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827"/>
  <workbookPr updateLinks="always" codeName="ThisWorkbook" defaultThemeVersion="124226"/>
  <mc:AlternateContent xmlns:mc="http://schemas.openxmlformats.org/markup-compatibility/2006">
    <mc:Choice Requires="x15">
      <x15ac:absPath xmlns:x15ac="http://schemas.microsoft.com/office/spreadsheetml/2010/11/ac" url="S:\Budget\B&amp;A\BUDGET\88th Legislature\FY 2025\2025_10\For Distribution\"/>
    </mc:Choice>
  </mc:AlternateContent>
  <xr:revisionPtr revIDLastSave="0" documentId="13_ncr:1_{A0694731-26D0-4D45-BFCF-4E00B7B88D68}" xr6:coauthVersionLast="47" xr6:coauthVersionMax="47" xr10:uidLastSave="{00000000-0000-0000-0000-000000000000}"/>
  <bookViews>
    <workbookView xWindow="2385" yWindow="60" windowWidth="30435" windowHeight="19920" tabRatio="912" xr2:uid="{00000000-000D-0000-FFFF-FFFF00000000}"/>
  </bookViews>
  <sheets>
    <sheet name="Table of Contents" sheetId="185" r:id="rId1"/>
    <sheet name="Schedule 1" sheetId="433" r:id="rId2"/>
    <sheet name="Schedule 1a" sheetId="436" r:id="rId3"/>
    <sheet name="Schedule 1b" sheetId="434" r:id="rId4"/>
    <sheet name="Schedule 2" sheetId="428" r:id="rId5"/>
    <sheet name="Schedule 3" sheetId="93" r:id="rId6"/>
    <sheet name="Schedule 4" sheetId="14" r:id="rId7"/>
    <sheet name="Schedule 5" sheetId="435" r:id="rId8"/>
    <sheet name="Schedule 6" sheetId="17" r:id="rId9"/>
    <sheet name="Fund 0666" sheetId="104" r:id="rId10"/>
    <sheet name="Fund 0802" sheetId="106" r:id="rId11"/>
    <sheet name="Fund 8093" sheetId="105" r:id="rId12"/>
    <sheet name="Schedule 8" sheetId="18" r:id="rId13"/>
    <sheet name="Schedule 9" sheetId="324" r:id="rId14"/>
    <sheet name="Footnotes to Schedule 7" sheetId="19" state="hidden" r:id="rId15"/>
    <sheet name="Schedule 10" sheetId="118" r:id="rId16"/>
    <sheet name="Schedule 11 A.1.1" sheetId="430" r:id="rId17"/>
    <sheet name="Schedule 11 B.1.1" sheetId="431" r:id="rId18"/>
    <sheet name="Schedule 11 D.1.1" sheetId="432" r:id="rId19"/>
  </sheets>
  <definedNames>
    <definedName name="_1REPORT_1" localSheetId="12">#REF!</definedName>
    <definedName name="_3REPORT_1" localSheetId="9">#REF!</definedName>
    <definedName name="_3REPORT_1" localSheetId="10">#REF!</definedName>
    <definedName name="_3REPORT_1" localSheetId="11">#REF!</definedName>
    <definedName name="_3REPORT_1" localSheetId="0">#REF!</definedName>
    <definedName name="_3REPORT_1">#REF!</definedName>
    <definedName name="_xlnm._FilterDatabase" localSheetId="6" hidden="1">'Schedule 4'!$A$6:$I$92</definedName>
    <definedName name="Capital" localSheetId="9">#REF!</definedName>
    <definedName name="Capital" localSheetId="10">#REF!</definedName>
    <definedName name="Capital" localSheetId="11">#REF!</definedName>
    <definedName name="Capital" localSheetId="12">#REF!</definedName>
    <definedName name="Capital" localSheetId="0">#REF!</definedName>
    <definedName name="Capital">#REF!</definedName>
    <definedName name="Data" localSheetId="0">#REF!</definedName>
    <definedName name="Data">'Schedule 4'!#REF!</definedName>
    <definedName name="FISCAL_YEAR" localSheetId="9">#REF!</definedName>
    <definedName name="FISCAL_YEAR" localSheetId="10">#REF!</definedName>
    <definedName name="FISCAL_YEAR" localSheetId="11">#REF!</definedName>
    <definedName name="FISCAL_YEAR" localSheetId="6">'Schedule 4'!#REF!</definedName>
    <definedName name="FISCAL_YEAR" localSheetId="8">'Schedule 6'!#REF!</definedName>
    <definedName name="FISCAL_YEAR" localSheetId="12">'Schedule 8'!#REF!</definedName>
    <definedName name="FISCAL_YEAR" localSheetId="0">#REF!</definedName>
    <definedName name="FISCAL_YEAR">#REF!</definedName>
    <definedName name="FISCAL_YEAR2" localSheetId="9">#REF!</definedName>
    <definedName name="FISCAL_YEAR2" localSheetId="10">#REF!</definedName>
    <definedName name="FISCAL_YEAR2" localSheetId="11">#REF!</definedName>
    <definedName name="FISCAL_YEAR2" localSheetId="12">#REF!</definedName>
    <definedName name="FISCAL_YEAR2" localSheetId="0">#REF!</definedName>
    <definedName name="FISCAL_YEAR2">#REF!</definedName>
    <definedName name="MOF_Link" localSheetId="12">#REF!</definedName>
    <definedName name="MOF_Link" localSheetId="0">#REF!</definedName>
    <definedName name="MOF_Link">#REF!</definedName>
    <definedName name="MOF_Link_Bud" localSheetId="12">#REF!</definedName>
    <definedName name="MOF_Link_Bud" localSheetId="0">#REF!</definedName>
    <definedName name="MOF_Link_Bud">#REF!</definedName>
    <definedName name="MOF_Link_Exp" localSheetId="12">#REF!</definedName>
    <definedName name="MOF_Link_Exp" localSheetId="0">#REF!</definedName>
    <definedName name="MOF_Link_Exp">#REF!</definedName>
    <definedName name="NvsASD" localSheetId="6">"V2009-03-31"</definedName>
    <definedName name="NvsASD" localSheetId="8">"V2009-03-31"</definedName>
    <definedName name="NvsASD" localSheetId="12">"V2008-12-31"</definedName>
    <definedName name="NvsASD">"V2009-02-28"</definedName>
    <definedName name="NvsAutoDrillOk">"VN"</definedName>
    <definedName name="NvsElapsedTime" localSheetId="9">0.0000347222230629995</definedName>
    <definedName name="NvsElapsedTime" localSheetId="10">0.0000115740695036948</definedName>
    <definedName name="NvsElapsedTime" localSheetId="11">0.0000347222230629995</definedName>
    <definedName name="NvsElapsedTime" localSheetId="6">0.00844907407736173</definedName>
    <definedName name="NvsElapsedTime" localSheetId="8">0.0000231481462833472</definedName>
    <definedName name="NvsElapsedTime" localSheetId="12">0.0000231481462833472</definedName>
    <definedName name="NvsElapsedTime">0.0000347222230629995</definedName>
    <definedName name="NvsEndTime" localSheetId="9">40976.437974537</definedName>
    <definedName name="NvsEndTime" localSheetId="10">40976.4384259259</definedName>
    <definedName name="NvsEndTime" localSheetId="11">40976.437974537</definedName>
    <definedName name="NvsEndTime" localSheetId="6">39939.461099537</definedName>
    <definedName name="NvsEndTime" localSheetId="8">39939.4408796296</definedName>
    <definedName name="NvsEndTime" localSheetId="12">39846.5348148148</definedName>
    <definedName name="NvsEndTime">39897.4423148148</definedName>
    <definedName name="NvsInstLang">"VENG"</definedName>
    <definedName name="NvsInstSpec">"%,FBUDGET_REF,TBUDGET_REF,N2009"</definedName>
    <definedName name="NvsInstSpec1">","</definedName>
    <definedName name="NvsInstSpec2">","</definedName>
    <definedName name="NvsInstSpec3">","</definedName>
    <definedName name="NvsInstSpec4">","</definedName>
    <definedName name="NvsInstSpec5">","</definedName>
    <definedName name="NvsInstSpec6">","</definedName>
    <definedName name="NvsInstSpec7">","</definedName>
    <definedName name="NvsInstSpec8">","</definedName>
    <definedName name="NvsInstSpec9">","</definedName>
    <definedName name="NvsLayoutType">"M3"</definedName>
    <definedName name="NvsNplSpec">"%,X,RZF..,CZF.."</definedName>
    <definedName name="NvsPanelBusUnit">"V"</definedName>
    <definedName name="NvsPanelEffdt">"V1900-01-01"</definedName>
    <definedName name="NvsPanelSetid">"V53000"</definedName>
    <definedName name="NvsReqBU">"V53000"</definedName>
    <definedName name="NvsReqBUOnly">"VY"</definedName>
    <definedName name="NvsSheetType" localSheetId="9">"M"</definedName>
    <definedName name="NvsSheetType" localSheetId="10">"M"</definedName>
    <definedName name="NvsSheetType" localSheetId="11">"M"</definedName>
    <definedName name="NvsSheetType" localSheetId="6">"M"</definedName>
    <definedName name="NvsSheetType" localSheetId="8">"M"</definedName>
    <definedName name="NvsSheetType" localSheetId="12">"M"</definedName>
    <definedName name="NvsTransLed">"VN"</definedName>
    <definedName name="NvsTreeASD" localSheetId="6">"V2009-03-31"</definedName>
    <definedName name="NvsTreeASD" localSheetId="8">"V2009-03-31"</definedName>
    <definedName name="NvsTreeASD" localSheetId="12">"V2008-12-31"</definedName>
    <definedName name="NvsTreeASD">"V2009-02-28"</definedName>
    <definedName name="NvsValTbl.ACCOUNT">"GL_ACCOUNT_TBL"</definedName>
    <definedName name="NvsValTbl.ACCOUNTING_PERIOD">"CAL_DETP_TBL"</definedName>
    <definedName name="NvsValTbl.BUDGET_REF">"BUD_REF_TBL"</definedName>
    <definedName name="NvsValTbl.CLASS_FLD">"CLASS_TBL"</definedName>
    <definedName name="NvsValTbl.FUND_CODE">"FUND_TBL"</definedName>
    <definedName name="NvsValTbl.LEDGER">"LED_DEFN_TBL"</definedName>
    <definedName name="NvsValTbl.PROGRAM_CODE">"PROGRAM_TBL"</definedName>
    <definedName name="NvsValTbl.PROJECT_ID">"PROJECT_HEADER"</definedName>
    <definedName name="NvsValTbl.SCENARIO">"BD_SCENARIO_TBL"</definedName>
    <definedName name="October">#REF!</definedName>
    <definedName name="PERIOD_ENDING" localSheetId="9">#REF!</definedName>
    <definedName name="PERIOD_ENDING" localSheetId="10">#REF!</definedName>
    <definedName name="PERIOD_ENDING" localSheetId="11">#REF!</definedName>
    <definedName name="PERIOD_ENDING" localSheetId="6">'Schedule 4'!#REF!</definedName>
    <definedName name="PERIOD_ENDING" localSheetId="8">'Schedule 6'!#REF!</definedName>
    <definedName name="PERIOD_ENDING" localSheetId="12">'Schedule 8'!#REF!</definedName>
    <definedName name="PERIOD_ENDING" localSheetId="0">#REF!</definedName>
    <definedName name="PERIOD_ENDING">#REF!</definedName>
    <definedName name="PERIOD_ENDING2" localSheetId="9">#REF!</definedName>
    <definedName name="PERIOD_ENDING2" localSheetId="10">#REF!</definedName>
    <definedName name="PERIOD_ENDING2" localSheetId="11">#REF!</definedName>
    <definedName name="PERIOD_ENDING2" localSheetId="12">#REF!</definedName>
    <definedName name="PERIOD_ENDING2" localSheetId="0">#REF!</definedName>
    <definedName name="PERIOD_ENDING2">#REF!</definedName>
    <definedName name="_xlnm.Print_Area" localSheetId="14">'Footnotes to Schedule 7'!$A$1:$C$15</definedName>
    <definedName name="_xlnm.Print_Area" localSheetId="9">'Fund 0666'!$A$1:$O$31</definedName>
    <definedName name="_xlnm.Print_Area" localSheetId="10">'Fund 0802'!$A$1:$O$30</definedName>
    <definedName name="_xlnm.Print_Area" localSheetId="11">'Fund 8093'!$A$1:$O$35</definedName>
    <definedName name="_xlnm.Print_Area" localSheetId="5">'Schedule 3'!#REF!</definedName>
    <definedName name="_xlnm.Print_Area" localSheetId="6">'Schedule 4'!$A$1:$I$70</definedName>
    <definedName name="_xlnm.Print_Area" localSheetId="8">'Schedule 6'!$A$1:$O$49</definedName>
    <definedName name="_xlnm.Print_Area" localSheetId="12">'Schedule 8'!$A$1:$M$44</definedName>
    <definedName name="_xlnm.Print_Titles" localSheetId="6">'Schedule 4'!$1:$3</definedName>
    <definedName name="_xlnm.Print_Titles" localSheetId="8">'Schedule 6'!$1:$4</definedName>
    <definedName name="REPORT" localSheetId="9">#REF!</definedName>
    <definedName name="REPORT" localSheetId="10">#REF!</definedName>
    <definedName name="REPORT" localSheetId="11">#REF!</definedName>
    <definedName name="REPORT" localSheetId="12">#REF!</definedName>
    <definedName name="REPORT" localSheetId="0">#REF!</definedName>
    <definedName name="REPORT">#REF!</definedName>
    <definedName name="TCM" localSheetId="9">#REF!</definedName>
    <definedName name="TCM" localSheetId="10">#REF!</definedName>
    <definedName name="TCM" localSheetId="11">#REF!</definedName>
    <definedName name="TCM" localSheetId="0">#REF!</definedName>
    <definedName name="TCM">#REF!</definedName>
    <definedName name="Z_46622DE0_E91A_4302_BCA7_5EE9B6F39336_.wvu.Rows" localSheetId="12" hidden="1">'Schedule 8'!$18:$19</definedName>
    <definedName name="Z_8F8E0CD0_CBCE_40E8_A79C_FFB34B5A61AC_.wvu.Rows" localSheetId="12" hidden="1">'Schedule 8'!$18:$19</definedName>
  </definedNames>
  <calcPr calcId="191029"/>
  <fileRecoveryPr autoRecover="0"/>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E36" i="436" l="1"/>
  <c r="AD36" i="436"/>
  <c r="AC36" i="436"/>
  <c r="AB36" i="436"/>
  <c r="AA36" i="436"/>
  <c r="Z36" i="436"/>
  <c r="Y36" i="436"/>
  <c r="X36" i="436"/>
  <c r="W36" i="436"/>
  <c r="V36" i="436"/>
  <c r="U36" i="436"/>
  <c r="T36" i="436"/>
  <c r="S36" i="436"/>
  <c r="R36" i="436"/>
  <c r="Q36" i="436"/>
  <c r="P36" i="436"/>
  <c r="O36" i="436"/>
  <c r="N36" i="436"/>
  <c r="M36" i="436"/>
  <c r="L36" i="436"/>
  <c r="K36" i="436"/>
  <c r="J36" i="436"/>
  <c r="I36" i="436"/>
  <c r="H36" i="436"/>
  <c r="G36" i="436"/>
  <c r="F36" i="436"/>
  <c r="E36" i="436"/>
  <c r="D36" i="436"/>
  <c r="C36" i="436"/>
  <c r="AE30" i="436"/>
  <c r="AE29" i="436"/>
  <c r="AE28" i="436"/>
  <c r="AE27" i="436"/>
  <c r="AE26" i="436"/>
  <c r="AE25" i="436"/>
  <c r="AE24" i="436"/>
  <c r="AE23" i="436"/>
  <c r="AE22" i="436"/>
  <c r="AE21" i="436"/>
  <c r="AE20" i="436"/>
  <c r="AE19" i="436"/>
  <c r="AE18" i="436"/>
  <c r="AE17" i="436"/>
  <c r="AE16" i="436"/>
  <c r="AE15" i="436"/>
  <c r="AE14" i="436"/>
  <c r="AE13" i="436"/>
  <c r="AE12" i="436"/>
  <c r="AE11" i="436"/>
  <c r="AE10" i="436"/>
  <c r="AE9" i="436"/>
  <c r="AE8" i="436"/>
  <c r="AE7" i="436"/>
  <c r="AD32" i="436"/>
  <c r="AC32" i="436"/>
  <c r="AB32" i="436"/>
  <c r="AA32" i="436"/>
  <c r="Z32" i="436"/>
  <c r="Y32" i="436"/>
  <c r="X32" i="436"/>
  <c r="W32" i="436"/>
  <c r="V32" i="436"/>
  <c r="U32" i="436"/>
  <c r="T32" i="436"/>
  <c r="S32" i="436"/>
  <c r="R32" i="436"/>
  <c r="Q32" i="436"/>
  <c r="P32" i="436"/>
  <c r="O32" i="436"/>
  <c r="N32" i="436"/>
  <c r="M32" i="436"/>
  <c r="L32" i="436"/>
  <c r="K32" i="436"/>
  <c r="J32" i="436"/>
  <c r="I32" i="436"/>
  <c r="H32" i="436"/>
  <c r="G32" i="436"/>
  <c r="F32" i="436"/>
  <c r="E32" i="436"/>
  <c r="D32" i="436"/>
  <c r="C32" i="436"/>
  <c r="G60" i="433"/>
  <c r="E60" i="433"/>
  <c r="C60" i="433"/>
  <c r="L59" i="433"/>
  <c r="D59" i="433"/>
  <c r="L58" i="433"/>
  <c r="D58" i="433"/>
  <c r="K57" i="433"/>
  <c r="K60" i="433" s="1"/>
  <c r="J57" i="433"/>
  <c r="J60" i="433" s="1"/>
  <c r="I57" i="433"/>
  <c r="I60" i="433" s="1"/>
  <c r="G57" i="433"/>
  <c r="E57" i="433"/>
  <c r="C57" i="433"/>
  <c r="L56" i="433"/>
  <c r="D56" i="433"/>
  <c r="L55" i="433"/>
  <c r="D55" i="433"/>
  <c r="D57" i="433" s="1"/>
  <c r="F52" i="433"/>
  <c r="K50" i="433"/>
  <c r="J50" i="433"/>
  <c r="I50" i="433"/>
  <c r="G50" i="433"/>
  <c r="E50" i="433"/>
  <c r="D50" i="433"/>
  <c r="C50" i="433"/>
  <c r="L48" i="433"/>
  <c r="L50" i="433" s="1"/>
  <c r="D48" i="433"/>
  <c r="K46" i="433"/>
  <c r="J46" i="433"/>
  <c r="I46" i="433"/>
  <c r="G46" i="433"/>
  <c r="E46" i="433"/>
  <c r="C46" i="433"/>
  <c r="L44" i="433"/>
  <c r="L46" i="433" s="1"/>
  <c r="D44" i="433"/>
  <c r="D46" i="433" s="1"/>
  <c r="L42" i="433"/>
  <c r="K42" i="433"/>
  <c r="K52" i="433" s="1"/>
  <c r="J42" i="433"/>
  <c r="J52" i="433" s="1"/>
  <c r="I42" i="433"/>
  <c r="I52" i="433" s="1"/>
  <c r="G42" i="433"/>
  <c r="G52" i="433" s="1"/>
  <c r="E42" i="433"/>
  <c r="E52" i="433" s="1"/>
  <c r="C42" i="433"/>
  <c r="L40" i="433"/>
  <c r="D40" i="433"/>
  <c r="K39" i="433"/>
  <c r="J39" i="433"/>
  <c r="I39" i="433"/>
  <c r="G39" i="433"/>
  <c r="E39" i="433"/>
  <c r="C39" i="433"/>
  <c r="C52" i="433" s="1"/>
  <c r="L37" i="433"/>
  <c r="D37" i="433"/>
  <c r="L36" i="433"/>
  <c r="L39" i="433" s="1"/>
  <c r="D36" i="433"/>
  <c r="L35" i="433"/>
  <c r="D35" i="433"/>
  <c r="L34" i="433"/>
  <c r="D34" i="433"/>
  <c r="D39" i="433" s="1"/>
  <c r="K33" i="433"/>
  <c r="J33" i="433"/>
  <c r="I33" i="433"/>
  <c r="G33" i="433"/>
  <c r="E33" i="433"/>
  <c r="C33" i="433"/>
  <c r="L31" i="433"/>
  <c r="D31" i="433"/>
  <c r="D33" i="433" s="1"/>
  <c r="L30" i="433"/>
  <c r="D30" i="433"/>
  <c r="L29" i="433"/>
  <c r="L33" i="433" s="1"/>
  <c r="D29" i="433"/>
  <c r="K28" i="433"/>
  <c r="J28" i="433"/>
  <c r="I28" i="433"/>
  <c r="G28" i="433"/>
  <c r="E28" i="433"/>
  <c r="C28" i="433"/>
  <c r="L26" i="433"/>
  <c r="D26" i="433"/>
  <c r="L25" i="433"/>
  <c r="L28" i="433" s="1"/>
  <c r="D25" i="433"/>
  <c r="L24" i="433"/>
  <c r="D24" i="433"/>
  <c r="L23" i="433"/>
  <c r="D23" i="433"/>
  <c r="L22" i="433"/>
  <c r="D22" i="433"/>
  <c r="L21" i="433"/>
  <c r="D21" i="433"/>
  <c r="D28" i="433" s="1"/>
  <c r="K20" i="433"/>
  <c r="J20" i="433"/>
  <c r="I20" i="433"/>
  <c r="G20" i="433"/>
  <c r="E20" i="433"/>
  <c r="D20" i="433"/>
  <c r="C20" i="433"/>
  <c r="L18" i="433"/>
  <c r="D18" i="433"/>
  <c r="L17" i="433"/>
  <c r="D17" i="433"/>
  <c r="L16" i="433"/>
  <c r="D16" i="433"/>
  <c r="L15" i="433"/>
  <c r="D15" i="433"/>
  <c r="L14" i="433"/>
  <c r="D14" i="433"/>
  <c r="L13" i="433"/>
  <c r="D13" i="433"/>
  <c r="L12" i="433"/>
  <c r="D12" i="433"/>
  <c r="L11" i="433"/>
  <c r="D11" i="433"/>
  <c r="L10" i="433"/>
  <c r="D10" i="433"/>
  <c r="L9" i="433"/>
  <c r="L20" i="433" s="1"/>
  <c r="D9" i="433"/>
  <c r="L8" i="433"/>
  <c r="D8" i="433"/>
  <c r="L7" i="433"/>
  <c r="K7" i="433"/>
  <c r="J7" i="433"/>
  <c r="I7" i="433"/>
  <c r="G7" i="433"/>
  <c r="E7" i="433"/>
  <c r="C7" i="433"/>
  <c r="L5" i="433"/>
  <c r="D5" i="433"/>
  <c r="O43" i="435"/>
  <c r="M43" i="435"/>
  <c r="L43" i="435"/>
  <c r="K43" i="435"/>
  <c r="J43" i="435"/>
  <c r="I43" i="435"/>
  <c r="H43" i="435"/>
  <c r="G43" i="435"/>
  <c r="F43" i="435"/>
  <c r="E43" i="435"/>
  <c r="D43" i="435"/>
  <c r="C43" i="435"/>
  <c r="N42" i="435"/>
  <c r="N43" i="435" s="1"/>
  <c r="O41" i="435"/>
  <c r="M41" i="435"/>
  <c r="L41" i="435"/>
  <c r="K41" i="435"/>
  <c r="J41" i="435"/>
  <c r="I41" i="435"/>
  <c r="H41" i="435"/>
  <c r="G41" i="435"/>
  <c r="F41" i="435"/>
  <c r="E41" i="435"/>
  <c r="D41" i="435"/>
  <c r="C41" i="435"/>
  <c r="N40" i="435"/>
  <c r="N41" i="435" s="1"/>
  <c r="O39" i="435"/>
  <c r="M39" i="435"/>
  <c r="L39" i="435"/>
  <c r="L45" i="435" s="1"/>
  <c r="K39" i="435"/>
  <c r="J39" i="435"/>
  <c r="I39" i="435"/>
  <c r="H39" i="435"/>
  <c r="G39" i="435"/>
  <c r="F39" i="435"/>
  <c r="E39" i="435"/>
  <c r="D39" i="435"/>
  <c r="C39" i="435"/>
  <c r="N38" i="435"/>
  <c r="N39" i="435" s="1"/>
  <c r="O37" i="435"/>
  <c r="M37" i="435"/>
  <c r="L37" i="435"/>
  <c r="K37" i="435"/>
  <c r="J37" i="435"/>
  <c r="I37" i="435"/>
  <c r="H37" i="435"/>
  <c r="G37" i="435"/>
  <c r="F37" i="435"/>
  <c r="E37" i="435"/>
  <c r="D37" i="435"/>
  <c r="C37" i="435"/>
  <c r="N36" i="435"/>
  <c r="P36" i="435" s="1"/>
  <c r="N35" i="435"/>
  <c r="P35" i="435" s="1"/>
  <c r="N34" i="435"/>
  <c r="P34" i="435" s="1"/>
  <c r="N33" i="435"/>
  <c r="O32" i="435"/>
  <c r="M32" i="435"/>
  <c r="L32" i="435"/>
  <c r="K32" i="435"/>
  <c r="J32" i="435"/>
  <c r="I32" i="435"/>
  <c r="H32" i="435"/>
  <c r="G32" i="435"/>
  <c r="F32" i="435"/>
  <c r="E32" i="435"/>
  <c r="D32" i="435"/>
  <c r="C32" i="435"/>
  <c r="N31" i="435"/>
  <c r="P31" i="435" s="1"/>
  <c r="N30" i="435"/>
  <c r="P30" i="435" s="1"/>
  <c r="N29" i="435"/>
  <c r="P29" i="435" s="1"/>
  <c r="O28" i="435"/>
  <c r="M28" i="435"/>
  <c r="L28" i="435"/>
  <c r="K28" i="435"/>
  <c r="J28" i="435"/>
  <c r="I28" i="435"/>
  <c r="H28" i="435"/>
  <c r="G28" i="435"/>
  <c r="F28" i="435"/>
  <c r="E28" i="435"/>
  <c r="D28" i="435"/>
  <c r="C28" i="435"/>
  <c r="N27" i="435"/>
  <c r="P27" i="435" s="1"/>
  <c r="N26" i="435"/>
  <c r="P26" i="435" s="1"/>
  <c r="N25" i="435"/>
  <c r="P25" i="435" s="1"/>
  <c r="N24" i="435"/>
  <c r="P24" i="435" s="1"/>
  <c r="N23" i="435"/>
  <c r="P23" i="435" s="1"/>
  <c r="N22" i="435"/>
  <c r="P22" i="435" s="1"/>
  <c r="O21" i="435"/>
  <c r="M21" i="435"/>
  <c r="L21" i="435"/>
  <c r="K21" i="435"/>
  <c r="J21" i="435"/>
  <c r="I21" i="435"/>
  <c r="H21" i="435"/>
  <c r="G21" i="435"/>
  <c r="F21" i="435"/>
  <c r="E21" i="435"/>
  <c r="D21" i="435"/>
  <c r="C21" i="435"/>
  <c r="N20" i="435"/>
  <c r="P20" i="435" s="1"/>
  <c r="N19" i="435"/>
  <c r="P19" i="435" s="1"/>
  <c r="N18" i="435"/>
  <c r="P18" i="435" s="1"/>
  <c r="N17" i="435"/>
  <c r="P17" i="435" s="1"/>
  <c r="N16" i="435"/>
  <c r="P16" i="435" s="1"/>
  <c r="N15" i="435"/>
  <c r="P15" i="435" s="1"/>
  <c r="N14" i="435"/>
  <c r="P14" i="435" s="1"/>
  <c r="N13" i="435"/>
  <c r="P13" i="435" s="1"/>
  <c r="N12" i="435"/>
  <c r="P12" i="435" s="1"/>
  <c r="N11" i="435"/>
  <c r="P11" i="435" s="1"/>
  <c r="N10" i="435"/>
  <c r="O9" i="435"/>
  <c r="L9" i="435"/>
  <c r="K9" i="435"/>
  <c r="J9" i="435"/>
  <c r="I9" i="435"/>
  <c r="H9" i="435"/>
  <c r="G9" i="435"/>
  <c r="F9" i="435"/>
  <c r="E9" i="435"/>
  <c r="D9" i="435"/>
  <c r="C9" i="435"/>
  <c r="N8" i="435"/>
  <c r="N9" i="435" s="1"/>
  <c r="J60" i="434"/>
  <c r="I60" i="434"/>
  <c r="G60" i="434"/>
  <c r="E60" i="434"/>
  <c r="D60" i="434"/>
  <c r="C60" i="434"/>
  <c r="L59" i="434"/>
  <c r="D59" i="434"/>
  <c r="K58" i="434"/>
  <c r="J58" i="434"/>
  <c r="I58" i="434"/>
  <c r="D58" i="434"/>
  <c r="K57" i="434"/>
  <c r="K60" i="434" s="1"/>
  <c r="J57" i="434"/>
  <c r="I57" i="434"/>
  <c r="G57" i="434"/>
  <c r="E57" i="434"/>
  <c r="D57" i="434"/>
  <c r="C57" i="434"/>
  <c r="L56" i="434"/>
  <c r="L57" i="434" s="1"/>
  <c r="D56" i="434"/>
  <c r="L55" i="434"/>
  <c r="D55" i="434"/>
  <c r="L50" i="434"/>
  <c r="K50" i="434"/>
  <c r="J50" i="434"/>
  <c r="I50" i="434"/>
  <c r="G50" i="434"/>
  <c r="E50" i="434"/>
  <c r="D50" i="434"/>
  <c r="C50" i="434"/>
  <c r="D48" i="434"/>
  <c r="K46" i="434"/>
  <c r="J46" i="434"/>
  <c r="I46" i="434"/>
  <c r="G46" i="434"/>
  <c r="E46" i="434"/>
  <c r="D46" i="434"/>
  <c r="C46" i="434"/>
  <c r="L44" i="434"/>
  <c r="L46" i="434" s="1"/>
  <c r="D44" i="434"/>
  <c r="L42" i="434"/>
  <c r="K42" i="434"/>
  <c r="K52" i="434" s="1"/>
  <c r="J42" i="434"/>
  <c r="J52" i="434" s="1"/>
  <c r="I42" i="434"/>
  <c r="I52" i="434" s="1"/>
  <c r="G42" i="434"/>
  <c r="G52" i="434" s="1"/>
  <c r="E42" i="434"/>
  <c r="E52" i="434" s="1"/>
  <c r="C42" i="434"/>
  <c r="C52" i="434" s="1"/>
  <c r="L40" i="434"/>
  <c r="D40" i="434"/>
  <c r="K39" i="434"/>
  <c r="J39" i="434"/>
  <c r="I39" i="434"/>
  <c r="G39" i="434"/>
  <c r="E39" i="434"/>
  <c r="C39" i="434"/>
  <c r="L37" i="434"/>
  <c r="D37" i="434"/>
  <c r="L36" i="434"/>
  <c r="L39" i="434" s="1"/>
  <c r="D36" i="434"/>
  <c r="D39" i="434" s="1"/>
  <c r="L35" i="434"/>
  <c r="D35" i="434"/>
  <c r="L34" i="434"/>
  <c r="D34" i="434"/>
  <c r="K33" i="434"/>
  <c r="J33" i="434"/>
  <c r="I33" i="434"/>
  <c r="G33" i="434"/>
  <c r="E33" i="434"/>
  <c r="C33" i="434"/>
  <c r="L31" i="434"/>
  <c r="D31" i="434"/>
  <c r="D33" i="434" s="1"/>
  <c r="L30" i="434"/>
  <c r="L33" i="434" s="1"/>
  <c r="D30" i="434"/>
  <c r="L29" i="434"/>
  <c r="D29" i="434"/>
  <c r="K28" i="434"/>
  <c r="J28" i="434"/>
  <c r="I28" i="434"/>
  <c r="G28" i="434"/>
  <c r="E28" i="434"/>
  <c r="C28" i="434"/>
  <c r="L26" i="434"/>
  <c r="D26" i="434"/>
  <c r="L25" i="434"/>
  <c r="D25" i="434"/>
  <c r="L24" i="434"/>
  <c r="D24" i="434"/>
  <c r="L23" i="434"/>
  <c r="D23" i="434"/>
  <c r="L22" i="434"/>
  <c r="D22" i="434"/>
  <c r="L21" i="434"/>
  <c r="L28" i="434" s="1"/>
  <c r="D21" i="434"/>
  <c r="K20" i="434"/>
  <c r="J20" i="434"/>
  <c r="I20" i="434"/>
  <c r="G20" i="434"/>
  <c r="E20" i="434"/>
  <c r="D20" i="434"/>
  <c r="C20" i="434"/>
  <c r="L18" i="434"/>
  <c r="D18" i="434"/>
  <c r="L17" i="434"/>
  <c r="D17" i="434"/>
  <c r="L16" i="434"/>
  <c r="D16" i="434"/>
  <c r="L15" i="434"/>
  <c r="D15" i="434"/>
  <c r="L14" i="434"/>
  <c r="D14" i="434"/>
  <c r="L13" i="434"/>
  <c r="D13" i="434"/>
  <c r="L12" i="434"/>
  <c r="D12" i="434"/>
  <c r="L11" i="434"/>
  <c r="D11" i="434"/>
  <c r="L10" i="434"/>
  <c r="D10" i="434"/>
  <c r="L9" i="434"/>
  <c r="L20" i="434" s="1"/>
  <c r="D9" i="434"/>
  <c r="L8" i="434"/>
  <c r="J8" i="434"/>
  <c r="D8" i="434"/>
  <c r="L7" i="434"/>
  <c r="K7" i="434"/>
  <c r="J7" i="434"/>
  <c r="I7" i="434"/>
  <c r="G7" i="434"/>
  <c r="E7" i="434"/>
  <c r="C7" i="434"/>
  <c r="L5" i="434"/>
  <c r="D5" i="434"/>
  <c r="AE32" i="436" l="1"/>
  <c r="L52" i="433"/>
  <c r="D60" i="433"/>
  <c r="L57" i="433"/>
  <c r="L60" i="433" s="1"/>
  <c r="D7" i="433"/>
  <c r="D42" i="433"/>
  <c r="D52" i="433" s="1"/>
  <c r="C45" i="435"/>
  <c r="D45" i="435"/>
  <c r="E45" i="435"/>
  <c r="F45" i="435"/>
  <c r="K45" i="435"/>
  <c r="N21" i="435"/>
  <c r="M45" i="435"/>
  <c r="O45" i="435"/>
  <c r="N37" i="435"/>
  <c r="I45" i="435"/>
  <c r="G45" i="435"/>
  <c r="H45" i="435"/>
  <c r="J45" i="435"/>
  <c r="P42" i="435"/>
  <c r="P43" i="435" s="1"/>
  <c r="P32" i="435"/>
  <c r="P28" i="435"/>
  <c r="P8" i="435"/>
  <c r="P10" i="435"/>
  <c r="P40" i="435"/>
  <c r="P33" i="435"/>
  <c r="N32" i="435"/>
  <c r="P38" i="435"/>
  <c r="N28" i="435"/>
  <c r="L52" i="434"/>
  <c r="D7" i="434"/>
  <c r="D42" i="434"/>
  <c r="D28" i="434"/>
  <c r="L58" i="434"/>
  <c r="L60" i="434" s="1"/>
  <c r="E26" i="18"/>
  <c r="C17" i="18"/>
  <c r="L17" i="18"/>
  <c r="L19" i="18" s="1"/>
  <c r="K17" i="18"/>
  <c r="K19" i="18" s="1"/>
  <c r="J17" i="18"/>
  <c r="J19" i="18" s="1"/>
  <c r="G17" i="18"/>
  <c r="G19" i="18" s="1"/>
  <c r="E17" i="18"/>
  <c r="E19" i="18" s="1"/>
  <c r="D16" i="18"/>
  <c r="N45" i="435" l="1"/>
  <c r="P39" i="435"/>
  <c r="P41" i="435"/>
  <c r="P37" i="435"/>
  <c r="P9" i="435"/>
  <c r="P21" i="435"/>
  <c r="D52" i="434"/>
  <c r="I16" i="18"/>
  <c r="M24" i="17"/>
  <c r="O24" i="17" s="1"/>
  <c r="M34" i="17"/>
  <c r="O34" i="17" s="1"/>
  <c r="M25" i="17"/>
  <c r="O25" i="17" s="1"/>
  <c r="M23" i="17"/>
  <c r="O23" i="17" s="1"/>
  <c r="M17" i="17"/>
  <c r="O17" i="17" s="1"/>
  <c r="M10" i="17"/>
  <c r="O10" i="17" s="1"/>
  <c r="M22" i="17"/>
  <c r="O22" i="17" s="1"/>
  <c r="M33" i="17"/>
  <c r="O33" i="17" s="1"/>
  <c r="M20" i="17"/>
  <c r="O20" i="17" s="1"/>
  <c r="M15" i="17"/>
  <c r="O15" i="17" s="1"/>
  <c r="M27" i="17"/>
  <c r="O27" i="17" s="1"/>
  <c r="M19" i="17"/>
  <c r="O19" i="17" s="1"/>
  <c r="M12" i="17"/>
  <c r="O12" i="17" s="1"/>
  <c r="M30" i="17"/>
  <c r="O30" i="17" s="1"/>
  <c r="M18" i="17"/>
  <c r="O18" i="17" s="1"/>
  <c r="M11" i="17"/>
  <c r="O11" i="17" s="1"/>
  <c r="O40" i="17"/>
  <c r="M35" i="17"/>
  <c r="O35" i="17" s="1"/>
  <c r="M13" i="17"/>
  <c r="O13" i="17" s="1"/>
  <c r="M14" i="17"/>
  <c r="O14" i="17" s="1"/>
  <c r="M16" i="17"/>
  <c r="O16" i="17" s="1"/>
  <c r="O42" i="17"/>
  <c r="M26" i="17"/>
  <c r="O26" i="17" s="1"/>
  <c r="M29" i="17"/>
  <c r="O29" i="17" s="1"/>
  <c r="M31" i="17"/>
  <c r="O31" i="17" s="1"/>
  <c r="O38" i="17"/>
  <c r="M36" i="17"/>
  <c r="O36" i="17" s="1"/>
  <c r="P45" i="435" l="1"/>
  <c r="I17" i="18"/>
  <c r="I19" i="18" s="1"/>
  <c r="M16" i="18"/>
  <c r="C68" i="14" l="1"/>
  <c r="C70" i="14"/>
  <c r="D65" i="14"/>
  <c r="I68" i="14"/>
  <c r="H68" i="14"/>
  <c r="G68" i="14"/>
  <c r="F68" i="14"/>
  <c r="E68" i="14"/>
  <c r="H62" i="14"/>
  <c r="G62" i="14"/>
  <c r="F62" i="14"/>
  <c r="E62" i="14"/>
  <c r="I17" i="14"/>
  <c r="H17" i="14"/>
  <c r="G17" i="14"/>
  <c r="F17" i="14"/>
  <c r="E17" i="14"/>
  <c r="D17" i="14"/>
  <c r="H13" i="14"/>
  <c r="H19" i="14" s="1"/>
  <c r="G13" i="14"/>
  <c r="G19" i="14" s="1"/>
  <c r="F13" i="14"/>
  <c r="F19" i="14" s="1"/>
  <c r="F70" i="14" s="1"/>
  <c r="E13" i="14"/>
  <c r="E19" i="14" s="1"/>
  <c r="N18" i="93"/>
  <c r="N19" i="93"/>
  <c r="N20" i="93"/>
  <c r="N8" i="93"/>
  <c r="M22" i="93"/>
  <c r="L22" i="93"/>
  <c r="J22" i="93"/>
  <c r="I22" i="93"/>
  <c r="H22" i="93"/>
  <c r="G22" i="93"/>
  <c r="F22" i="93"/>
  <c r="E22" i="93"/>
  <c r="D22" i="93"/>
  <c r="C22" i="93"/>
  <c r="B22" i="93"/>
  <c r="N17" i="93"/>
  <c r="N16" i="93"/>
  <c r="N15" i="93"/>
  <c r="N14" i="93"/>
  <c r="N13" i="93"/>
  <c r="N12" i="93"/>
  <c r="N10" i="93"/>
  <c r="N9" i="93"/>
  <c r="E70" i="14" l="1"/>
  <c r="G70" i="14"/>
  <c r="H70" i="14"/>
  <c r="C62" i="14" l="1"/>
  <c r="L3" i="104" l="1"/>
  <c r="M3" i="104"/>
  <c r="N3" i="104"/>
  <c r="L20" i="104"/>
  <c r="L24" i="104" s="1"/>
  <c r="L27" i="104" s="1"/>
  <c r="M20" i="104"/>
  <c r="M24" i="104" s="1"/>
  <c r="M27" i="104" s="1"/>
  <c r="N20" i="104"/>
  <c r="N24" i="104" s="1"/>
  <c r="N27" i="104" s="1"/>
  <c r="O13" i="104" l="1"/>
  <c r="O14" i="104"/>
  <c r="O15" i="104"/>
  <c r="O16" i="104"/>
  <c r="O17" i="104"/>
  <c r="O18" i="104"/>
  <c r="O19" i="104"/>
  <c r="O3" i="104" l="1"/>
  <c r="K3" i="104"/>
  <c r="J3" i="104"/>
  <c r="I3" i="104"/>
  <c r="H3" i="104"/>
  <c r="G3" i="104"/>
  <c r="F3" i="104"/>
  <c r="E3" i="104"/>
  <c r="D3" i="104"/>
  <c r="C3" i="104"/>
  <c r="B3" i="104"/>
  <c r="K43" i="17" l="1"/>
  <c r="M12" i="18"/>
  <c r="D15" i="18"/>
  <c r="F43" i="17"/>
  <c r="D48" i="14"/>
  <c r="D43" i="17"/>
  <c r="I43" i="17"/>
  <c r="M43" i="17"/>
  <c r="E43" i="17"/>
  <c r="I49" i="14"/>
  <c r="J43" i="17"/>
  <c r="M13" i="18"/>
  <c r="D49" i="14"/>
  <c r="G43" i="17"/>
  <c r="M15" i="18"/>
  <c r="N43" i="17"/>
  <c r="C43" i="17"/>
  <c r="O43" i="17"/>
  <c r="H43" i="17"/>
  <c r="O16" i="105" l="1"/>
  <c r="O13" i="106"/>
  <c r="N21" i="105" l="1"/>
  <c r="N25" i="105" s="1"/>
  <c r="N28" i="105" s="1"/>
  <c r="C15" i="19" l="1"/>
  <c r="C9" i="19"/>
  <c r="C24" i="18"/>
  <c r="C26" i="18" s="1"/>
  <c r="C19" i="18"/>
  <c r="C16" i="106"/>
  <c r="A3" i="106"/>
  <c r="M21" i="105"/>
  <c r="M25" i="105" s="1"/>
  <c r="M28" i="105" s="1"/>
  <c r="L21" i="105"/>
  <c r="L25" i="105" s="1"/>
  <c r="L28" i="105" s="1"/>
  <c r="K21" i="105"/>
  <c r="K25" i="105" s="1"/>
  <c r="K28" i="105" s="1"/>
  <c r="J21" i="105"/>
  <c r="J25" i="105" s="1"/>
  <c r="J28" i="105" s="1"/>
  <c r="I21" i="105"/>
  <c r="I25" i="105" s="1"/>
  <c r="I28" i="105" s="1"/>
  <c r="H21" i="105"/>
  <c r="H25" i="105" s="1"/>
  <c r="H28" i="105" s="1"/>
  <c r="G21" i="105"/>
  <c r="G25" i="105" s="1"/>
  <c r="G28" i="105" s="1"/>
  <c r="F21" i="105"/>
  <c r="F25" i="105" s="1"/>
  <c r="F28" i="105" s="1"/>
  <c r="E21" i="105"/>
  <c r="E25" i="105" s="1"/>
  <c r="E28" i="105" s="1"/>
  <c r="D21" i="105"/>
  <c r="D25" i="105" s="1"/>
  <c r="D28" i="105" s="1"/>
  <c r="C21" i="105"/>
  <c r="C25" i="105" s="1"/>
  <c r="C28" i="105" s="1"/>
  <c r="O18" i="105"/>
  <c r="O17" i="105"/>
  <c r="O15" i="105"/>
  <c r="O14" i="105"/>
  <c r="O13" i="105"/>
  <c r="O8" i="105"/>
  <c r="O8" i="106" s="1"/>
  <c r="A3" i="105"/>
  <c r="K20" i="104"/>
  <c r="K24" i="104" s="1"/>
  <c r="K27" i="104" s="1"/>
  <c r="J20" i="104"/>
  <c r="J24" i="104" s="1"/>
  <c r="J27" i="104" s="1"/>
  <c r="I20" i="104"/>
  <c r="I24" i="104" s="1"/>
  <c r="I27" i="104" s="1"/>
  <c r="H20" i="104"/>
  <c r="H24" i="104" s="1"/>
  <c r="H27" i="104" s="1"/>
  <c r="G20" i="104"/>
  <c r="G24" i="104" s="1"/>
  <c r="G27" i="104" s="1"/>
  <c r="F20" i="104"/>
  <c r="F24" i="104" s="1"/>
  <c r="F27" i="104" s="1"/>
  <c r="E20" i="104"/>
  <c r="E24" i="104" s="1"/>
  <c r="D20" i="104"/>
  <c r="D24" i="104" s="1"/>
  <c r="D27" i="104" s="1"/>
  <c r="C20" i="104"/>
  <c r="O9" i="104"/>
  <c r="C17" i="14"/>
  <c r="D30" i="105" l="1"/>
  <c r="D16" i="106"/>
  <c r="D20" i="106" s="1"/>
  <c r="D23" i="106" s="1"/>
  <c r="C20" i="106"/>
  <c r="C24" i="104"/>
  <c r="O20" i="104"/>
  <c r="O21" i="105"/>
  <c r="O25" i="105" s="1"/>
  <c r="O28" i="105" s="1"/>
  <c r="C13" i="14"/>
  <c r="C30" i="105"/>
  <c r="G30" i="105"/>
  <c r="E16" i="106"/>
  <c r="E20" i="106" s="1"/>
  <c r="E23" i="106" s="1"/>
  <c r="F30" i="105"/>
  <c r="E30" i="105"/>
  <c r="E27" i="104"/>
  <c r="C19" i="14" l="1"/>
  <c r="D25" i="106"/>
  <c r="E25" i="106"/>
  <c r="C27" i="104"/>
  <c r="C29" i="104" s="1"/>
  <c r="O24" i="104"/>
  <c r="O27" i="104" s="1"/>
  <c r="O29" i="104" s="1"/>
  <c r="O30" i="105"/>
  <c r="C23" i="106"/>
  <c r="C25" i="106" s="1"/>
  <c r="F16" i="106"/>
  <c r="H30" i="105"/>
  <c r="I30" i="105" l="1"/>
  <c r="F20" i="106"/>
  <c r="G16" i="106"/>
  <c r="G20" i="106" l="1"/>
  <c r="G23" i="106" s="1"/>
  <c r="G25" i="106" s="1"/>
  <c r="F23" i="106"/>
  <c r="F25" i="106" s="1"/>
  <c r="H16" i="106"/>
  <c r="H20" i="106" s="1"/>
  <c r="H23" i="106" s="1"/>
  <c r="J30" i="105"/>
  <c r="I16" i="106" l="1"/>
  <c r="K30" i="105"/>
  <c r="H25" i="106"/>
  <c r="L30" i="105" l="1"/>
  <c r="J16" i="106"/>
  <c r="I20" i="106"/>
  <c r="J20" i="106" l="1"/>
  <c r="J23" i="106" s="1"/>
  <c r="J25" i="106" s="1"/>
  <c r="I23" i="106"/>
  <c r="I25" i="106" s="1"/>
  <c r="K16" i="106"/>
  <c r="L16" i="106"/>
  <c r="L20" i="106" s="1"/>
  <c r="M30" i="105"/>
  <c r="N30" i="105"/>
  <c r="L23" i="106" l="1"/>
  <c r="K20" i="106"/>
  <c r="N16" i="106" l="1"/>
  <c r="M16" i="106"/>
  <c r="K23" i="106"/>
  <c r="K25" i="106" s="1"/>
  <c r="L25" i="106"/>
  <c r="N20" i="106" l="1"/>
  <c r="O16" i="106"/>
  <c r="M20" i="106"/>
  <c r="N23" i="106" l="1"/>
  <c r="N25" i="106" s="1"/>
  <c r="O20" i="106"/>
  <c r="O23" i="106" s="1"/>
  <c r="O25" i="106" s="1"/>
  <c r="M23" i="106"/>
  <c r="M25" i="106" s="1"/>
  <c r="M14" i="18" l="1"/>
  <c r="K24" i="18" l="1"/>
  <c r="K26" i="18" s="1"/>
  <c r="J9" i="17" l="1"/>
  <c r="D9" i="17"/>
  <c r="I48" i="14"/>
  <c r="D13" i="18"/>
  <c r="D40" i="14"/>
  <c r="D44" i="14"/>
  <c r="L32" i="17"/>
  <c r="I64" i="14"/>
  <c r="C39" i="17"/>
  <c r="D34" i="14"/>
  <c r="L24" i="18"/>
  <c r="L26" i="18" s="1"/>
  <c r="D38" i="14"/>
  <c r="F9" i="17"/>
  <c r="D21" i="14"/>
  <c r="D27" i="14"/>
  <c r="D51" i="14"/>
  <c r="D21" i="17"/>
  <c r="I66" i="14"/>
  <c r="I65" i="14"/>
  <c r="D54" i="14"/>
  <c r="K21" i="17"/>
  <c r="H39" i="17"/>
  <c r="H37" i="17"/>
  <c r="I58" i="14"/>
  <c r="D35" i="14"/>
  <c r="I21" i="17"/>
  <c r="I46" i="14"/>
  <c r="D30" i="14"/>
  <c r="D41" i="17"/>
  <c r="D52" i="14"/>
  <c r="I50" i="14"/>
  <c r="D39" i="14"/>
  <c r="I56" i="14"/>
  <c r="D12" i="18"/>
  <c r="H9" i="17"/>
  <c r="J39" i="17"/>
  <c r="D43" i="14"/>
  <c r="M11" i="18"/>
  <c r="I27" i="14"/>
  <c r="G24" i="18"/>
  <c r="D23" i="18"/>
  <c r="I67" i="14"/>
  <c r="I31" i="14"/>
  <c r="G28" i="17"/>
  <c r="I23" i="14"/>
  <c r="I61" i="14"/>
  <c r="M10" i="18"/>
  <c r="D32" i="17"/>
  <c r="D28" i="14"/>
  <c r="D25" i="18"/>
  <c r="I51" i="14"/>
  <c r="G41" i="17"/>
  <c r="C32" i="17"/>
  <c r="C9" i="17"/>
  <c r="J37" i="17"/>
  <c r="D64" i="14"/>
  <c r="I47" i="14"/>
  <c r="D10" i="18"/>
  <c r="E32" i="17"/>
  <c r="I26" i="14"/>
  <c r="I55" i="14"/>
  <c r="I34" i="14"/>
  <c r="D26" i="14"/>
  <c r="D36" i="14"/>
  <c r="G32" i="17"/>
  <c r="D57" i="14"/>
  <c r="D14" i="18"/>
  <c r="I57" i="14"/>
  <c r="D8" i="14"/>
  <c r="I32" i="14"/>
  <c r="E21" i="17"/>
  <c r="L37" i="17"/>
  <c r="M25" i="18"/>
  <c r="I39" i="17"/>
  <c r="D29" i="14"/>
  <c r="D28" i="17"/>
  <c r="D58" i="14"/>
  <c r="I28" i="17"/>
  <c r="I35" i="14"/>
  <c r="F32" i="17"/>
  <c r="I37" i="17"/>
  <c r="D9" i="14"/>
  <c r="D50" i="14"/>
  <c r="J32" i="17"/>
  <c r="I41" i="14"/>
  <c r="M9" i="18"/>
  <c r="K32" i="17"/>
  <c r="F37" i="17"/>
  <c r="D39" i="17"/>
  <c r="D24" i="14"/>
  <c r="L28" i="17"/>
  <c r="G9" i="17"/>
  <c r="J24" i="18"/>
  <c r="J26" i="18" s="1"/>
  <c r="D47" i="14"/>
  <c r="M8" i="17"/>
  <c r="M9" i="17" s="1"/>
  <c r="E9" i="17"/>
  <c r="E39" i="17"/>
  <c r="M39" i="17"/>
  <c r="D45" i="14"/>
  <c r="J21" i="17"/>
  <c r="D23" i="14"/>
  <c r="D15" i="14"/>
  <c r="M23" i="18"/>
  <c r="I24" i="18"/>
  <c r="I26" i="18" s="1"/>
  <c r="D37" i="17"/>
  <c r="K39" i="17"/>
  <c r="D67" i="14"/>
  <c r="G37" i="17"/>
  <c r="D41" i="14"/>
  <c r="D53" i="14"/>
  <c r="I9" i="14"/>
  <c r="C37" i="17"/>
  <c r="D66" i="14"/>
  <c r="I33" i="14"/>
  <c r="I59" i="14"/>
  <c r="N41" i="17"/>
  <c r="M8" i="18"/>
  <c r="E28" i="17"/>
  <c r="N32" i="17"/>
  <c r="I42" i="14"/>
  <c r="H41" i="17"/>
  <c r="I21" i="14"/>
  <c r="I41" i="17"/>
  <c r="I53" i="14"/>
  <c r="I52" i="14"/>
  <c r="I22" i="14"/>
  <c r="F39" i="17"/>
  <c r="D8" i="18"/>
  <c r="L21" i="17"/>
  <c r="K37" i="17"/>
  <c r="K28" i="17"/>
  <c r="D22" i="14"/>
  <c r="F28" i="17"/>
  <c r="D33" i="14"/>
  <c r="I28" i="14"/>
  <c r="N21" i="17"/>
  <c r="I36" i="14"/>
  <c r="I10" i="14"/>
  <c r="I40" i="14"/>
  <c r="D56" i="14"/>
  <c r="D55" i="14"/>
  <c r="N37" i="17"/>
  <c r="D46" i="14"/>
  <c r="I11" i="14"/>
  <c r="K9" i="17"/>
  <c r="D32" i="14"/>
  <c r="I32" i="17"/>
  <c r="M41" i="17"/>
  <c r="E41" i="17"/>
  <c r="G21" i="17"/>
  <c r="H21" i="17"/>
  <c r="D60" i="14"/>
  <c r="I54" i="14"/>
  <c r="I37" i="14"/>
  <c r="D59" i="14"/>
  <c r="D25" i="14"/>
  <c r="I25" i="14"/>
  <c r="C21" i="17"/>
  <c r="N39" i="17"/>
  <c r="D11" i="18"/>
  <c r="D61" i="14"/>
  <c r="N28" i="17"/>
  <c r="I44" i="14"/>
  <c r="D31" i="14"/>
  <c r="I45" i="14"/>
  <c r="J41" i="17"/>
  <c r="D10" i="14"/>
  <c r="I8" i="14"/>
  <c r="I13" i="14" s="1"/>
  <c r="I19" i="14" s="1"/>
  <c r="H32" i="17"/>
  <c r="I43" i="14"/>
  <c r="D9" i="18"/>
  <c r="C28" i="17"/>
  <c r="K41" i="17"/>
  <c r="I30" i="14"/>
  <c r="F41" i="17"/>
  <c r="C41" i="17"/>
  <c r="I15" i="14"/>
  <c r="D42" i="14"/>
  <c r="I60" i="14"/>
  <c r="I24" i="14"/>
  <c r="I38" i="14"/>
  <c r="F21" i="17"/>
  <c r="I9" i="17"/>
  <c r="G39" i="17"/>
  <c r="E37" i="17"/>
  <c r="J28" i="17"/>
  <c r="D37" i="14"/>
  <c r="D11" i="14"/>
  <c r="H28" i="17"/>
  <c r="I39" i="14"/>
  <c r="I29" i="14"/>
  <c r="N9" i="17"/>
  <c r="D62" i="14" l="1"/>
  <c r="I62" i="14"/>
  <c r="D13" i="14"/>
  <c r="D19" i="14" s="1"/>
  <c r="I70" i="14"/>
  <c r="M17" i="18"/>
  <c r="M19" i="18" s="1"/>
  <c r="D24" i="18"/>
  <c r="D26" i="18" s="1"/>
  <c r="G26" i="18"/>
  <c r="D17" i="18"/>
  <c r="D19" i="18" s="1"/>
  <c r="D68" i="14"/>
  <c r="K45" i="17"/>
  <c r="M24" i="18"/>
  <c r="M26" i="18" s="1"/>
  <c r="E45" i="17"/>
  <c r="L45" i="17"/>
  <c r="J45" i="17"/>
  <c r="O39" i="17"/>
  <c r="M32" i="17"/>
  <c r="C45" i="17"/>
  <c r="D45" i="17"/>
  <c r="M37" i="17"/>
  <c r="M28" i="17"/>
  <c r="O32" i="17"/>
  <c r="H45" i="17"/>
  <c r="I45" i="17"/>
  <c r="O28" i="17"/>
  <c r="O8" i="17"/>
  <c r="M21" i="17"/>
  <c r="O37" i="17"/>
  <c r="O21" i="17"/>
  <c r="G45" i="17"/>
  <c r="F45" i="17"/>
  <c r="O41" i="17"/>
  <c r="N45" i="17"/>
  <c r="D70" i="14" l="1"/>
  <c r="M45" i="17"/>
  <c r="O9" i="17"/>
  <c r="O45" i="17" l="1"/>
  <c r="N11" i="93"/>
  <c r="N22" i="93" s="1"/>
  <c r="N24" i="93" s="1"/>
  <c r="K22" i="93"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Oyinwola,Yetunde (DFPS)</author>
  </authors>
  <commentList>
    <comment ref="AS17" authorId="0" shapeId="0" xr:uid="{B38DA271-5637-47F8-A5B6-49DBAFEA3D93}">
      <text>
        <r>
          <rPr>
            <b/>
            <sz val="9"/>
            <color indexed="81"/>
            <rFont val="Tahoma"/>
            <family val="2"/>
          </rPr>
          <t>Oyinwola,Yetunde (DFPS):</t>
        </r>
        <r>
          <rPr>
            <sz val="9"/>
            <color indexed="81"/>
            <rFont val="Tahoma"/>
            <family val="2"/>
          </rPr>
          <t xml:space="preserve">
APS Grant plug in L2009 Budget</t>
        </r>
      </text>
    </comment>
  </commentList>
</comments>
</file>

<file path=xl/sharedStrings.xml><?xml version="1.0" encoding="utf-8"?>
<sst xmlns="http://schemas.openxmlformats.org/spreadsheetml/2006/main" count="1838" uniqueCount="685">
  <si>
    <t>Strategy Name</t>
  </si>
  <si>
    <t>Strategy</t>
  </si>
  <si>
    <t>GRAND TOTAL DFPS</t>
  </si>
  <si>
    <t>Department of Family and Protective Services</t>
  </si>
  <si>
    <t>GR</t>
  </si>
  <si>
    <t>GR-D</t>
  </si>
  <si>
    <t>Federal Funds</t>
  </si>
  <si>
    <t>Statewide Intake Services</t>
  </si>
  <si>
    <t>CPS Direct Delivery Staff</t>
  </si>
  <si>
    <t>CPS Program Support</t>
  </si>
  <si>
    <t>Adoption Purchased Services</t>
  </si>
  <si>
    <t>PAL Purchased Services</t>
  </si>
  <si>
    <t>Other CPS Purchased Services</t>
  </si>
  <si>
    <t>Foster Care Payments</t>
  </si>
  <si>
    <t>STAR Program</t>
  </si>
  <si>
    <t>CYD Program</t>
  </si>
  <si>
    <t>Child Abuse Prevention Grants</t>
  </si>
  <si>
    <t>APS Direct Delivery Staff</t>
  </si>
  <si>
    <t>Central Administration</t>
  </si>
  <si>
    <t>Other Support Services</t>
  </si>
  <si>
    <t>Regional Administration</t>
  </si>
  <si>
    <t>IT Program Support</t>
  </si>
  <si>
    <t>A.1.1</t>
  </si>
  <si>
    <t>B.1.1</t>
  </si>
  <si>
    <t>B.1.2</t>
  </si>
  <si>
    <t>B.1.3</t>
  </si>
  <si>
    <t>B.1.4</t>
  </si>
  <si>
    <t>B.1.5</t>
  </si>
  <si>
    <t>C.1.1</t>
  </si>
  <si>
    <t>Appropriated</t>
  </si>
  <si>
    <t>Adjustments</t>
  </si>
  <si>
    <t>Notes</t>
  </si>
  <si>
    <t>Projected</t>
  </si>
  <si>
    <t>Variance</t>
  </si>
  <si>
    <t>Other</t>
  </si>
  <si>
    <t>TOTAL, ALL Funds</t>
  </si>
  <si>
    <t>Budget</t>
  </si>
  <si>
    <t>Subtotal, GR-Related</t>
  </si>
  <si>
    <t>Notes:</t>
  </si>
  <si>
    <t>Capital Projects in Capital Rider</t>
  </si>
  <si>
    <t xml:space="preserve">   Acquisition of Information Resource Technologies</t>
  </si>
  <si>
    <t>Method of Finance:</t>
  </si>
  <si>
    <t>Measure</t>
  </si>
  <si>
    <t>Number of Calls Received by Statewide Intake Staff</t>
  </si>
  <si>
    <t>Number of Reports of Child Abuse/Neglect</t>
  </si>
  <si>
    <t>Number of Completed CPS Investigations</t>
  </si>
  <si>
    <t>Operating 
Budget</t>
  </si>
  <si>
    <t>Expenditures 
YTD</t>
  </si>
  <si>
    <t>Method of Finance</t>
  </si>
  <si>
    <t>Subtotal GR-Related</t>
  </si>
  <si>
    <t xml:space="preserve">Operating </t>
  </si>
  <si>
    <t>CFDA</t>
  </si>
  <si>
    <t>General Revenue</t>
  </si>
  <si>
    <t>0001</t>
  </si>
  <si>
    <t>GR- Medicaid Match</t>
  </si>
  <si>
    <t>0758</t>
  </si>
  <si>
    <t>GR- TANF MOE</t>
  </si>
  <si>
    <t>0759</t>
  </si>
  <si>
    <t>Subtotal, GR</t>
  </si>
  <si>
    <t>Children's Trust Fund</t>
  </si>
  <si>
    <t>5084</t>
  </si>
  <si>
    <t>Subtotal, GR-D</t>
  </si>
  <si>
    <t>Title IV-B, Part 2  Promoting Safe and Stable Families</t>
  </si>
  <si>
    <t>Temporary Assistance to Needy Families (TANF )</t>
  </si>
  <si>
    <t>93.558</t>
  </si>
  <si>
    <t>Refugee and Entrant Assistance State Administered Programs</t>
  </si>
  <si>
    <t>Child Care and Development Block Grant</t>
  </si>
  <si>
    <t>Community-Based Child Abuse Prevention Grants</t>
  </si>
  <si>
    <t>Title IV-E Chafee Education and Training Vouchers Program ETV</t>
  </si>
  <si>
    <t>Adoption Incentive Payments</t>
  </si>
  <si>
    <t>93.603</t>
  </si>
  <si>
    <t>Title IV-B, Part 1 Child Welfare Services State Grant</t>
  </si>
  <si>
    <t>93.645</t>
  </si>
  <si>
    <t>Title IV-E Foster Care - Administration</t>
  </si>
  <si>
    <t>93.658.050</t>
  </si>
  <si>
    <t>Title IV-E Foster Care - FMAP</t>
  </si>
  <si>
    <t>93.658.060</t>
  </si>
  <si>
    <t>Title IV-E Adoption Assistance</t>
  </si>
  <si>
    <t>93.659.050</t>
  </si>
  <si>
    <t>Title IV-E Adoption Assistance - FMAP</t>
  </si>
  <si>
    <t>93.659.060</t>
  </si>
  <si>
    <t>Title XX Social Services Block Grant</t>
  </si>
  <si>
    <t>Child Abuse and Neglect State Grants</t>
  </si>
  <si>
    <t>Chafee Foster Care Independence Program</t>
  </si>
  <si>
    <t>93.674</t>
  </si>
  <si>
    <t>Subtotal, Federal Funds</t>
  </si>
  <si>
    <t>Appropriated Receipts</t>
  </si>
  <si>
    <t>0666</t>
  </si>
  <si>
    <t>Interagency Contracts</t>
  </si>
  <si>
    <t>0777</t>
  </si>
  <si>
    <t>Child Support Collections</t>
  </si>
  <si>
    <t>8093</t>
  </si>
  <si>
    <t>GRAND TOTAL, ALL FUNDS</t>
  </si>
  <si>
    <t>C.1.4</t>
  </si>
  <si>
    <t>C.1.5</t>
  </si>
  <si>
    <t>D.1.1</t>
  </si>
  <si>
    <t>D.1.2</t>
  </si>
  <si>
    <t>D.1.3</t>
  </si>
  <si>
    <t>E.1.1</t>
  </si>
  <si>
    <t>F.1.1</t>
  </si>
  <si>
    <t>B.1.6</t>
  </si>
  <si>
    <t>B.1.7</t>
  </si>
  <si>
    <t>B.1.8</t>
  </si>
  <si>
    <t>B.1.9</t>
  </si>
  <si>
    <t>B.1.10</t>
  </si>
  <si>
    <t>B.1.11</t>
  </si>
  <si>
    <t>C.1.2</t>
  </si>
  <si>
    <t>C.1.3</t>
  </si>
  <si>
    <t>C.1.6</t>
  </si>
  <si>
    <t>APS Program Support</t>
  </si>
  <si>
    <t>Agency-Wide Automated Systems</t>
  </si>
  <si>
    <t>Data Center Consolidation</t>
  </si>
  <si>
    <t>Medical Assistance Program 50%</t>
  </si>
  <si>
    <t>93.090.050</t>
  </si>
  <si>
    <t>93.090.060</t>
  </si>
  <si>
    <t>Title IV-E Guardianship Assistance - Administration</t>
  </si>
  <si>
    <t>Title IV-E Guardianship Assistance - FMAP</t>
  </si>
  <si>
    <t>GR-Title IV-E - FMAP</t>
  </si>
  <si>
    <t>93.556.002</t>
  </si>
  <si>
    <t>93.556.001</t>
  </si>
  <si>
    <t>Title IV-B, Part 2  Promoting Safe and Stable Families - Caseworker Visits</t>
  </si>
  <si>
    <t>Adoption Opportunities</t>
  </si>
  <si>
    <t>Children's Justice Grants to States</t>
  </si>
  <si>
    <t>Adoption Subsidy/PCA Payments</t>
  </si>
  <si>
    <t>8008</t>
  </si>
  <si>
    <t>93.778.003</t>
  </si>
  <si>
    <t>Other At-Risk Prevention Programs</t>
  </si>
  <si>
    <t>At-Risk Prevention Program Support</t>
  </si>
  <si>
    <t>Paid Avg YTD</t>
  </si>
  <si>
    <t>Current Month Paid</t>
  </si>
  <si>
    <t>Title IV-E Foster Care-Training</t>
  </si>
  <si>
    <t>93.658.075</t>
  </si>
  <si>
    <t>Title IV-E Adoption Assistance-Training</t>
  </si>
  <si>
    <t>93.659.075</t>
  </si>
  <si>
    <t>Other At-Risk Prevention</t>
  </si>
  <si>
    <t>At-Risk Prevention Program</t>
  </si>
  <si>
    <t>Subtotal, FF</t>
  </si>
  <si>
    <t>Other Funds</t>
  </si>
  <si>
    <t>All Funds</t>
  </si>
  <si>
    <t>TANF Emergency Contingency Fund - Stimulus</t>
  </si>
  <si>
    <t>93.714</t>
  </si>
  <si>
    <t>Elder Abuse Prevention Interventions program</t>
  </si>
  <si>
    <t xml:space="preserve"> </t>
  </si>
  <si>
    <t>Current Month Adjustments</t>
  </si>
  <si>
    <t>Total Adjustments</t>
  </si>
  <si>
    <t xml:space="preserve">Total </t>
  </si>
  <si>
    <t xml:space="preserve">Prior </t>
  </si>
  <si>
    <t xml:space="preserve"> Adjustments</t>
  </si>
  <si>
    <t>Prior Month Adjustments</t>
  </si>
  <si>
    <t>Capital Project</t>
  </si>
  <si>
    <t>Total</t>
  </si>
  <si>
    <t>Grand Total</t>
  </si>
  <si>
    <t>IMPACT Upgrades</t>
  </si>
  <si>
    <t>Current Month Notes:</t>
  </si>
  <si>
    <t>0802</t>
  </si>
  <si>
    <t>License Plate Trust Fund</t>
  </si>
  <si>
    <t>G</t>
  </si>
  <si>
    <t>Prior Month Notes:</t>
  </si>
  <si>
    <t>TWC Purchased Day Care Services</t>
  </si>
  <si>
    <t xml:space="preserve">Adoption Purchased Services
</t>
  </si>
  <si>
    <t>Post-Adoption Purchased Services</t>
  </si>
  <si>
    <t xml:space="preserve">Substance Abuse Purchased Services
</t>
  </si>
  <si>
    <t xml:space="preserve">Other CPS Purchased Services
</t>
  </si>
  <si>
    <t xml:space="preserve">Foster Care Payments
</t>
  </si>
  <si>
    <t xml:space="preserve">Adoption Subsidy/PCA Payments
</t>
  </si>
  <si>
    <t>Relative Caregiver Monetary Assistance Payments</t>
  </si>
  <si>
    <t xml:space="preserve">APS Direct Delivery Staff
</t>
  </si>
  <si>
    <t xml:space="preserve">APS Purchased Emergency Client Services
</t>
  </si>
  <si>
    <t>Adj Cap and Current Month Paid Variance</t>
  </si>
  <si>
    <t>Substance Abuse Purchased Services</t>
  </si>
  <si>
    <t>APS Purchased Emergency Client Services</t>
  </si>
  <si>
    <t>Agency-wide Automated Systems</t>
  </si>
  <si>
    <t>Number of Reports of APS In-Home Adult Abuse/Neglect/Exploitation</t>
  </si>
  <si>
    <t>Number of Completed APS In-Home Investigations</t>
  </si>
  <si>
    <t>Average Daily Caseload per APS In-Home Worker - YTD</t>
  </si>
  <si>
    <t>A</t>
  </si>
  <si>
    <t>Administrative Systems</t>
  </si>
  <si>
    <t>MIECHV Home Visiting Program</t>
  </si>
  <si>
    <t>Data Through the End of September 2016</t>
  </si>
  <si>
    <t>FY 2017 Monthly Financial Report: Strategy Budget and Variance, All Funds</t>
  </si>
  <si>
    <t>Conf. Comm. Appropriated</t>
  </si>
  <si>
    <t>TITLE IV E</t>
  </si>
  <si>
    <t>Other CFDA</t>
  </si>
  <si>
    <t>ABEST Code/</t>
  </si>
  <si>
    <t>Subtotal, Other Funds</t>
  </si>
  <si>
    <t>Cumulative Notes</t>
  </si>
  <si>
    <t>93.667
TITLE XX</t>
  </si>
  <si>
    <t>93.778
TITLE XIX</t>
  </si>
  <si>
    <t>Subtotal</t>
  </si>
  <si>
    <t>GRAND TOTAL</t>
  </si>
  <si>
    <t>C</t>
  </si>
  <si>
    <t>D</t>
  </si>
  <si>
    <t>B</t>
  </si>
  <si>
    <t>Department of Family and Protective Svcs</t>
  </si>
  <si>
    <t>Operating Budget Adjustments</t>
  </si>
  <si>
    <t>Federal</t>
  </si>
  <si>
    <t>Prior Adjustments</t>
  </si>
  <si>
    <t>Current Month</t>
  </si>
  <si>
    <t>Ending Balance</t>
  </si>
  <si>
    <t>Total Deductions</t>
  </si>
  <si>
    <t>Deductions:</t>
  </si>
  <si>
    <t>Total Estimated Revenue</t>
  </si>
  <si>
    <t>Estimated Revenue:</t>
  </si>
  <si>
    <t>Texas Department of Family and Protective Services</t>
  </si>
  <si>
    <t xml:space="preserve">     Expenditures</t>
  </si>
  <si>
    <t>Appropriated Receipts (Fund 666)</t>
  </si>
  <si>
    <t>Beginning Balance :</t>
  </si>
  <si>
    <t>Appropriated Receipts - Child Support Collections (Fund 8093)</t>
  </si>
  <si>
    <t xml:space="preserve">     3802 Reimbursements-Third Party (Child Support Collections - St)</t>
  </si>
  <si>
    <t xml:space="preserve">     Expenditures (Strategy B.1.9)</t>
  </si>
  <si>
    <t>License Plate Trust Fund - Appropriated (Fund 0802)</t>
  </si>
  <si>
    <t xml:space="preserve">     3014 MTR Vehicle Registration Fees</t>
  </si>
  <si>
    <t xml:space="preserve">     7623 Grants to Community Svc Prog</t>
  </si>
  <si>
    <t>Notes: Estimated appropriated amount is $8,792.</t>
  </si>
  <si>
    <t>Total Operating Budget</t>
  </si>
  <si>
    <r>
      <t xml:space="preserve">Subtotal, Goal A:  </t>
    </r>
    <r>
      <rPr>
        <b/>
        <i/>
        <sz val="12"/>
        <rFont val="Times New Roman"/>
        <family val="1"/>
      </rPr>
      <t>Statewide Intake Services</t>
    </r>
  </si>
  <si>
    <r>
      <t xml:space="preserve">Subtotal, Goal B:  </t>
    </r>
    <r>
      <rPr>
        <b/>
        <i/>
        <sz val="12"/>
        <rFont val="Times New Roman"/>
        <family val="1"/>
      </rPr>
      <t>Child Protective Services</t>
    </r>
  </si>
  <si>
    <r>
      <t xml:space="preserve">Subtotal, Goal C:  </t>
    </r>
    <r>
      <rPr>
        <b/>
        <i/>
        <sz val="12"/>
        <rFont val="Times New Roman"/>
        <family val="1"/>
      </rPr>
      <t>Prevention Programs</t>
    </r>
  </si>
  <si>
    <r>
      <t xml:space="preserve">Subtotal, Goal D:  </t>
    </r>
    <r>
      <rPr>
        <b/>
        <i/>
        <sz val="12"/>
        <rFont val="Times New Roman"/>
        <family val="1"/>
      </rPr>
      <t>Adult Protective Services</t>
    </r>
  </si>
  <si>
    <r>
      <t>GRAND TOTAL</t>
    </r>
    <r>
      <rPr>
        <b/>
        <i/>
        <sz val="12"/>
        <rFont val="Times New Roman"/>
        <family val="1"/>
      </rPr>
      <t xml:space="preserve"> DFPS</t>
    </r>
  </si>
  <si>
    <r>
      <t xml:space="preserve">93.667
</t>
    </r>
    <r>
      <rPr>
        <b/>
        <sz val="12"/>
        <rFont val="Times New Roman"/>
        <family val="1"/>
      </rPr>
      <t>TITLE XX</t>
    </r>
  </si>
  <si>
    <r>
      <t xml:space="preserve">93.778
</t>
    </r>
    <r>
      <rPr>
        <b/>
        <sz val="12"/>
        <rFont val="Times New Roman"/>
        <family val="1"/>
      </rPr>
      <t>TITLE XIX</t>
    </r>
  </si>
  <si>
    <r>
      <t xml:space="preserve">GRAND TOTAL, </t>
    </r>
    <r>
      <rPr>
        <b/>
        <i/>
        <sz val="12"/>
        <rFont val="Times New Roman"/>
        <family val="1"/>
      </rPr>
      <t>DFPS</t>
    </r>
  </si>
  <si>
    <r>
      <rPr>
        <b/>
        <sz val="12"/>
        <rFont val="Times New Roman"/>
        <family val="1"/>
      </rPr>
      <t xml:space="preserve">Subtotal, Goal B:  </t>
    </r>
    <r>
      <rPr>
        <b/>
        <i/>
        <sz val="12"/>
        <rFont val="Times New Roman"/>
        <family val="1"/>
      </rPr>
      <t>Child Protective Services</t>
    </r>
  </si>
  <si>
    <r>
      <rPr>
        <b/>
        <sz val="12"/>
        <rFont val="Times New Roman"/>
        <family val="1"/>
      </rPr>
      <t xml:space="preserve">Subtotal, Goal C: </t>
    </r>
    <r>
      <rPr>
        <b/>
        <i/>
        <sz val="12"/>
        <rFont val="Times New Roman"/>
        <family val="1"/>
      </rPr>
      <t xml:space="preserve"> Prevention Programs</t>
    </r>
  </si>
  <si>
    <r>
      <rPr>
        <b/>
        <sz val="12"/>
        <rFont val="Times New Roman"/>
        <family val="1"/>
      </rPr>
      <t xml:space="preserve">Subtotal, Goal D: </t>
    </r>
    <r>
      <rPr>
        <b/>
        <i/>
        <sz val="12"/>
        <rFont val="Times New Roman"/>
        <family val="1"/>
      </rPr>
      <t xml:space="preserve"> Adult Protective Services</t>
    </r>
  </si>
  <si>
    <r>
      <rPr>
        <b/>
        <sz val="12"/>
        <rFont val="Times New Roman"/>
        <family val="1"/>
      </rPr>
      <t>GRAND TOTAL</t>
    </r>
    <r>
      <rPr>
        <b/>
        <i/>
        <sz val="12"/>
        <rFont val="Times New Roman"/>
        <family val="1"/>
      </rPr>
      <t xml:space="preserve"> DFPS</t>
    </r>
  </si>
  <si>
    <t>Budgeted (Adjusted CAP)</t>
  </si>
  <si>
    <t>Avg. # of Children in FPS Conservatorship per Month Living in Out-of-Home Care</t>
  </si>
  <si>
    <t>K</t>
  </si>
  <si>
    <t>Object of Expense</t>
  </si>
  <si>
    <t>Salaries and Wages</t>
  </si>
  <si>
    <t>Other Personnel Costs</t>
  </si>
  <si>
    <t>Professional Fees and Services</t>
  </si>
  <si>
    <t>Fuels and Lubricants</t>
  </si>
  <si>
    <t>Consumable Supplies</t>
  </si>
  <si>
    <t>Utilities</t>
  </si>
  <si>
    <t>Travel</t>
  </si>
  <si>
    <t>Rent - Building</t>
  </si>
  <si>
    <t>Other Operating Expense</t>
  </si>
  <si>
    <t>Client Services</t>
  </si>
  <si>
    <t>Food for Person - Wards of State</t>
  </si>
  <si>
    <t>Grants</t>
  </si>
  <si>
    <t>Capital Expenditures</t>
  </si>
  <si>
    <t>E.1.2</t>
  </si>
  <si>
    <t>E.1.3</t>
  </si>
  <si>
    <t>E.1.4</t>
  </si>
  <si>
    <r>
      <rPr>
        <b/>
        <sz val="12"/>
        <rFont val="Times New Roman"/>
        <family val="1"/>
      </rPr>
      <t xml:space="preserve">Subtotal, Goal F: </t>
    </r>
    <r>
      <rPr>
        <b/>
        <i/>
        <sz val="12"/>
        <rFont val="Times New Roman"/>
        <family val="1"/>
      </rPr>
      <t>Agency-Wide Automated Systems</t>
    </r>
  </si>
  <si>
    <t>Encumbrances YTD</t>
  </si>
  <si>
    <t>Program Code</t>
  </si>
  <si>
    <t>Reimbursements-Third Party (Non-Client Specific FC Income)</t>
  </si>
  <si>
    <t>Reimbursements-Third Party (County Bonus Pay)</t>
  </si>
  <si>
    <t>Reimbursements-Third Party (IAC)</t>
  </si>
  <si>
    <t>Reimbursements-Third Party (Non County)</t>
  </si>
  <si>
    <t>Reimbursements-Third Party (County)</t>
  </si>
  <si>
    <t>STATEWIDE INTAKE SERVICES</t>
  </si>
  <si>
    <t>CPS DIRECT DELIVERY STAFF</t>
  </si>
  <si>
    <t>CPS PROGRAM SUPPORT</t>
  </si>
  <si>
    <t>TWC CONTRACTED DAY CARE</t>
  </si>
  <si>
    <t>ADOPTION PURCHASED SERVICES</t>
  </si>
  <si>
    <t>POST - ADOPTION/POST - PERMANENCY</t>
  </si>
  <si>
    <t>PAL PURCHASED SERVICES</t>
  </si>
  <si>
    <t>SUBSTANCE ABUSE PURCHASED SERVICES</t>
  </si>
  <si>
    <t>OTHER CPS PURCHASED SERVICES</t>
  </si>
  <si>
    <t>FOSTER CARE PAYMENTS</t>
  </si>
  <si>
    <t>ADOPTION/PCA PAYMENTS</t>
  </si>
  <si>
    <t>RELATIVE CAREGIVER PAYMENTS</t>
  </si>
  <si>
    <t>STAR PROGRAM</t>
  </si>
  <si>
    <t>CYD PROGRAM</t>
  </si>
  <si>
    <t>CHILD ABUSE PREVENTION GRANTS</t>
  </si>
  <si>
    <t>OTHER AT-RISK PREVENTION PROGRAMS</t>
  </si>
  <si>
    <t>HOME VISITING PROGRAMS</t>
  </si>
  <si>
    <t>AT-RISK PREVENTION PROGRAM SUPPORT</t>
  </si>
  <si>
    <t>APS DIRECT DELIVERY STAFF</t>
  </si>
  <si>
    <t>APS PROGRAM SUPPORT</t>
  </si>
  <si>
    <t>APS PURCHASED EMERGENCY CLIENT SVCS</t>
  </si>
  <si>
    <t>CENTRAL ADMINISTRATION</t>
  </si>
  <si>
    <t>OTHER SUPPORT SERVICES</t>
  </si>
  <si>
    <t>REGIONAL ADMINISTRATION</t>
  </si>
  <si>
    <t>IT PROGRAM SUPPORT</t>
  </si>
  <si>
    <t>Subtotal, Goal 1:  Statewide Intake Services</t>
  </si>
  <si>
    <t>Subtotal, Goal 2:  Child Protective Services</t>
  </si>
  <si>
    <t>Home Visiting Programs</t>
  </si>
  <si>
    <t>Subtotal, Goal 3:  Prevention Programs</t>
  </si>
  <si>
    <t>Subtotal, Goal 4:  Adult Protective Services</t>
  </si>
  <si>
    <t>Subtotal, Goal 5: Indirect Administration</t>
  </si>
  <si>
    <t>Subtotal, Goal 6: Agency-wide Automated Systems</t>
  </si>
  <si>
    <t>93.870
MIECHV</t>
  </si>
  <si>
    <t>I</t>
  </si>
  <si>
    <t>H</t>
  </si>
  <si>
    <t>Letter Topic</t>
  </si>
  <si>
    <t xml:space="preserve">HHSC/DFPS </t>
  </si>
  <si>
    <t>Appropriation Year</t>
  </si>
  <si>
    <t>Letter Date</t>
  </si>
  <si>
    <t>LBB</t>
  </si>
  <si>
    <t>Governor</t>
  </si>
  <si>
    <t>N</t>
  </si>
  <si>
    <t>DEPARTMENT OF FAMILY AND PROTECTIVE SERVICES</t>
  </si>
  <si>
    <t>OOE</t>
  </si>
  <si>
    <t>Description</t>
  </si>
  <si>
    <t>September</t>
  </si>
  <si>
    <t>October</t>
  </si>
  <si>
    <t>November</t>
  </si>
  <si>
    <t>December</t>
  </si>
  <si>
    <t>January</t>
  </si>
  <si>
    <t>February</t>
  </si>
  <si>
    <t>March</t>
  </si>
  <si>
    <t>April</t>
  </si>
  <si>
    <t>May</t>
  </si>
  <si>
    <t>June</t>
  </si>
  <si>
    <t>July</t>
  </si>
  <si>
    <t>August</t>
  </si>
  <si>
    <t>L1001</t>
  </si>
  <si>
    <t>L1002</t>
  </si>
  <si>
    <t>L2001</t>
  </si>
  <si>
    <t>L2002</t>
  </si>
  <si>
    <t>L2003</t>
  </si>
  <si>
    <t>L2004</t>
  </si>
  <si>
    <t>L2005</t>
  </si>
  <si>
    <t>L2006</t>
  </si>
  <si>
    <t>L2007</t>
  </si>
  <si>
    <t>Rent - Machine and Other</t>
  </si>
  <si>
    <t>L2009</t>
  </si>
  <si>
    <t>L3001</t>
  </si>
  <si>
    <t>L3002</t>
  </si>
  <si>
    <t>Food for Persons - Wards of State</t>
  </si>
  <si>
    <t>L4000</t>
  </si>
  <si>
    <t>MOF TYPE</t>
  </si>
  <si>
    <t>GR Total</t>
  </si>
  <si>
    <t>Title IV-B, Part 2 Promoting Safe and Stable Families</t>
  </si>
  <si>
    <t>Title IV-B, Part 2 Promoting Safe and Stable Families-Caseworker Visits</t>
  </si>
  <si>
    <t>Title IV-E Foster Care-Training-75%</t>
  </si>
  <si>
    <t>Title IV-E Adoption Assistance - Administration</t>
  </si>
  <si>
    <t>Federal Total</t>
  </si>
  <si>
    <t>Other Total</t>
  </si>
  <si>
    <t>FTE Paid</t>
  </si>
  <si>
    <t>Average Salary</t>
  </si>
  <si>
    <t>Average Cost Per (Exclude Client Services, Food for Ward, Grants)</t>
  </si>
  <si>
    <r>
      <t xml:space="preserve">Subtotal, Goal E:  </t>
    </r>
    <r>
      <rPr>
        <b/>
        <i/>
        <sz val="12"/>
        <rFont val="Times New Roman"/>
        <family val="1"/>
      </rPr>
      <t>Indirect Administration</t>
    </r>
  </si>
  <si>
    <r>
      <t xml:space="preserve">Subtotal, Goal F: </t>
    </r>
    <r>
      <rPr>
        <b/>
        <i/>
        <sz val="12"/>
        <rFont val="Times New Roman"/>
        <family val="1"/>
      </rPr>
      <t>Agency-Wide Automated Systems</t>
    </r>
  </si>
  <si>
    <r>
      <t xml:space="preserve">Subtotal, Goal E: </t>
    </r>
    <r>
      <rPr>
        <b/>
        <i/>
        <sz val="12"/>
        <rFont val="Times New Roman"/>
        <family val="1"/>
      </rPr>
      <t xml:space="preserve"> Indirect Administration</t>
    </r>
  </si>
  <si>
    <t>93.575
CCDBG</t>
  </si>
  <si>
    <t>3802 Reimbursements-Third Party</t>
  </si>
  <si>
    <t>3802 Reimbursements-Third Party (Stipends)</t>
  </si>
  <si>
    <t>3802 Reimbursements-Third Party (County)</t>
  </si>
  <si>
    <t>3802 Reimbursements-Third Party (Employee Equipment)</t>
  </si>
  <si>
    <t>3802 Reimbursements-Third Party (Non County)</t>
  </si>
  <si>
    <t>3722 Conf/Seminar/Training Registration Fees</t>
  </si>
  <si>
    <t>License Plate Trust Fund Account No. 0802</t>
  </si>
  <si>
    <t>C.1.3/D.1.2</t>
  </si>
  <si>
    <t>Rent Machine and Other</t>
  </si>
  <si>
    <t>M</t>
  </si>
  <si>
    <t>Foster Care Title IV-E Stimulus (FMAP)</t>
  </si>
  <si>
    <t>93.658.099</t>
  </si>
  <si>
    <t>93.556.003</t>
  </si>
  <si>
    <t>Title IV-B, Part 2  Kinship Navigator</t>
  </si>
  <si>
    <t>IVB PT 2 - KINSHIP NAVIGATOR</t>
  </si>
  <si>
    <t>B.1.2/D.1.2</t>
  </si>
  <si>
    <t>ESSA Preschool Development Grant</t>
  </si>
  <si>
    <r>
      <t xml:space="preserve">Subtotal, Goal D: </t>
    </r>
    <r>
      <rPr>
        <b/>
        <i/>
        <sz val="12"/>
        <rFont val="Times New Roman"/>
        <family val="1"/>
      </rPr>
      <t xml:space="preserve"> Adult Protective Services </t>
    </r>
  </si>
  <si>
    <t>Seat Management</t>
  </si>
  <si>
    <t>Admin. Systems Cap. Proj.</t>
  </si>
  <si>
    <t xml:space="preserve">SWI Specialist Reports per Hour </t>
  </si>
  <si>
    <t>Number of Provider Abuse/Neglect/Exploit Reports</t>
  </si>
  <si>
    <t xml:space="preserve">ACTUAL AND PROJECTED EXPENSE DETAIL for A.1.1 </t>
  </si>
  <si>
    <t xml:space="preserve">B.1.2 </t>
  </si>
  <si>
    <t>3770 Administrative Penalties</t>
  </si>
  <si>
    <t>FY 2021</t>
  </si>
  <si>
    <t>2021 Total</t>
  </si>
  <si>
    <t>Title IV-B, Part 2  NEICE</t>
  </si>
  <si>
    <t>93.556.004</t>
  </si>
  <si>
    <t>Worksheets</t>
  </si>
  <si>
    <t>Table of Contents</t>
  </si>
  <si>
    <t>Schedule 1</t>
  </si>
  <si>
    <t>Report: Strategy Budget and Variance, All Funds</t>
  </si>
  <si>
    <t>Schedule 1a</t>
  </si>
  <si>
    <t>Schedule 1b</t>
  </si>
  <si>
    <t>Schedule 2</t>
  </si>
  <si>
    <t>Full-Time Equivalent (FTE) Cap and Filled Positions</t>
  </si>
  <si>
    <t>Schedule 3</t>
  </si>
  <si>
    <t>Expense by Object of Expense</t>
  </si>
  <si>
    <t>Schedule 4</t>
  </si>
  <si>
    <t>Strategy Budget and Variance, Detailed Method of Finance</t>
  </si>
  <si>
    <t>Schedule 5</t>
  </si>
  <si>
    <t>Strategy Projections by Method of Finance</t>
  </si>
  <si>
    <t>Schedule 6</t>
  </si>
  <si>
    <t>Strategy Variance by Method of Finance</t>
  </si>
  <si>
    <t>Fund 0666</t>
  </si>
  <si>
    <t xml:space="preserve">Appropriated Receipts </t>
  </si>
  <si>
    <t>Fund 8093</t>
  </si>
  <si>
    <t>Child Support Collections (Fund 8093)</t>
  </si>
  <si>
    <t>Fund 0802</t>
  </si>
  <si>
    <t>Schedule 8</t>
  </si>
  <si>
    <t>Capital Projects</t>
  </si>
  <si>
    <t>Schedule 9</t>
  </si>
  <si>
    <t xml:space="preserve"> Select Performance Measures</t>
  </si>
  <si>
    <t>Schedule 10</t>
  </si>
  <si>
    <t>Approvals and Notifications</t>
  </si>
  <si>
    <t>Actual and Projected Expense Detail for B.1.1 - CPS Direct Delivery</t>
  </si>
  <si>
    <t>Schedule 11 D.1.1</t>
  </si>
  <si>
    <t>Schedule 11 A.1.1</t>
  </si>
  <si>
    <t>Schedule 11 B.1.1</t>
  </si>
  <si>
    <t>Actual and Projected Expense Detail for A.1.1 - Statewide Intake</t>
  </si>
  <si>
    <t>Actual and Projected Expense Detail for D.1.1 - APS Direct Delivery</t>
  </si>
  <si>
    <t>Table of Contents contains seventeen rows with a brief description for each of the seventeen reports.  Rows 1 and 2 provide a brief description of the data contained in this Excel workbook.  The worksheet description table begins in column A, row 2.  The column headers are found in row 5.  The row headers are found in column B.</t>
  </si>
  <si>
    <t>Paid FTE data includes contract workforce staff.</t>
  </si>
  <si>
    <t>End of Worksheet.  Select the appropriate worksheet tab to view a specific report.</t>
  </si>
  <si>
    <t xml:space="preserve">B.1.2/D.1.1/E.1.1 </t>
  </si>
  <si>
    <t>93.558.000</t>
  </si>
  <si>
    <t>93.566.000</t>
  </si>
  <si>
    <t>93.575.000</t>
  </si>
  <si>
    <t>93.590.000</t>
  </si>
  <si>
    <t>93.599.000</t>
  </si>
  <si>
    <t>93.603.000</t>
  </si>
  <si>
    <t>93.643.000</t>
  </si>
  <si>
    <t>93.645.000</t>
  </si>
  <si>
    <t>93.652.000</t>
  </si>
  <si>
    <t>93.667.000</t>
  </si>
  <si>
    <t>93.669.000</t>
  </si>
  <si>
    <t>93.674.000</t>
  </si>
  <si>
    <t>93.714.000</t>
  </si>
  <si>
    <t>93.747.000</t>
  </si>
  <si>
    <t>93.870.000</t>
  </si>
  <si>
    <t>93.434.000</t>
  </si>
  <si>
    <t>93.645.001</t>
  </si>
  <si>
    <t>Title IV-B, Part 1 Child Welfare Services State Grant - CARES Act</t>
  </si>
  <si>
    <t>93.556.005</t>
  </si>
  <si>
    <t>Title IV-B, Part 2 Promoting Safe and Stable Families - FFTA</t>
  </si>
  <si>
    <t>IMPACT FFPSA</t>
  </si>
  <si>
    <t>`</t>
  </si>
  <si>
    <t>93.674.119</t>
  </si>
  <si>
    <t>93.599.119</t>
  </si>
  <si>
    <t>93.556.119</t>
  </si>
  <si>
    <t>IVB Pt 2 - CORONAVIRUS</t>
  </si>
  <si>
    <t>IVE Education &amp; Training Voucher - Coronavirus Relief</t>
  </si>
  <si>
    <t>IVE Ind Liv - Coronavirus Relief</t>
  </si>
  <si>
    <t>S</t>
  </si>
  <si>
    <t>T</t>
  </si>
  <si>
    <t>93.747.119</t>
  </si>
  <si>
    <t>Elder Abuse Prevention Interventions Program</t>
  </si>
  <si>
    <t>Elder Abuse PIP - HR 133 CORONAVIRUS</t>
  </si>
  <si>
    <t>21.019.000</t>
  </si>
  <si>
    <t>Coronavirus Relief Fund</t>
  </si>
  <si>
    <t>Post 2021 (Proj)</t>
  </si>
  <si>
    <t>SB1, Art II Appropriated</t>
  </si>
  <si>
    <t>G.1.1</t>
  </si>
  <si>
    <t>Office of CBC transition</t>
  </si>
  <si>
    <t>Subtotal, Goal G: Office of CBC transition</t>
  </si>
  <si>
    <t>93.870.119</t>
  </si>
  <si>
    <t>MIECHV - CORONAVIRUS</t>
  </si>
  <si>
    <r>
      <t xml:space="preserve">Subtotal, Goal G: </t>
    </r>
    <r>
      <rPr>
        <b/>
        <i/>
        <sz val="12"/>
        <rFont val="Times New Roman"/>
        <family val="1"/>
      </rPr>
      <t>Office of CBC transition</t>
    </r>
  </si>
  <si>
    <t>Subtotal, Goal 7: Office of CBC Transition</t>
  </si>
  <si>
    <t>Office of CBC Transition</t>
  </si>
  <si>
    <t>FY 2022</t>
  </si>
  <si>
    <t>FY 2023</t>
  </si>
  <si>
    <t>2022 Total</t>
  </si>
  <si>
    <t>2023 Total</t>
  </si>
  <si>
    <t xml:space="preserve">Title IV-B, Part 2 Promoting Safe and Stable Families - FFTA </t>
  </si>
  <si>
    <t>COVID CFDA</t>
  </si>
  <si>
    <r>
      <rPr>
        <b/>
        <sz val="12"/>
        <rFont val="Times New Roman"/>
        <family val="1"/>
      </rPr>
      <t xml:space="preserve">Subtotal, Goal G: </t>
    </r>
    <r>
      <rPr>
        <b/>
        <i/>
        <sz val="12"/>
        <rFont val="Times New Roman"/>
        <family val="1"/>
      </rPr>
      <t>Office of CBC transition</t>
    </r>
  </si>
  <si>
    <t>1</t>
  </si>
  <si>
    <t>93.590.119</t>
  </si>
  <si>
    <t>CBCAP - HR 1319 CORONAVIRUS</t>
  </si>
  <si>
    <t>[DFPS-2022-A-002]</t>
  </si>
  <si>
    <t>Request authorization for Fiscal Year 2021 to spend General Revenue Funds made available from higher FMAP rate and transfer appropriations to address funding needs in B.1.9. Foster Care Payments</t>
  </si>
  <si>
    <t>93.669.119</t>
  </si>
  <si>
    <t>Child Abuse and Neglect State Grants - Coronavirus</t>
  </si>
  <si>
    <t>93.558.119</t>
  </si>
  <si>
    <t>Temporary Assistance for Needy Families (TANF) Pandemic Emergency Assistance</t>
  </si>
  <si>
    <t>Y</t>
  </si>
  <si>
    <t>Temporary Assistance for Needy Families Pandemic Emergency Assistance</t>
  </si>
  <si>
    <t>Request authority to transfer funds for FY2022 to address funding needs</t>
  </si>
  <si>
    <t xml:space="preserve"> [DFPS-2022-A-0004]</t>
  </si>
  <si>
    <t xml:space="preserve"> [DFPS-2022-A-0005]</t>
  </si>
  <si>
    <t>Request authority to adjust appropriations to meet the projected expenditure needs of CBC Implementation in FY2022-23</t>
  </si>
  <si>
    <t>#</t>
  </si>
  <si>
    <t>1-1-1.1 OP</t>
  </si>
  <si>
    <t>1-1-1.2 OP</t>
  </si>
  <si>
    <t>1-1-1.3 OP</t>
  </si>
  <si>
    <t>2-1-1.1 OP</t>
  </si>
  <si>
    <t>4-1-1.1 OP</t>
  </si>
  <si>
    <t>4-1-1.1 EF</t>
  </si>
  <si>
    <t>2-1-1.9 OP</t>
  </si>
  <si>
    <t>2-1-9.1 OP</t>
  </si>
  <si>
    <t>2-1-10.1 OP</t>
  </si>
  <si>
    <t>1-1-1.1 EF</t>
  </si>
  <si>
    <t>1-1-1.4 OP</t>
  </si>
  <si>
    <t>Z</t>
  </si>
  <si>
    <t>AB</t>
  </si>
  <si>
    <t>Request for Authority to Pay Exceptional Rate that Exceeds GAA Rate</t>
  </si>
  <si>
    <t xml:space="preserve">Request Approval to Expend Additional CCDBG Funds </t>
  </si>
  <si>
    <t>DFPS-2023-A-001</t>
  </si>
  <si>
    <t>DFPS-2023-A-002</t>
  </si>
  <si>
    <t>Refresh Smart Phones</t>
  </si>
  <si>
    <t>Post 2022 (Proj)</t>
  </si>
  <si>
    <t>Request to Transfer FY2022 Appropriations for Foster Care Capacity Improvements</t>
  </si>
  <si>
    <t>DFPS-2023-A-004</t>
  </si>
  <si>
    <t>AD</t>
  </si>
  <si>
    <t>Art II, Rider 9 - Appropriation transfer between fiscal year - transfer appropriations in strategy B.1.9, Foster Care pmts and strategy B.1.10, Adoption/PCA pmts.</t>
  </si>
  <si>
    <t>Art. IX Sec. 14.05 Unexpended Balance Authority between Fiscal Years within the same Biennium</t>
  </si>
  <si>
    <t>AC</t>
  </si>
  <si>
    <r>
      <t xml:space="preserve">93.558
</t>
    </r>
    <r>
      <rPr>
        <b/>
        <sz val="12"/>
        <rFont val="Times New Roman"/>
        <family val="1"/>
      </rPr>
      <t>TANF</t>
    </r>
  </si>
  <si>
    <t>93.558
TANF</t>
  </si>
  <si>
    <t>Post 2022 (Proj</t>
  </si>
  <si>
    <t>DFPS-2023-A-005</t>
  </si>
  <si>
    <t>Request  to transfer funds for Fiscal Year 2022 and 2023 to address funding
needs</t>
  </si>
  <si>
    <t>88th Legislature, Regular Session, Senate Bill 30</t>
  </si>
  <si>
    <t>F</t>
  </si>
  <si>
    <t>Post 2023 (Proj)</t>
  </si>
  <si>
    <t>FY 2024 Monthly Financial Report: Strategy Budget and Variance, All Funds</t>
  </si>
  <si>
    <t>H.1.1</t>
  </si>
  <si>
    <t>Salary Adjustments</t>
  </si>
  <si>
    <t>Subtotal, Goal H: Salary Adjustments</t>
  </si>
  <si>
    <t>L</t>
  </si>
  <si>
    <t>Art IX, Sec 13.01, Federal Funds/Block Grants (2024-25 GAA) Fed Ent</t>
  </si>
  <si>
    <t>Art IX, Sec 13.01, Federal Funds/Block Grants (2024-25 GAA)</t>
  </si>
  <si>
    <t>Art IX, Sec 17.33, Children's Safe Harbor Facility (2024-25 GAA)</t>
  </si>
  <si>
    <t>Art IX, Sec 18.10, Contingency for House Bill 730 (2024-25 GAA)</t>
  </si>
  <si>
    <t>Art IX, Sec 14.01 (a), Appropriation Transfers (2024-25 GAA)</t>
  </si>
  <si>
    <t>Art IX, Sec 18.30, Contingency for House Bill 3765 (2024-25 GAA)</t>
  </si>
  <si>
    <t>Art IX, Sec 14.01 (d)(1) Appropriation Transfers (2024-25 GAA)</t>
  </si>
  <si>
    <t>Art IX, Sec 18.39, Contingency for Senate Bill 24 (2024-25 GAA)</t>
  </si>
  <si>
    <t>Art II Rider 42 Long-Term Youth and Family Support</t>
  </si>
  <si>
    <t>C,G</t>
  </si>
  <si>
    <t>58001</t>
  </si>
  <si>
    <t>58002</t>
  </si>
  <si>
    <t>58005</t>
  </si>
  <si>
    <t>58007</t>
  </si>
  <si>
    <t>58150</t>
  </si>
  <si>
    <t>88TH HB730 PARENTCHILD</t>
  </si>
  <si>
    <t>28810</t>
  </si>
  <si>
    <t>FY 2024</t>
  </si>
  <si>
    <t>2024 Total</t>
  </si>
  <si>
    <t>Variance (HB 1 vs. Projected)</t>
  </si>
  <si>
    <t>A; 1</t>
  </si>
  <si>
    <t>Q</t>
  </si>
  <si>
    <t>Art II Rider 46 Contingent Appropriation: Prevention and Early Intervention (2024-25 GAA)</t>
  </si>
  <si>
    <t>28839</t>
  </si>
  <si>
    <t>88TH SB24 XFER DUTIES TO HHSC</t>
  </si>
  <si>
    <t>Art IX, Sec 8.02, Reimbursements and Payments (2024-25 GAA)</t>
  </si>
  <si>
    <t>B,T</t>
  </si>
  <si>
    <t>Art IX, Sec 14.03(h), Limitation on Expenditures - Capital Budget (2024-25 GAA)</t>
  </si>
  <si>
    <t>Art IX, Sec 8.01, Acceptance of Gifts of Money (2024-25 GAA)</t>
  </si>
  <si>
    <t>E</t>
  </si>
  <si>
    <t>Art IX, Sec 17.16, Appropriation for a Salary Increase for General State Employees (2024-25 GAA)</t>
  </si>
  <si>
    <t>B,E</t>
  </si>
  <si>
    <t>Article II, Special Provisions Relating to All Health and Human Services Agencies, Sec 6 (2024-25 GAA)</t>
  </si>
  <si>
    <t xml:space="preserve">ELDER ABUSE PIP – EJAP </t>
  </si>
  <si>
    <t>93.698</t>
  </si>
  <si>
    <t>58008</t>
  </si>
  <si>
    <t>U</t>
  </si>
  <si>
    <t>Art IX, Sec 14.03(L), DATA CENTER SERVICES CARRY BACK (2024-25 GAA)</t>
  </si>
  <si>
    <t>AG</t>
  </si>
  <si>
    <t>AE</t>
  </si>
  <si>
    <t>AF</t>
  </si>
  <si>
    <t>Art II Rider 5 - Limitation on transfers: Foster Care, Adoption Subsidy, Permanency Care Assistance and Relative Caregiver Payments</t>
  </si>
  <si>
    <t>Art II Rider 10 - Limitation on transfers: CPS and APS Direct Delivery Staff</t>
  </si>
  <si>
    <t>Post 2024 (Proj)</t>
  </si>
  <si>
    <t>Art IX, Sec 13.09, Temporary Assistance for Needy Families (TANF), Social Services Block Grant (SSBG), or Child Care and Development Block Grant ( CCDBG) (2024-25 GAA)</t>
  </si>
  <si>
    <t>FY 2025 Monthly Financial Report: Strategy Budget and Variance, All Funds</t>
  </si>
  <si>
    <t xml:space="preserve">This Excel workbook contains Seventeen reports from the DFPS Finance office with data pertaining to appropriated, budgeted, expended, and projected funds, by strategy and method of finance. 
A report detailing revenues, expenditures, and balances for earned federal funds as of the last day of the prior month. 
Narrative explanations of significant budget adjustments, ongoing budget issues, and other items as appropriate. 
A report providing a breakdown of the budgeted versus actual Child Protective Services Direct Delivery Full-time Equivalents (FTE) by case stage and by region. 
Select Child Protective Services performance measures continued from the fiscal year 2021 critical needs reports, as determined by the Legislative Budget Board. 
</t>
  </si>
  <si>
    <t>Operating Budget Adjustments AY2025</t>
  </si>
  <si>
    <t>September 2024 Expense</t>
  </si>
  <si>
    <t>November 2024 Expense</t>
  </si>
  <si>
    <t>December 2024 Expense</t>
  </si>
  <si>
    <t>January 2025 Expense</t>
  </si>
  <si>
    <t>February 2025 Expense</t>
  </si>
  <si>
    <t>March 2025 Expense</t>
  </si>
  <si>
    <t>April 2025 Expense</t>
  </si>
  <si>
    <t>May 2025 Expense</t>
  </si>
  <si>
    <t>June 2025 Expense</t>
  </si>
  <si>
    <t>July 2025 Expense</t>
  </si>
  <si>
    <t>August 2025 Expense</t>
  </si>
  <si>
    <t>B,C,AD,AE</t>
  </si>
  <si>
    <t>B,E,I,S</t>
  </si>
  <si>
    <t>B,E,H,C,Z,AB,AD</t>
  </si>
  <si>
    <t>B,C,E,F,I</t>
  </si>
  <si>
    <t>C,K,N</t>
  </si>
  <si>
    <t>C,Q</t>
  </si>
  <si>
    <t>C,E,AC</t>
  </si>
  <si>
    <t>C,E,I,N,Q</t>
  </si>
  <si>
    <t>B,C,E,I,Q</t>
  </si>
  <si>
    <t>B,C,D,E,AG</t>
  </si>
  <si>
    <t>B,C,E,I</t>
  </si>
  <si>
    <t>B,E,I,L,T,AG</t>
  </si>
  <si>
    <t>B,C,E,H,I,L</t>
  </si>
  <si>
    <t>B,E,I</t>
  </si>
  <si>
    <t>B,C,E,H,I,L,M,Q,S,T</t>
  </si>
  <si>
    <t>B,C,AD,AE,AF</t>
  </si>
  <si>
    <t>B,C,H,K,S,T,Q,U</t>
  </si>
  <si>
    <t>\</t>
  </si>
  <si>
    <t>Art II Rider 42 Long-Term Youth and Family Support (2024-25 GAA)</t>
  </si>
  <si>
    <t>Art II Rider 46 Contingent Appropriation: Prevention and Early Intervention</t>
  </si>
  <si>
    <t>Sep 2024</t>
  </si>
  <si>
    <t>Oct 2024</t>
  </si>
  <si>
    <t>Nov 2024</t>
  </si>
  <si>
    <t>Dec 2024</t>
  </si>
  <si>
    <t>Jan 2025</t>
  </si>
  <si>
    <t>Feb 2025</t>
  </si>
  <si>
    <t>Mar 2025</t>
  </si>
  <si>
    <t>Apr 2025</t>
  </si>
  <si>
    <t>May 2025</t>
  </si>
  <si>
    <t>Jun 2025</t>
  </si>
  <si>
    <t>Jul 2025</t>
  </si>
  <si>
    <t>Aug 2025</t>
  </si>
  <si>
    <t>FY 2025 Monthly Financial Report:  Select Performance Measures</t>
  </si>
  <si>
    <t>Target FY 2025 
HB 1</t>
  </si>
  <si>
    <t>FY 2025       
YTD Actual</t>
  </si>
  <si>
    <t>FY 2025 Monthly Financial Report: Full-Time Equivalent (FTE) Cap and Filled Positions</t>
  </si>
  <si>
    <t>M; 1</t>
  </si>
  <si>
    <t>M; Q</t>
  </si>
  <si>
    <t>A; M; 1</t>
  </si>
  <si>
    <t>Rider 6 (b) (1) Strategy A.1.1, program expenditures by method of finance, data used to calculate the performance measure actuals, and performance measure targets, for each fiscal month in fiscal years 2021 through 2025</t>
  </si>
  <si>
    <t>FY 2025</t>
  </si>
  <si>
    <t>2025 Total</t>
  </si>
  <si>
    <t>Elder Abuse PIP - EJAP</t>
  </si>
  <si>
    <t>FY 2025 Monthly Financial Report: Capital Projects</t>
  </si>
  <si>
    <t>FY 2025 Monthly Financial Report:  Approvals and Notifications</t>
  </si>
  <si>
    <t>FY 2025 Monthly Financial Report: Expense by Object of Expense</t>
  </si>
  <si>
    <t>FY 2025 Monthly Financial Report: Strategy Budget and Variance, Detailed MOF</t>
  </si>
  <si>
    <t>FY 2025 Monthly Financial Report: Strategy Projections by MOF</t>
  </si>
  <si>
    <t>FY 2025 Monthly Financial Report: Strategy Variance by MOF</t>
  </si>
  <si>
    <t>Art II Rider 27 (b) - Limitation: Community-based Care Payments.</t>
  </si>
  <si>
    <t>October 2024 Expense</t>
  </si>
  <si>
    <t>88th Leg (GAA 24-25) Art II, Rider 27, Limitations: Community-based Care Payments.  Adjustments to FTE authority include restoration of anticipated FY 2025 reduction associated with Community Based Care.  FY 2025 reduction to be reflected in Schedule 2 as catchment areas are operationalized and DFPS FTEs reduced.</t>
  </si>
  <si>
    <t>Rider 6 (b) (1) Strategy D.1.1, program expenditures by method of finance, data used to calculate the performance measure actuals, and performance measure targets, for each fiscal month in fiscal years 2021 through 2025</t>
  </si>
  <si>
    <t>Rider 6 (b) (1) Strategy B.1.1, program expenditures by method of finance, data used to calculate the performance measure actuals, and performance measure targets, for each fiscal month in fiscal years 2021 through 2025</t>
  </si>
  <si>
    <t>FY 2025 Projected **</t>
  </si>
  <si>
    <t>Average Number of Children (FTE) Served in Paid Foster Care per Month*</t>
  </si>
  <si>
    <t>Average Number of Children Provided Adoption Subsidy per Month*</t>
  </si>
  <si>
    <t>The data contained in each report is through June 30, 2025</t>
  </si>
  <si>
    <t>Data Through June 30, 2025</t>
  </si>
  <si>
    <t>Data Through June 30,2025</t>
  </si>
  <si>
    <t>as of 06/30/25</t>
  </si>
  <si>
    <t>FY 2025 YTD</t>
  </si>
  <si>
    <t>Data Through June 2025</t>
  </si>
  <si>
    <t>A; 1; S</t>
  </si>
  <si>
    <t>Adjustment Type 01 Regular Appropriations Legal Cite MFR Art II (2024-25 GAA).</t>
  </si>
  <si>
    <t>Actual Expenditures through June 2025, Projections after June 2025</t>
  </si>
  <si>
    <t>FTE Paid # After June 2025 based on Budgeted FTE CAP</t>
  </si>
  <si>
    <t>A,B,I</t>
  </si>
  <si>
    <t>A,B,C</t>
  </si>
  <si>
    <t>P</t>
  </si>
  <si>
    <t>A,B</t>
  </si>
  <si>
    <t>B,I</t>
  </si>
  <si>
    <t>A,B,I,L</t>
  </si>
  <si>
    <t>A,C</t>
  </si>
  <si>
    <t>89th Legislature, Regular Session, House Bill 500</t>
  </si>
  <si>
    <t>A,B,E</t>
  </si>
  <si>
    <t>A,B,E,I,L</t>
  </si>
  <si>
    <t>A,B,E,H</t>
  </si>
  <si>
    <t>W</t>
  </si>
  <si>
    <t>93.658.050
Title IV-E Foster Care - Administration - 50%</t>
  </si>
  <si>
    <t>28867</t>
  </si>
  <si>
    <t>SEMARC SB1849</t>
  </si>
  <si>
    <t>B,T,W</t>
  </si>
  <si>
    <t>B,C,S,T,W</t>
  </si>
  <si>
    <t>B,W</t>
  </si>
  <si>
    <t>C,W</t>
  </si>
  <si>
    <t>B,T,U,W</t>
  </si>
  <si>
    <t>B,E,H,W,1</t>
  </si>
  <si>
    <t>M,T,W</t>
  </si>
  <si>
    <t>Art IX, Sec 14.03(i), Limitation on Expenditures - Capital Budget UB (2024-25 GAA)</t>
  </si>
  <si>
    <t>Art II, Rider 4, Accounting of Support Costs</t>
  </si>
  <si>
    <t>Art IX, Sec 18.67, Contingency for Senate Bill 1849 (2024-25 GAA)</t>
  </si>
  <si>
    <t>Request authority to transfer funds for Fiscal Year 2025 to address funding needs.</t>
  </si>
  <si>
    <t>DFPS-2025-A-003</t>
  </si>
  <si>
    <t>Pending</t>
  </si>
  <si>
    <t>Provide notification for and request authority to transfer funds for Fiscal Year 2024.</t>
  </si>
  <si>
    <t>DFPS-2024-A-002</t>
  </si>
  <si>
    <t>ACTUAL AND PROJECTED EXPENSE DETAIL for B.1.1 - CPS DIRECT DELIVERY</t>
  </si>
  <si>
    <t xml:space="preserve">ACTUAL AND PROJECTED EXPENSE DETAIL for D.1.1 </t>
  </si>
  <si>
    <t>-</t>
  </si>
  <si>
    <t>A,B,E,I,M</t>
  </si>
  <si>
    <t>A,B,C,E,H,S,Z,AB</t>
  </si>
  <si>
    <t>A,B,C,E,G,I</t>
  </si>
  <si>
    <t>B,K,N</t>
  </si>
  <si>
    <t>A,C,AF</t>
  </si>
  <si>
    <t>M,N</t>
  </si>
  <si>
    <t>I,M,Q</t>
  </si>
  <si>
    <t>A,B,C,D,E</t>
  </si>
  <si>
    <t>A,B,E,L</t>
  </si>
  <si>
    <t>A,B,C,E,H,L,M,S,T,W</t>
  </si>
  <si>
    <t>A,B,C,H,K,S,T,U,W</t>
  </si>
  <si>
    <t>A,B,L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</si>
</sst>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4">
    <numFmt numFmtId="5" formatCode="&quot;$&quot;#,##0_);\(&quot;$&quot;#,##0\)"/>
    <numFmt numFmtId="6" formatCode="&quot;$&quot;#,##0_);[Red]\(&quot;$&quot;#,##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quot;$&quot;#,##0.00"/>
    <numFmt numFmtId="165" formatCode="_(* #,##0_);_(* \(#,##0\);_(* &quot;-&quot;??_);_(@_)"/>
    <numFmt numFmtId="166" formatCode="_(&quot;$&quot;* #,##0_);_(&quot;$&quot;* \(#,##0\);_(&quot;$&quot;* &quot;-&quot;??_);_(@_)"/>
    <numFmt numFmtId="167" formatCode="_(* #,##0.0_);_(* \(#,##0.0\);_(* &quot;-&quot;??_);_(@_)"/>
    <numFmt numFmtId="168" formatCode="_([$€-2]* #,##0.00_);_([$€-2]* \(#,##0.00\);_([$€-2]* &quot;-&quot;??_)"/>
    <numFmt numFmtId="169" formatCode="mmm\ yyyy"/>
    <numFmt numFmtId="170" formatCode="[$-409]mmmm\ d\,\ yyyy;@"/>
    <numFmt numFmtId="171" formatCode="&quot;$&quot;#,##0"/>
    <numFmt numFmtId="172" formatCode="#,##0.0"/>
    <numFmt numFmtId="173" formatCode="_(* #,##0.00_);_(* \(#,##0.00\);_(* &quot;-&quot;_);_(@_)"/>
    <numFmt numFmtId="174" formatCode="0.0"/>
    <numFmt numFmtId="175" formatCode="&quot;$&quot;#,##0;[Red]\(&quot;$&quot;#,##0\)"/>
    <numFmt numFmtId="176" formatCode="0.0_);\(0.0\)"/>
    <numFmt numFmtId="177" formatCode="0.000"/>
    <numFmt numFmtId="178" formatCode="_(* #,##0.00000_);_(* \(#,##0.00000\);_(* &quot;-&quot;??_);_(@_)"/>
    <numFmt numFmtId="179" formatCode="#,##0.000"/>
    <numFmt numFmtId="180" formatCode="_(* #,##0.000_);_(* \(#,##0.000\);_(* &quot;-&quot;??_);_(@_)"/>
  </numFmts>
  <fonts count="252">
    <font>
      <sz val="10"/>
      <name val="Arial"/>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1"/>
      <color theme="1"/>
      <name val="Calibri"/>
      <family val="2"/>
      <scheme val="minor"/>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2"/>
      <color theme="1"/>
      <name val="Verdana"/>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color theme="1"/>
      <name val="Arial"/>
      <family val="2"/>
    </font>
    <font>
      <sz val="10"/>
      <name val="Arial"/>
      <family val="2"/>
    </font>
    <font>
      <sz val="8"/>
      <name val="Arial"/>
      <family val="2"/>
    </font>
    <font>
      <u/>
      <sz val="10"/>
      <color indexed="12"/>
      <name val="Arial"/>
      <family val="2"/>
    </font>
    <font>
      <b/>
      <sz val="12"/>
      <name val="Arial"/>
      <family val="2"/>
    </font>
    <font>
      <sz val="13"/>
      <name val="Times New Roman"/>
      <family val="1"/>
    </font>
    <font>
      <sz val="10"/>
      <name val="MS Sans Serif"/>
      <family val="2"/>
    </font>
    <font>
      <b/>
      <sz val="10"/>
      <name val="MS Sans Serif"/>
      <family val="2"/>
    </font>
    <font>
      <sz val="12"/>
      <name val="Arial"/>
      <family val="2"/>
    </font>
    <font>
      <sz val="10"/>
      <name val="Helv"/>
      <charset val="204"/>
    </font>
    <font>
      <sz val="10"/>
      <name val="Garamond"/>
      <family val="1"/>
    </font>
    <font>
      <sz val="9"/>
      <name val="Century Gothic"/>
      <family val="2"/>
    </font>
    <font>
      <u/>
      <sz val="10"/>
      <color theme="10"/>
      <name val="Arial"/>
      <family val="2"/>
    </font>
    <font>
      <sz val="10"/>
      <color indexed="8"/>
      <name val="Arial"/>
      <family val="2"/>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u/>
      <sz val="7.5"/>
      <color indexed="12"/>
      <name val="Arial"/>
      <family val="2"/>
    </font>
    <font>
      <u/>
      <sz val="8.5"/>
      <color indexed="12"/>
      <name val="Arial"/>
      <family val="2"/>
    </font>
    <font>
      <sz val="11"/>
      <color indexed="62"/>
      <name val="Calibri"/>
      <family val="2"/>
    </font>
    <font>
      <sz val="11"/>
      <color indexed="52"/>
      <name val="Calibri"/>
      <family val="2"/>
    </font>
    <font>
      <sz val="11"/>
      <color indexed="60"/>
      <name val="Calibri"/>
      <family val="2"/>
    </font>
    <font>
      <sz val="10"/>
      <name val="Arial Unicode MS"/>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10"/>
      <name val="Garamond"/>
      <family val="1"/>
    </font>
    <font>
      <sz val="10"/>
      <name val="Garamond"/>
      <family val="1"/>
    </font>
    <font>
      <sz val="10"/>
      <name val="Garamond"/>
      <family val="1"/>
    </font>
    <font>
      <sz val="12"/>
      <color indexed="9"/>
      <name val="Arial"/>
      <family val="2"/>
    </font>
    <font>
      <i/>
      <sz val="12"/>
      <name val="Arial"/>
      <family val="2"/>
    </font>
    <font>
      <i/>
      <sz val="12"/>
      <color indexed="10"/>
      <name val="Arial"/>
      <family val="2"/>
    </font>
    <font>
      <b/>
      <i/>
      <sz val="12"/>
      <name val="Arial"/>
      <family val="2"/>
    </font>
    <font>
      <sz val="13"/>
      <name val="Arial"/>
      <family val="2"/>
    </font>
    <font>
      <b/>
      <sz val="11"/>
      <name val="Arial"/>
      <family val="2"/>
    </font>
    <font>
      <sz val="11"/>
      <name val="Arial"/>
      <family val="2"/>
    </font>
    <font>
      <b/>
      <i/>
      <sz val="11"/>
      <name val="Arial"/>
      <family val="2"/>
    </font>
    <font>
      <i/>
      <sz val="11"/>
      <name val="Arial"/>
      <family val="2"/>
    </font>
    <font>
      <sz val="11"/>
      <color indexed="10"/>
      <name val="Arial"/>
      <family val="2"/>
    </font>
    <font>
      <b/>
      <i/>
      <sz val="11"/>
      <color indexed="10"/>
      <name val="Arial"/>
      <family val="2"/>
    </font>
    <font>
      <b/>
      <i/>
      <sz val="12"/>
      <color indexed="10"/>
      <name val="Arial"/>
      <family val="2"/>
    </font>
    <font>
      <i/>
      <sz val="12"/>
      <color indexed="9"/>
      <name val="Arial"/>
      <family val="2"/>
    </font>
    <font>
      <b/>
      <sz val="12"/>
      <color indexed="10"/>
      <name val="Arial"/>
      <family val="2"/>
    </font>
    <font>
      <sz val="5"/>
      <name val="Arial"/>
      <family val="2"/>
    </font>
    <font>
      <b/>
      <sz val="12"/>
      <name val="Times New Roman"/>
      <family val="1"/>
    </font>
    <font>
      <sz val="10"/>
      <name val="Times New Roman"/>
      <family val="1"/>
    </font>
    <font>
      <sz val="12"/>
      <name val="Times New Roman"/>
      <family val="1"/>
    </font>
    <font>
      <i/>
      <sz val="12"/>
      <name val="Times New Roman"/>
      <family val="1"/>
    </font>
    <font>
      <b/>
      <i/>
      <sz val="12"/>
      <name val="Times New Roman"/>
      <family val="1"/>
    </font>
    <font>
      <i/>
      <sz val="11"/>
      <name val="Times New Roman"/>
      <family val="1"/>
    </font>
    <font>
      <b/>
      <u/>
      <sz val="12"/>
      <name val="Times New Roman"/>
      <family val="1"/>
    </font>
    <font>
      <i/>
      <sz val="12"/>
      <color indexed="10"/>
      <name val="Times New Roman"/>
      <family val="1"/>
    </font>
    <font>
      <sz val="12"/>
      <color indexed="10"/>
      <name val="Times New Roman"/>
      <family val="1"/>
    </font>
    <font>
      <b/>
      <i/>
      <sz val="12"/>
      <color indexed="10"/>
      <name val="Times New Roman"/>
      <family val="1"/>
    </font>
    <font>
      <b/>
      <i/>
      <sz val="12"/>
      <color rgb="FFFF0000"/>
      <name val="Times New Roman"/>
      <family val="1"/>
    </font>
    <font>
      <i/>
      <sz val="10"/>
      <name val="Times New Roman"/>
      <family val="1"/>
    </font>
    <font>
      <sz val="11"/>
      <color theme="1"/>
      <name val="Calibri"/>
      <family val="2"/>
      <scheme val="minor"/>
    </font>
    <font>
      <sz val="10"/>
      <name val="Garamond"/>
      <family val="1"/>
    </font>
    <font>
      <b/>
      <sz val="12"/>
      <name val="Verdana"/>
      <family val="2"/>
    </font>
    <font>
      <sz val="12"/>
      <name val="Verdana"/>
      <family val="2"/>
    </font>
    <font>
      <sz val="10"/>
      <name val="Garamond"/>
      <family val="1"/>
    </font>
    <font>
      <sz val="10"/>
      <name val="Garamond"/>
      <family val="1"/>
    </font>
    <font>
      <u/>
      <sz val="12"/>
      <color theme="10"/>
      <name val="Arial"/>
      <family val="2"/>
    </font>
    <font>
      <sz val="12"/>
      <color theme="0"/>
      <name val="Arial"/>
      <family val="2"/>
    </font>
    <font>
      <sz val="10"/>
      <color theme="0"/>
      <name val="Arial"/>
      <family val="2"/>
    </font>
    <font>
      <u/>
      <sz val="12"/>
      <color theme="10"/>
      <name val="Verdana"/>
      <family val="2"/>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0"/>
      <name val="Garamond"/>
      <family val="1"/>
    </font>
    <font>
      <sz val="12"/>
      <color theme="1"/>
      <name val="Times New Roman"/>
      <family val="1"/>
    </font>
    <font>
      <sz val="8"/>
      <name val="Arial"/>
      <family val="2"/>
    </font>
    <font>
      <sz val="10"/>
      <name val="Garamond"/>
      <family val="1"/>
    </font>
    <font>
      <b/>
      <sz val="12"/>
      <color rgb="FF000000"/>
      <name val="Verdana"/>
      <family val="2"/>
    </font>
    <font>
      <b/>
      <sz val="10"/>
      <name val="Arial"/>
      <family val="2"/>
    </font>
    <font>
      <i/>
      <sz val="10"/>
      <color rgb="FFFF0000"/>
      <name val="Arial"/>
      <family val="2"/>
    </font>
    <font>
      <b/>
      <sz val="12"/>
      <color theme="1"/>
      <name val="Arial"/>
      <family val="2"/>
    </font>
    <font>
      <sz val="8"/>
      <name val="Arial"/>
      <family val="2"/>
    </font>
    <font>
      <b/>
      <sz val="9"/>
      <color indexed="81"/>
      <name val="Tahoma"/>
      <family val="2"/>
    </font>
    <font>
      <sz val="9"/>
      <color indexed="81"/>
      <name val="Tahoma"/>
      <family val="2"/>
    </font>
    <font>
      <sz val="10"/>
      <color theme="1"/>
      <name val="Verdana"/>
      <family val="2"/>
    </font>
    <font>
      <u/>
      <sz val="12"/>
      <color theme="10"/>
      <name val="Times New Roman"/>
      <family val="1"/>
    </font>
    <font>
      <sz val="11"/>
      <color rgb="FF000000"/>
      <name val="Calibri"/>
      <family val="2"/>
    </font>
    <font>
      <b/>
      <sz val="12"/>
      <color rgb="FFFFFFFF"/>
      <name val="Verdana"/>
      <family val="2"/>
    </font>
    <font>
      <sz val="10"/>
      <name val="Garamond"/>
      <family val="1"/>
    </font>
    <font>
      <sz val="12"/>
      <color theme="1"/>
      <name val="Arial"/>
      <family val="2"/>
    </font>
    <font>
      <sz val="11"/>
      <color indexed="8"/>
      <name val="Calibri"/>
      <family val="2"/>
      <scheme val="minor"/>
    </font>
  </fonts>
  <fills count="35">
    <fill>
      <patternFill patternType="none"/>
    </fill>
    <fill>
      <patternFill patternType="gray125"/>
    </fill>
    <fill>
      <patternFill patternType="mediumGray">
        <fgColor indexed="22"/>
      </patternFill>
    </fill>
    <fill>
      <patternFill patternType="solid">
        <fgColor indexed="22"/>
        <bgColor indexed="64"/>
      </patternFill>
    </fill>
    <fill>
      <patternFill patternType="solid">
        <fgColor theme="0" tint="-0.249977111117893"/>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8" tint="0.59999389629810485"/>
        <bgColor indexed="64"/>
      </patternFill>
    </fill>
    <fill>
      <patternFill patternType="solid">
        <fgColor rgb="FF002060"/>
        <bgColor indexed="64"/>
      </patternFill>
    </fill>
    <fill>
      <patternFill patternType="solid">
        <fgColor theme="2"/>
        <bgColor indexed="64"/>
      </patternFill>
    </fill>
    <fill>
      <patternFill patternType="solid">
        <fgColor rgb="FFDDEBF7"/>
        <bgColor rgb="FF000000"/>
      </patternFill>
    </fill>
    <fill>
      <patternFill patternType="solid">
        <fgColor rgb="FFBDD7EE"/>
        <bgColor rgb="FF000000"/>
      </patternFill>
    </fill>
    <fill>
      <patternFill patternType="solid">
        <fgColor theme="9" tint="0.59999389629810485"/>
        <bgColor indexed="64"/>
      </patternFill>
    </fill>
    <fill>
      <patternFill patternType="solid">
        <fgColor rgb="FF808080"/>
        <bgColor rgb="FF000000"/>
      </patternFill>
    </fill>
    <fill>
      <patternFill patternType="solid">
        <fgColor rgb="FFD9D9D9"/>
        <bgColor rgb="FF000000"/>
      </patternFill>
    </fill>
  </fills>
  <borders count="94">
    <border>
      <left/>
      <right/>
      <top/>
      <bottom/>
      <diagonal/>
    </border>
    <border>
      <left/>
      <right/>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top style="thin">
        <color indexed="64"/>
      </top>
      <bottom/>
      <diagonal/>
    </border>
    <border>
      <left style="thin">
        <color indexed="64"/>
      </left>
      <right/>
      <top/>
      <bottom style="thin">
        <color indexed="64"/>
      </bottom>
      <diagonal/>
    </border>
    <border>
      <left/>
      <right/>
      <top style="thin">
        <color indexed="64"/>
      </top>
      <bottom style="thin">
        <color indexed="64"/>
      </bottom>
      <diagonal/>
    </border>
    <border>
      <left/>
      <right style="thin">
        <color indexed="64"/>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auto="1"/>
      </left>
      <right style="thin">
        <color auto="1"/>
      </right>
      <top/>
      <bottom style="thin">
        <color auto="1"/>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bottom/>
      <diagonal/>
    </border>
    <border>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thin">
        <color indexed="8"/>
      </left>
      <right/>
      <top style="medium">
        <color indexed="64"/>
      </top>
      <bottom style="thin">
        <color indexed="8"/>
      </bottom>
      <diagonal/>
    </border>
    <border>
      <left style="thin">
        <color indexed="8"/>
      </left>
      <right style="medium">
        <color indexed="64"/>
      </right>
      <top style="medium">
        <color indexed="64"/>
      </top>
      <bottom style="thin">
        <color indexed="8"/>
      </bottom>
      <diagonal/>
    </border>
    <border>
      <left style="medium">
        <color indexed="64"/>
      </left>
      <right/>
      <top style="medium">
        <color indexed="64"/>
      </top>
      <bottom style="medium">
        <color indexed="64"/>
      </bottom>
      <diagonal/>
    </border>
    <border>
      <left/>
      <right/>
      <top style="medium">
        <color indexed="64"/>
      </top>
      <bottom/>
      <diagonal/>
    </border>
    <border>
      <left/>
      <right style="medium">
        <color indexed="64"/>
      </right>
      <top style="medium">
        <color indexed="64"/>
      </top>
      <bottom style="medium">
        <color indexed="64"/>
      </bottom>
      <diagonal/>
    </border>
    <border>
      <left/>
      <right/>
      <top style="medium">
        <color indexed="64"/>
      </top>
      <bottom style="thin">
        <color indexed="8"/>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8"/>
      </left>
      <right/>
      <top/>
      <bottom/>
      <diagonal/>
    </border>
    <border>
      <left/>
      <right/>
      <top style="medium">
        <color indexed="64"/>
      </top>
      <bottom style="medium">
        <color indexed="64"/>
      </bottom>
      <diagonal/>
    </border>
    <border>
      <left/>
      <right/>
      <top/>
      <bottom style="thick">
        <color indexed="64"/>
      </bottom>
      <diagonal/>
    </border>
    <border>
      <left/>
      <right/>
      <top/>
      <bottom style="medium">
        <color auto="1"/>
      </bottom>
      <diagonal/>
    </border>
    <border>
      <left style="medium">
        <color indexed="64"/>
      </left>
      <right style="medium">
        <color indexed="64"/>
      </right>
      <top style="medium">
        <color indexed="64"/>
      </top>
      <bottom style="medium">
        <color indexed="64"/>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style="medium">
        <color indexed="64"/>
      </bottom>
      <diagonal/>
    </border>
    <border>
      <left style="medium">
        <color indexed="64"/>
      </left>
      <right/>
      <top style="medium">
        <color indexed="64"/>
      </top>
      <bottom/>
      <diagonal/>
    </border>
    <border>
      <left/>
      <right style="medium">
        <color indexed="64"/>
      </right>
      <top style="medium">
        <color indexed="64"/>
      </top>
      <bottom/>
      <diagonal/>
    </border>
    <border>
      <left style="thin">
        <color indexed="64"/>
      </left>
      <right style="medium">
        <color indexed="64"/>
      </right>
      <top/>
      <bottom/>
      <diagonal/>
    </border>
    <border>
      <left style="thin">
        <color rgb="FF999999"/>
      </left>
      <right/>
      <top style="thin">
        <color rgb="FF999999"/>
      </top>
      <bottom/>
      <diagonal/>
    </border>
    <border>
      <left style="thin">
        <color auto="1"/>
      </left>
      <right style="thin">
        <color auto="1"/>
      </right>
      <top/>
      <bottom/>
      <diagonal/>
    </border>
    <border>
      <left style="thin">
        <color indexed="64"/>
      </left>
      <right/>
      <top/>
      <bottom/>
      <diagonal/>
    </border>
    <border>
      <left style="thick">
        <color auto="1"/>
      </left>
      <right/>
      <top style="thick">
        <color auto="1"/>
      </top>
      <bottom/>
      <diagonal/>
    </border>
    <border>
      <left/>
      <right style="thick">
        <color auto="1"/>
      </right>
      <top style="thick">
        <color auto="1"/>
      </top>
      <bottom/>
      <diagonal/>
    </border>
    <border>
      <left style="thick">
        <color auto="1"/>
      </left>
      <right/>
      <top/>
      <bottom/>
      <diagonal/>
    </border>
    <border>
      <left/>
      <right style="thick">
        <color auto="1"/>
      </right>
      <top/>
      <bottom/>
      <diagonal/>
    </border>
    <border>
      <left style="thick">
        <color auto="1"/>
      </left>
      <right style="thin">
        <color rgb="FFFFFFFF"/>
      </right>
      <top style="thin">
        <color rgb="FFFFFFFF"/>
      </top>
      <bottom style="thin">
        <color rgb="FFFFFFFF"/>
      </bottom>
      <diagonal/>
    </border>
    <border>
      <left style="thick">
        <color auto="1"/>
      </left>
      <right style="thin">
        <color rgb="FFFFFFFF"/>
      </right>
      <top style="thin">
        <color rgb="FFFFFFFF"/>
      </top>
      <bottom/>
      <diagonal/>
    </border>
    <border>
      <left style="thick">
        <color auto="1"/>
      </left>
      <right style="thin">
        <color indexed="0"/>
      </right>
      <top style="thin">
        <color indexed="0"/>
      </top>
      <bottom style="thin">
        <color indexed="0"/>
      </bottom>
      <diagonal/>
    </border>
    <border>
      <left/>
      <right style="thick">
        <color auto="1"/>
      </right>
      <top style="thin">
        <color indexed="0"/>
      </top>
      <bottom style="thin">
        <color indexed="0"/>
      </bottom>
      <diagonal/>
    </border>
    <border>
      <left style="thick">
        <color auto="1"/>
      </left>
      <right style="thin">
        <color indexed="0"/>
      </right>
      <top style="thin">
        <color indexed="0"/>
      </top>
      <bottom/>
      <diagonal/>
    </border>
    <border>
      <left style="thin">
        <color indexed="0"/>
      </left>
      <right style="thick">
        <color auto="1"/>
      </right>
      <top style="thin">
        <color indexed="0"/>
      </top>
      <bottom style="thin">
        <color indexed="0"/>
      </bottom>
      <diagonal/>
    </border>
    <border>
      <left style="thick">
        <color auto="1"/>
      </left>
      <right style="thin">
        <color indexed="64"/>
      </right>
      <top style="thin">
        <color indexed="64"/>
      </top>
      <bottom style="thin">
        <color indexed="64"/>
      </bottom>
      <diagonal/>
    </border>
    <border>
      <left style="thick">
        <color auto="1"/>
      </left>
      <right/>
      <top/>
      <bottom style="thick">
        <color auto="1"/>
      </bottom>
      <diagonal/>
    </border>
    <border>
      <left/>
      <right style="thick">
        <color auto="1"/>
      </right>
      <top/>
      <bottom style="thick">
        <color auto="1"/>
      </bottom>
      <diagonal/>
    </border>
    <border>
      <left style="thin">
        <color indexed="64"/>
      </left>
      <right/>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diagonal/>
    </border>
    <border>
      <left/>
      <right/>
      <top/>
      <bottom style="double">
        <color indexed="64"/>
      </bottom>
      <diagonal/>
    </border>
    <border>
      <left style="thin">
        <color indexed="8"/>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thin">
        <color indexed="64"/>
      </left>
      <right/>
      <top/>
      <bottom/>
      <diagonal/>
    </border>
    <border>
      <left style="thin">
        <color indexed="64"/>
      </left>
      <right style="thin">
        <color indexed="64"/>
      </right>
      <top/>
      <bottom/>
      <diagonal/>
    </border>
    <border>
      <left/>
      <right/>
      <top/>
      <bottom style="thin">
        <color indexed="64"/>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top/>
      <bottom style="thin">
        <color indexed="64"/>
      </bottom>
      <diagonal/>
    </border>
    <border>
      <left style="thin">
        <color indexed="64"/>
      </left>
      <right/>
      <top/>
      <bottom style="thin">
        <color indexed="64"/>
      </bottom>
      <diagonal/>
    </border>
    <border>
      <left style="thin">
        <color auto="1"/>
      </left>
      <right style="thin">
        <color auto="1"/>
      </right>
      <top/>
      <bottom style="thin">
        <color auto="1"/>
      </bottom>
      <diagonal/>
    </border>
    <border>
      <left/>
      <right style="thin">
        <color indexed="64"/>
      </right>
      <top/>
      <bottom style="thin">
        <color indexed="64"/>
      </bottom>
      <diagonal/>
    </border>
    <border>
      <left style="medium">
        <color indexed="64"/>
      </left>
      <right/>
      <top/>
      <bottom style="thin">
        <color auto="1"/>
      </bottom>
      <diagonal/>
    </border>
    <border>
      <left style="thin">
        <color indexed="64"/>
      </left>
      <right style="medium">
        <color indexed="64"/>
      </right>
      <top/>
      <bottom style="thin">
        <color indexed="8"/>
      </bottom>
      <diagonal/>
    </border>
    <border>
      <left style="thin">
        <color indexed="64"/>
      </left>
      <right style="thin">
        <color indexed="64"/>
      </right>
      <top/>
      <bottom style="thin">
        <color indexed="8"/>
      </bottom>
      <diagonal/>
    </border>
    <border>
      <left style="thin">
        <color indexed="64"/>
      </left>
      <right/>
      <top/>
      <bottom style="thin">
        <color indexed="64"/>
      </bottom>
      <diagonal/>
    </border>
    <border>
      <left/>
      <right style="thin">
        <color indexed="64"/>
      </right>
      <top/>
      <bottom style="thin">
        <color indexed="64"/>
      </bottom>
      <diagonal/>
    </border>
  </borders>
  <cellStyleXfs count="51218">
    <xf numFmtId="0" fontId="0" fillId="0" borderId="0"/>
    <xf numFmtId="43" fontId="154" fillId="0" borderId="0" applyFont="0" applyFill="0" applyBorder="0" applyAlignment="0" applyProtection="0"/>
    <xf numFmtId="44" fontId="154" fillId="0" borderId="0" applyFont="0" applyFill="0" applyBorder="0" applyAlignment="0" applyProtection="0"/>
    <xf numFmtId="0" fontId="158" fillId="0" borderId="0"/>
    <xf numFmtId="0" fontId="159" fillId="0" borderId="0" applyNumberFormat="0" applyFont="0" applyFill="0" applyBorder="0" applyAlignment="0" applyProtection="0">
      <alignment horizontal="left"/>
    </xf>
    <xf numFmtId="15"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3" fontId="159" fillId="0" borderId="0" applyFont="0" applyFill="0" applyBorder="0" applyAlignment="0" applyProtection="0"/>
    <xf numFmtId="0" fontId="159" fillId="2" borderId="0" applyNumberFormat="0" applyFont="0" applyBorder="0" applyAlignment="0" applyProtection="0"/>
    <xf numFmtId="0" fontId="162" fillId="0" borderId="0"/>
    <xf numFmtId="0" fontId="162" fillId="0" borderId="0"/>
    <xf numFmtId="0" fontId="154" fillId="0" borderId="0"/>
    <xf numFmtId="43" fontId="163" fillId="0" borderId="0" applyFont="0" applyFill="0" applyBorder="0" applyAlignment="0" applyProtection="0"/>
    <xf numFmtId="44" fontId="163" fillId="0" borderId="0" applyFont="0" applyFill="0" applyBorder="0" applyAlignment="0" applyProtection="0"/>
    <xf numFmtId="0" fontId="153" fillId="0" borderId="0"/>
    <xf numFmtId="43" fontId="154" fillId="0" borderId="0" applyFont="0" applyFill="0" applyBorder="0" applyAlignment="0" applyProtection="0"/>
    <xf numFmtId="0" fontId="154" fillId="0" borderId="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168" fontId="162" fillId="0" borderId="0" applyFont="0" applyFill="0" applyBorder="0" applyAlignment="0" applyProtection="0"/>
    <xf numFmtId="0" fontId="165" fillId="0" borderId="0" applyNumberFormat="0" applyFill="0" applyBorder="0" applyAlignment="0" applyProtection="0"/>
    <xf numFmtId="0" fontId="153"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3" fillId="0" borderId="0"/>
    <xf numFmtId="0" fontId="153" fillId="0" borderId="0"/>
    <xf numFmtId="0" fontId="164" fillId="0" borderId="0"/>
    <xf numFmtId="0" fontId="153" fillId="0" borderId="0"/>
    <xf numFmtId="0" fontId="153" fillId="0" borderId="0"/>
    <xf numFmtId="0" fontId="154" fillId="0" borderId="0"/>
    <xf numFmtId="9" fontId="154" fillId="0" borderId="0" applyFont="0" applyFill="0" applyBorder="0" applyAlignment="0" applyProtection="0"/>
    <xf numFmtId="0" fontId="153" fillId="0" borderId="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5"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6"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7"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9"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0"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2"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13"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8"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1"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7" fillId="14"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5"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2"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3"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8"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19"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0"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21"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6"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17"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8" fillId="22"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69" fillId="6" borderId="0" applyNumberFormat="0" applyBorder="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0" fillId="23" borderId="12"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0" fontId="171" fillId="24" borderId="13" applyNumberFormat="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6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3"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43" fontId="154" fillId="0" borderId="0" applyFon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2" fillId="0" borderId="0" applyNumberFormat="0" applyFill="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3" fillId="7" borderId="0" applyNumberFormat="0" applyBorder="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4" fillId="0" borderId="14"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5" fillId="0" borderId="15"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16" applyNumberFormat="0" applyFill="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6" fillId="0" borderId="0" applyNumberFormat="0" applyFill="0" applyBorder="0" applyAlignment="0" applyProtection="0"/>
    <xf numFmtId="0" fontId="177" fillId="0" borderId="0" applyNumberFormat="0" applyFill="0" applyBorder="0" applyAlignment="0" applyProtection="0">
      <alignment vertical="top"/>
      <protection locked="0"/>
    </xf>
    <xf numFmtId="0" fontId="156" fillId="0" borderId="0" applyNumberFormat="0" applyFill="0" applyBorder="0" applyAlignment="0" applyProtection="0">
      <alignment vertical="top"/>
      <protection locked="0"/>
    </xf>
    <xf numFmtId="0" fontId="178" fillId="0" borderId="0" applyNumberFormat="0" applyFill="0" applyBorder="0" applyAlignment="0" applyProtection="0">
      <alignment vertical="top"/>
      <protection locked="0"/>
    </xf>
    <xf numFmtId="0" fontId="165" fillId="0" borderId="0" applyNumberFormat="0" applyFill="0" applyBorder="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79" fillId="10" borderId="12" applyNumberFormat="0" applyAlignment="0" applyProtection="0"/>
    <xf numFmtId="0" fontId="155" fillId="3" borderId="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0" fillId="0" borderId="17" applyNumberFormat="0" applyFill="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81" fillId="25" borderId="0" applyNumberFormat="0" applyBorder="0" applyAlignment="0" applyProtection="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4"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3" fillId="0" borderId="0"/>
    <xf numFmtId="0" fontId="154" fillId="0" borderId="0"/>
    <xf numFmtId="0" fontId="182" fillId="0" borderId="0"/>
    <xf numFmtId="0" fontId="154"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53" fillId="0" borderId="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66" fillId="26" borderId="18" applyNumberFormat="0" applyFon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0" fontId="183" fillId="23" borderId="19" applyNumberFormat="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3" fillId="0" borderId="0" applyFont="0" applyFill="0" applyBorder="0" applyAlignment="0" applyProtection="0"/>
    <xf numFmtId="9" fontId="154" fillId="0" borderId="0" applyFont="0" applyFill="0" applyBorder="0" applyAlignment="0" applyProtection="0"/>
    <xf numFmtId="9" fontId="154" fillId="0" borderId="0" applyFont="0" applyFill="0" applyBorder="0" applyAlignment="0" applyProtection="0"/>
    <xf numFmtId="0" fontId="159" fillId="0" borderId="0" applyNumberFormat="0" applyFont="0" applyFill="0" applyBorder="0" applyAlignment="0" applyProtection="0">
      <alignment horizontal="left"/>
    </xf>
    <xf numFmtId="0" fontId="159" fillId="0" borderId="0" applyNumberFormat="0" applyFont="0" applyFill="0" applyBorder="0" applyAlignment="0" applyProtection="0">
      <alignment horizontal="left"/>
    </xf>
    <xf numFmtId="15" fontId="159" fillId="0" borderId="0" applyFont="0" applyFill="0" applyBorder="0" applyAlignment="0" applyProtection="0"/>
    <xf numFmtId="15" fontId="159" fillId="0" borderId="0" applyFont="0" applyFill="0" applyBorder="0" applyAlignment="0" applyProtection="0"/>
    <xf numFmtId="4" fontId="159" fillId="0" borderId="0" applyFont="0" applyFill="0" applyBorder="0" applyAlignment="0" applyProtection="0"/>
    <xf numFmtId="4" fontId="159" fillId="0" borderId="0" applyFont="0" applyFill="0" applyBorder="0" applyAlignment="0" applyProtection="0"/>
    <xf numFmtId="0" fontId="160" fillId="0" borderId="1">
      <alignment horizontal="center"/>
    </xf>
    <xf numFmtId="0" fontId="160" fillId="0" borderId="1">
      <alignment horizontal="center"/>
    </xf>
    <xf numFmtId="3" fontId="159" fillId="0" borderId="0" applyFont="0" applyFill="0" applyBorder="0" applyAlignment="0" applyProtection="0"/>
    <xf numFmtId="3" fontId="159" fillId="0" borderId="0" applyFont="0" applyFill="0" applyBorder="0" applyAlignment="0" applyProtection="0"/>
    <xf numFmtId="0" fontId="159" fillId="2" borderId="0" applyNumberFormat="0" applyFont="0" applyBorder="0" applyAlignment="0" applyProtection="0"/>
    <xf numFmtId="0" fontId="159" fillId="2" borderId="0" applyNumberFormat="0" applyFont="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5" fillId="0" borderId="20" applyNumberFormat="0" applyFill="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86" fillId="0" borderId="0" applyNumberFormat="0" applyFill="0" applyBorder="0" applyAlignment="0" applyProtection="0"/>
    <xf numFmtId="0" fontId="165" fillId="0" borderId="0" applyNumberFormat="0" applyFill="0" applyBorder="0" applyAlignment="0" applyProtection="0"/>
    <xf numFmtId="0" fontId="152" fillId="0" borderId="0"/>
    <xf numFmtId="44" fontId="154" fillId="0" borderId="0" applyFont="0" applyFill="0" applyBorder="0" applyAlignment="0" applyProtection="0"/>
    <xf numFmtId="9" fontId="152" fillId="0" borderId="0" applyFont="0" applyFill="0" applyBorder="0" applyAlignment="0" applyProtection="0"/>
    <xf numFmtId="0" fontId="154" fillId="0" borderId="0"/>
    <xf numFmtId="0" fontId="152" fillId="0" borderId="0"/>
    <xf numFmtId="0" fontId="151" fillId="0" borderId="0"/>
    <xf numFmtId="0" fontId="150" fillId="0" borderId="0"/>
    <xf numFmtId="0" fontId="187" fillId="0" borderId="0"/>
    <xf numFmtId="0" fontId="149" fillId="0" borderId="0"/>
    <xf numFmtId="9" fontId="149" fillId="0" borderId="0" applyFont="0" applyFill="0" applyBorder="0" applyAlignment="0" applyProtection="0"/>
    <xf numFmtId="0" fontId="149" fillId="0" borderId="0"/>
    <xf numFmtId="0" fontId="148" fillId="0" borderId="0"/>
    <xf numFmtId="9" fontId="148" fillId="0" borderId="0" applyFont="0" applyFill="0" applyBorder="0" applyAlignment="0" applyProtection="0"/>
    <xf numFmtId="0" fontId="148" fillId="0" borderId="0"/>
    <xf numFmtId="0" fontId="147" fillId="0" borderId="0"/>
    <xf numFmtId="9" fontId="147" fillId="0" borderId="0" applyFont="0" applyFill="0" applyBorder="0" applyAlignment="0" applyProtection="0"/>
    <xf numFmtId="0" fontId="147" fillId="0" borderId="0"/>
    <xf numFmtId="0" fontId="146" fillId="0" borderId="0"/>
    <xf numFmtId="9" fontId="146" fillId="0" borderId="0" applyFont="0" applyFill="0" applyBorder="0" applyAlignment="0" applyProtection="0"/>
    <xf numFmtId="0" fontId="146" fillId="0" borderId="0"/>
    <xf numFmtId="0" fontId="145" fillId="0" borderId="0"/>
    <xf numFmtId="9" fontId="145" fillId="0" borderId="0" applyFont="0" applyFill="0" applyBorder="0" applyAlignment="0" applyProtection="0"/>
    <xf numFmtId="0" fontId="145"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43" fontId="144" fillId="0" borderId="0" applyFont="0" applyFill="0" applyBorder="0" applyAlignment="0" applyProtection="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0" fontId="144" fillId="0" borderId="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9" fontId="144" fillId="0" borderId="0" applyFont="0" applyFill="0" applyBorder="0" applyAlignment="0" applyProtection="0"/>
    <xf numFmtId="0" fontId="144" fillId="0" borderId="0"/>
    <xf numFmtId="9" fontId="144" fillId="0" borderId="0" applyFont="0" applyFill="0" applyBorder="0" applyAlignment="0" applyProtection="0"/>
    <xf numFmtId="0" fontId="144" fillId="0" borderId="0"/>
    <xf numFmtId="0" fontId="144" fillId="0" borderId="0"/>
    <xf numFmtId="0" fontId="144" fillId="0" borderId="0"/>
    <xf numFmtId="0" fontId="163"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44" fillId="0" borderId="0"/>
    <xf numFmtId="9" fontId="144" fillId="0" borderId="0" applyFont="0" applyFill="0" applyBorder="0" applyAlignment="0" applyProtection="0"/>
    <xf numFmtId="0" fontId="144" fillId="0" borderId="0"/>
    <xf numFmtId="0" fontId="188" fillId="0" borderId="0"/>
    <xf numFmtId="0" fontId="189" fillId="0" borderId="0"/>
    <xf numFmtId="0" fontId="143" fillId="0" borderId="0"/>
    <xf numFmtId="9" fontId="143" fillId="0" borderId="0" applyFont="0" applyFill="0" applyBorder="0" applyAlignment="0" applyProtection="0"/>
    <xf numFmtId="0" fontId="143" fillId="0" borderId="0"/>
    <xf numFmtId="43" fontId="143" fillId="0" borderId="0" applyFont="0" applyFill="0" applyBorder="0" applyAlignment="0" applyProtection="0"/>
    <xf numFmtId="0" fontId="142" fillId="0" borderId="0"/>
    <xf numFmtId="9" fontId="142" fillId="0" borderId="0" applyFont="0" applyFill="0" applyBorder="0" applyAlignment="0" applyProtection="0"/>
    <xf numFmtId="0" fontId="142" fillId="0" borderId="0"/>
    <xf numFmtId="43" fontId="142"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63" fillId="0" borderId="0" applyFont="0" applyFill="0" applyBorder="0" applyAlignment="0" applyProtection="0"/>
    <xf numFmtId="44" fontId="163"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41" fillId="0" borderId="0"/>
    <xf numFmtId="0" fontId="141" fillId="0" borderId="0"/>
    <xf numFmtId="0" fontId="164" fillId="0" borderId="0"/>
    <xf numFmtId="0" fontId="141" fillId="0" borderId="0"/>
    <xf numFmtId="0" fontId="141" fillId="0" borderId="0"/>
    <xf numFmtId="0" fontId="154" fillId="0" borderId="0"/>
    <xf numFmtId="9" fontId="154" fillId="0" borderId="0" applyFont="0" applyFill="0" applyBorder="0" applyAlignment="0" applyProtection="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82" fillId="0" borderId="0"/>
    <xf numFmtId="0" fontId="154"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54"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43" fontId="141" fillId="0" borderId="0" applyFont="0" applyFill="0" applyBorder="0" applyAlignment="0" applyProtection="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9" fontId="141" fillId="0" borderId="0" applyFont="0" applyFill="0" applyBorder="0" applyAlignment="0" applyProtection="0"/>
    <xf numFmtId="0" fontId="141" fillId="0" borderId="0"/>
    <xf numFmtId="9" fontId="141" fillId="0" borderId="0" applyFont="0" applyFill="0" applyBorder="0" applyAlignment="0" applyProtection="0"/>
    <xf numFmtId="0" fontId="141" fillId="0" borderId="0"/>
    <xf numFmtId="0" fontId="141" fillId="0" borderId="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41" fillId="0" borderId="0"/>
    <xf numFmtId="9" fontId="141" fillId="0" borderId="0" applyFont="0" applyFill="0" applyBorder="0" applyAlignment="0" applyProtection="0"/>
    <xf numFmtId="0" fontId="141" fillId="0" borderId="0"/>
    <xf numFmtId="0" fontId="163" fillId="0" borderId="0"/>
    <xf numFmtId="0" fontId="163" fillId="0" borderId="0"/>
    <xf numFmtId="0" fontId="141" fillId="0" borderId="0"/>
    <xf numFmtId="0" fontId="140" fillId="0" borderId="0"/>
    <xf numFmtId="9" fontId="140" fillId="0" borderId="0" applyFont="0" applyFill="0" applyBorder="0" applyAlignment="0" applyProtection="0"/>
    <xf numFmtId="0" fontId="140" fillId="0" borderId="0"/>
    <xf numFmtId="43"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43" fontId="140" fillId="0" borderId="0" applyFont="0" applyFill="0" applyBorder="0" applyAlignment="0" applyProtection="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9" fontId="140" fillId="0" borderId="0" applyFont="0" applyFill="0" applyBorder="0" applyAlignment="0" applyProtection="0"/>
    <xf numFmtId="0" fontId="140" fillId="0" borderId="0"/>
    <xf numFmtId="9" fontId="140" fillId="0" borderId="0" applyFont="0" applyFill="0" applyBorder="0" applyAlignment="0" applyProtection="0"/>
    <xf numFmtId="0" fontId="140" fillId="0" borderId="0"/>
    <xf numFmtId="0" fontId="140" fillId="0" borderId="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9" fontId="140" fillId="0" borderId="0" applyFont="0" applyFill="0" applyBorder="0" applyAlignment="0" applyProtection="0"/>
    <xf numFmtId="0" fontId="140" fillId="0" borderId="0"/>
    <xf numFmtId="0" fontId="140"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43" fontId="139" fillId="0" borderId="0" applyFont="0" applyFill="0" applyBorder="0" applyAlignment="0" applyProtection="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0" fontId="139" fillId="0" borderId="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39" fillId="0" borderId="0" applyFont="0" applyFill="0" applyBorder="0" applyAlignment="0" applyProtection="0"/>
    <xf numFmtId="9" fontId="163" fillId="0" borderId="0" applyFont="0" applyFill="0" applyBorder="0" applyAlignment="0" applyProtection="0"/>
    <xf numFmtId="43" fontId="154" fillId="0" borderId="0" applyFont="0" applyFill="0" applyBorder="0" applyAlignment="0" applyProtection="0"/>
    <xf numFmtId="0" fontId="139" fillId="0" borderId="0"/>
    <xf numFmtId="0" fontId="138" fillId="0" borderId="0"/>
    <xf numFmtId="43" fontId="163" fillId="0" borderId="0" applyFont="0" applyFill="0" applyBorder="0" applyAlignment="0" applyProtection="0"/>
    <xf numFmtId="0" fontId="137" fillId="0" borderId="0"/>
    <xf numFmtId="0" fontId="154" fillId="0" borderId="0"/>
    <xf numFmtId="0" fontId="136" fillId="0" borderId="0"/>
    <xf numFmtId="0" fontId="217" fillId="0" borderId="0"/>
    <xf numFmtId="9" fontId="217" fillId="0" borderId="0" applyFont="0" applyFill="0" applyBorder="0" applyAlignment="0" applyProtection="0"/>
    <xf numFmtId="0" fontId="135" fillId="0" borderId="0"/>
    <xf numFmtId="43" fontId="135" fillId="0" borderId="0" applyFont="0" applyFill="0" applyBorder="0" applyAlignment="0" applyProtection="0"/>
    <xf numFmtId="0" fontId="134" fillId="0" borderId="0"/>
    <xf numFmtId="43" fontId="134" fillId="0" borderId="0" applyFont="0" applyFill="0" applyBorder="0" applyAlignment="0" applyProtection="0"/>
    <xf numFmtId="9" fontId="134" fillId="0" borderId="0" applyFont="0" applyFill="0" applyBorder="0" applyAlignment="0" applyProtection="0"/>
    <xf numFmtId="0" fontId="133" fillId="0" borderId="0"/>
    <xf numFmtId="43" fontId="133" fillId="0" borderId="0" applyFont="0" applyFill="0" applyBorder="0" applyAlignment="0" applyProtection="0"/>
    <xf numFmtId="0" fontId="218" fillId="0" borderId="0"/>
    <xf numFmtId="0" fontId="132" fillId="0" borderId="0"/>
    <xf numFmtId="43" fontId="132" fillId="0" borderId="0" applyFont="0" applyFill="0" applyBorder="0" applyAlignment="0" applyProtection="0"/>
    <xf numFmtId="0" fontId="131" fillId="0" borderId="0"/>
    <xf numFmtId="43" fontId="131" fillId="0" borderId="0" applyFont="0" applyFill="0" applyBorder="0" applyAlignment="0" applyProtection="0"/>
    <xf numFmtId="0" fontId="130" fillId="0" borderId="0"/>
    <xf numFmtId="43" fontId="130" fillId="0" borderId="0" applyFont="0" applyFill="0" applyBorder="0" applyAlignment="0" applyProtection="0"/>
    <xf numFmtId="0" fontId="129" fillId="0" borderId="0"/>
    <xf numFmtId="43" fontId="129" fillId="0" borderId="0" applyFont="0" applyFill="0" applyBorder="0" applyAlignment="0" applyProtection="0"/>
    <xf numFmtId="0" fontId="128" fillId="0" borderId="0"/>
    <xf numFmtId="43" fontId="128" fillId="0" borderId="0" applyFont="0" applyFill="0" applyBorder="0" applyAlignment="0" applyProtection="0"/>
    <xf numFmtId="0" fontId="127" fillId="0" borderId="0"/>
    <xf numFmtId="43" fontId="127" fillId="0" borderId="0" applyFont="0" applyFill="0" applyBorder="0" applyAlignment="0" applyProtection="0"/>
    <xf numFmtId="0" fontId="127" fillId="0" borderId="0"/>
    <xf numFmtId="43" fontId="127" fillId="0" borderId="0" applyFont="0" applyFill="0" applyBorder="0" applyAlignment="0" applyProtection="0"/>
    <xf numFmtId="0" fontId="126" fillId="0" borderId="0"/>
    <xf numFmtId="43" fontId="126" fillId="0" borderId="0" applyFont="0" applyFill="0" applyBorder="0" applyAlignment="0" applyProtection="0"/>
    <xf numFmtId="0" fontId="125" fillId="0" borderId="0"/>
    <xf numFmtId="43" fontId="125" fillId="0" borderId="0" applyFont="0" applyFill="0" applyBorder="0" applyAlignment="0" applyProtection="0"/>
    <xf numFmtId="0" fontId="124" fillId="0" borderId="0"/>
    <xf numFmtId="43" fontId="124" fillId="0" borderId="0" applyFont="0" applyFill="0" applyBorder="0" applyAlignment="0" applyProtection="0"/>
    <xf numFmtId="0" fontId="123" fillId="0" borderId="0"/>
    <xf numFmtId="43" fontId="123" fillId="0" borderId="0" applyFont="0" applyFill="0" applyBorder="0" applyAlignment="0" applyProtection="0"/>
    <xf numFmtId="0" fontId="122" fillId="0" borderId="0"/>
    <xf numFmtId="43" fontId="122" fillId="0" borderId="0" applyFont="0" applyFill="0" applyBorder="0" applyAlignment="0" applyProtection="0"/>
    <xf numFmtId="0" fontId="121" fillId="0" borderId="0"/>
    <xf numFmtId="0" fontId="120" fillId="0" borderId="0"/>
    <xf numFmtId="0" fontId="119" fillId="0" borderId="0"/>
    <xf numFmtId="43" fontId="119" fillId="0" borderId="0" applyFont="0" applyFill="0" applyBorder="0" applyAlignment="0" applyProtection="0"/>
    <xf numFmtId="0" fontId="118" fillId="0" borderId="0"/>
    <xf numFmtId="43" fontId="118" fillId="0" borderId="0" applyFont="0" applyFill="0" applyBorder="0" applyAlignment="0" applyProtection="0"/>
    <xf numFmtId="0" fontId="117" fillId="0" borderId="0"/>
    <xf numFmtId="0" fontId="221" fillId="0" borderId="0"/>
    <xf numFmtId="43" fontId="117" fillId="0" borderId="0" applyFont="0" applyFill="0" applyBorder="0" applyAlignment="0" applyProtection="0"/>
    <xf numFmtId="0" fontId="115" fillId="0" borderId="0"/>
    <xf numFmtId="43" fontId="115" fillId="0" borderId="0" applyFont="0" applyFill="0" applyBorder="0" applyAlignment="0" applyProtection="0"/>
    <xf numFmtId="0" fontId="114" fillId="0" borderId="0"/>
    <xf numFmtId="43" fontId="114" fillId="0" borderId="0" applyFont="0" applyFill="0" applyBorder="0" applyAlignment="0" applyProtection="0"/>
    <xf numFmtId="0" fontId="113" fillId="0" borderId="0"/>
    <xf numFmtId="0" fontId="112" fillId="0" borderId="0"/>
    <xf numFmtId="43" fontId="112" fillId="0" borderId="0" applyFont="0" applyFill="0" applyBorder="0" applyAlignment="0" applyProtection="0"/>
    <xf numFmtId="0" fontId="111" fillId="0" borderId="0"/>
    <xf numFmtId="43" fontId="111" fillId="0" borderId="0" applyFont="0" applyFill="0" applyBorder="0" applyAlignment="0" applyProtection="0"/>
    <xf numFmtId="0" fontId="110" fillId="0" borderId="0"/>
    <xf numFmtId="0" fontId="110" fillId="0" borderId="0"/>
    <xf numFmtId="0" fontId="109" fillId="0" borderId="0"/>
    <xf numFmtId="43" fontId="109" fillId="0" borderId="0" applyFont="0" applyFill="0" applyBorder="0" applyAlignment="0" applyProtection="0"/>
    <xf numFmtId="0" fontId="108" fillId="0" borderId="0"/>
    <xf numFmtId="43" fontId="108" fillId="0" borderId="0" applyFont="0" applyFill="0" applyBorder="0" applyAlignment="0" applyProtection="0"/>
    <xf numFmtId="0" fontId="107" fillId="0" borderId="0"/>
    <xf numFmtId="0" fontId="107" fillId="0" borderId="0"/>
    <xf numFmtId="43" fontId="107" fillId="0" borderId="0" applyFont="0" applyFill="0" applyBorder="0" applyAlignment="0" applyProtection="0"/>
    <xf numFmtId="0" fontId="106" fillId="0" borderId="0"/>
    <xf numFmtId="43" fontId="106" fillId="0" borderId="0" applyFont="0" applyFill="0" applyBorder="0" applyAlignment="0" applyProtection="0"/>
    <xf numFmtId="0" fontId="222" fillId="0" borderId="0"/>
    <xf numFmtId="0" fontId="105" fillId="0" borderId="0"/>
    <xf numFmtId="43" fontId="105" fillId="0" borderId="0" applyFont="0" applyFill="0" applyBorder="0" applyAlignment="0" applyProtection="0"/>
    <xf numFmtId="0" fontId="104" fillId="0" borderId="0"/>
    <xf numFmtId="0" fontId="103" fillId="0" borderId="0"/>
    <xf numFmtId="43" fontId="103" fillId="0" borderId="0" applyFont="0" applyFill="0" applyBorder="0" applyAlignment="0" applyProtection="0"/>
    <xf numFmtId="0" fontId="102" fillId="0" borderId="0"/>
    <xf numFmtId="43" fontId="102" fillId="0" borderId="0" applyFont="0" applyFill="0" applyBorder="0" applyAlignment="0" applyProtection="0"/>
    <xf numFmtId="0" fontId="101" fillId="0" borderId="0"/>
    <xf numFmtId="43" fontId="101" fillId="0" borderId="0" applyFont="0" applyFill="0" applyBorder="0" applyAlignment="0" applyProtection="0"/>
    <xf numFmtId="0" fontId="100" fillId="0" borderId="0"/>
    <xf numFmtId="43" fontId="100" fillId="0" borderId="0" applyFont="0" applyFill="0" applyBorder="0" applyAlignment="0" applyProtection="0"/>
    <xf numFmtId="0" fontId="99" fillId="0" borderId="0"/>
    <xf numFmtId="0" fontId="98" fillId="0" borderId="0"/>
    <xf numFmtId="0" fontId="97" fillId="0" borderId="0"/>
    <xf numFmtId="43" fontId="97" fillId="0" borderId="0" applyFont="0" applyFill="0" applyBorder="0" applyAlignment="0" applyProtection="0"/>
    <xf numFmtId="0" fontId="96" fillId="0" borderId="0"/>
    <xf numFmtId="43" fontId="96" fillId="0" borderId="0" applyFont="0" applyFill="0" applyBorder="0" applyAlignment="0" applyProtection="0"/>
    <xf numFmtId="0" fontId="165" fillId="0" borderId="0" applyNumberFormat="0" applyFill="0" applyBorder="0" applyAlignment="0" applyProtection="0"/>
    <xf numFmtId="0" fontId="95" fillId="0" borderId="0"/>
    <xf numFmtId="43" fontId="95" fillId="0" borderId="0" applyFont="0" applyFill="0" applyBorder="0" applyAlignment="0" applyProtection="0"/>
    <xf numFmtId="0" fontId="94" fillId="0" borderId="0"/>
    <xf numFmtId="0" fontId="93" fillId="0" borderId="0"/>
    <xf numFmtId="0" fontId="226" fillId="0" borderId="0" applyNumberFormat="0" applyFill="0" applyBorder="0" applyAlignment="0" applyProtection="0"/>
    <xf numFmtId="0" fontId="92" fillId="0" borderId="0"/>
    <xf numFmtId="43" fontId="92" fillId="0" borderId="0" applyFont="0" applyFill="0" applyBorder="0" applyAlignment="0" applyProtection="0"/>
    <xf numFmtId="0" fontId="163" fillId="0" borderId="0"/>
    <xf numFmtId="0" fontId="227" fillId="0" borderId="0"/>
    <xf numFmtId="0" fontId="91" fillId="0" borderId="0"/>
    <xf numFmtId="43" fontId="91" fillId="0" borderId="0" applyFont="0" applyFill="0" applyBorder="0" applyAlignment="0" applyProtection="0"/>
    <xf numFmtId="0" fontId="90" fillId="0" borderId="0"/>
    <xf numFmtId="43" fontId="90" fillId="0" borderId="0" applyFont="0" applyFill="0" applyBorder="0" applyAlignment="0" applyProtection="0"/>
    <xf numFmtId="0" fontId="89" fillId="0" borderId="0"/>
    <xf numFmtId="43" fontId="89" fillId="0" borderId="0" applyFont="0" applyFill="0" applyBorder="0" applyAlignment="0" applyProtection="0"/>
    <xf numFmtId="0" fontId="88" fillId="0" borderId="0"/>
    <xf numFmtId="43" fontId="88" fillId="0" borderId="0" applyFont="0" applyFill="0" applyBorder="0" applyAlignment="0" applyProtection="0"/>
    <xf numFmtId="0" fontId="87" fillId="0" borderId="0"/>
    <xf numFmtId="43" fontId="87" fillId="0" borderId="0" applyFont="0" applyFill="0" applyBorder="0" applyAlignment="0" applyProtection="0"/>
    <xf numFmtId="0" fontId="86" fillId="0" borderId="0"/>
    <xf numFmtId="0" fontId="85" fillId="0" borderId="0"/>
    <xf numFmtId="0" fontId="85" fillId="0" borderId="0"/>
    <xf numFmtId="0" fontId="84" fillId="0" borderId="0"/>
    <xf numFmtId="43" fontId="84" fillId="0" borderId="0" applyFont="0" applyFill="0" applyBorder="0" applyAlignment="0" applyProtection="0"/>
    <xf numFmtId="0" fontId="83" fillId="0" borderId="0"/>
    <xf numFmtId="0" fontId="228" fillId="0" borderId="0"/>
    <xf numFmtId="0" fontId="82" fillId="0" borderId="0"/>
    <xf numFmtId="43" fontId="82" fillId="0" borderId="0" applyFont="0" applyFill="0" applyBorder="0" applyAlignment="0" applyProtection="0"/>
    <xf numFmtId="0" fontId="229" fillId="0" borderId="0"/>
    <xf numFmtId="0" fontId="81" fillId="0" borderId="0"/>
    <xf numFmtId="0" fontId="80" fillId="0" borderId="0"/>
    <xf numFmtId="43" fontId="80" fillId="0" borderId="0" applyFont="0" applyFill="0" applyBorder="0" applyAlignment="0" applyProtection="0"/>
    <xf numFmtId="0" fontId="79" fillId="0" borderId="0"/>
    <xf numFmtId="0" fontId="78" fillId="0" borderId="0"/>
    <xf numFmtId="43" fontId="78" fillId="0" borderId="0" applyFont="0" applyFill="0" applyBorder="0" applyAlignment="0" applyProtection="0"/>
    <xf numFmtId="0" fontId="230" fillId="0" borderId="0"/>
    <xf numFmtId="0" fontId="77" fillId="0" borderId="0"/>
    <xf numFmtId="43" fontId="77" fillId="0" borderId="0" applyFont="0" applyFill="0" applyBorder="0" applyAlignment="0" applyProtection="0"/>
    <xf numFmtId="0" fontId="76" fillId="0" borderId="0"/>
    <xf numFmtId="43" fontId="76" fillId="0" borderId="0" applyFont="0" applyFill="0" applyBorder="0" applyAlignment="0" applyProtection="0"/>
    <xf numFmtId="0" fontId="231" fillId="0" borderId="0"/>
    <xf numFmtId="0" fontId="75" fillId="0" borderId="0"/>
    <xf numFmtId="0" fontId="74" fillId="0" borderId="0"/>
    <xf numFmtId="43" fontId="74" fillId="0" borderId="0" applyFont="0" applyFill="0" applyBorder="0" applyAlignment="0" applyProtection="0"/>
    <xf numFmtId="0" fontId="73" fillId="0" borderId="0"/>
    <xf numFmtId="0" fontId="73" fillId="0" borderId="0"/>
    <xf numFmtId="43" fontId="73" fillId="0" borderId="0" applyFont="0" applyFill="0" applyBorder="0" applyAlignment="0" applyProtection="0"/>
    <xf numFmtId="0" fontId="72" fillId="0" borderId="0"/>
    <xf numFmtId="0" fontId="71" fillId="0" borderId="0"/>
    <xf numFmtId="43" fontId="71" fillId="0" borderId="0" applyFont="0" applyFill="0" applyBorder="0" applyAlignment="0" applyProtection="0"/>
    <xf numFmtId="0" fontId="70" fillId="0" borderId="0"/>
    <xf numFmtId="43" fontId="70" fillId="0" borderId="0" applyFont="0" applyFill="0" applyBorder="0" applyAlignment="0" applyProtection="0"/>
    <xf numFmtId="0" fontId="69" fillId="0" borderId="0"/>
    <xf numFmtId="0" fontId="69" fillId="0" borderId="0"/>
    <xf numFmtId="43" fontId="69" fillId="0" borderId="0" applyFont="0" applyFill="0" applyBorder="0" applyAlignment="0" applyProtection="0"/>
    <xf numFmtId="0" fontId="68" fillId="0" borderId="0"/>
    <xf numFmtId="43" fontId="68" fillId="0" borderId="0" applyFont="0" applyFill="0" applyBorder="0" applyAlignment="0" applyProtection="0"/>
    <xf numFmtId="0" fontId="232" fillId="0" borderId="0"/>
    <xf numFmtId="0" fontId="67" fillId="0" borderId="0"/>
    <xf numFmtId="0" fontId="233" fillId="0" borderId="0"/>
    <xf numFmtId="0" fontId="66" fillId="0" borderId="0"/>
    <xf numFmtId="0" fontId="65" fillId="0" borderId="0"/>
    <xf numFmtId="43" fontId="65" fillId="0" borderId="0" applyFont="0" applyFill="0" applyBorder="0" applyAlignment="0" applyProtection="0"/>
    <xf numFmtId="0" fontId="64" fillId="0" borderId="0"/>
    <xf numFmtId="43" fontId="64" fillId="0" borderId="0" applyFont="0" applyFill="0" applyBorder="0" applyAlignment="0" applyProtection="0"/>
    <xf numFmtId="0" fontId="64" fillId="0" borderId="0"/>
    <xf numFmtId="0" fontId="64" fillId="0" borderId="0"/>
    <xf numFmtId="0" fontId="234" fillId="0" borderId="0"/>
    <xf numFmtId="0" fontId="63" fillId="0" borderId="0"/>
    <xf numFmtId="43" fontId="63" fillId="0" borderId="0" applyFont="0" applyFill="0" applyBorder="0" applyAlignment="0" applyProtection="0"/>
    <xf numFmtId="0" fontId="62" fillId="0" borderId="0"/>
    <xf numFmtId="0" fontId="61" fillId="0" borderId="0"/>
    <xf numFmtId="43" fontId="61" fillId="0" borderId="0" applyFont="0" applyFill="0" applyBorder="0" applyAlignment="0" applyProtection="0"/>
    <xf numFmtId="0" fontId="60" fillId="0" borderId="0"/>
    <xf numFmtId="43" fontId="60" fillId="0" borderId="0" applyFont="0" applyFill="0" applyBorder="0" applyAlignment="0" applyProtection="0"/>
    <xf numFmtId="0" fontId="59" fillId="0" borderId="0"/>
    <xf numFmtId="43" fontId="59" fillId="0" borderId="0" applyFont="0" applyFill="0" applyBorder="0" applyAlignment="0" applyProtection="0"/>
    <xf numFmtId="0" fontId="58" fillId="0" borderId="0"/>
    <xf numFmtId="0" fontId="58" fillId="0" borderId="0"/>
    <xf numFmtId="0" fontId="57" fillId="0" borderId="0"/>
    <xf numFmtId="43" fontId="57" fillId="0" borderId="0" applyFont="0" applyFill="0" applyBorder="0" applyAlignment="0" applyProtection="0"/>
    <xf numFmtId="0" fontId="56" fillId="0" borderId="0"/>
    <xf numFmtId="43" fontId="56" fillId="0" borderId="0" applyFont="0" applyFill="0" applyBorder="0" applyAlignment="0" applyProtection="0"/>
    <xf numFmtId="0" fontId="55" fillId="0" borderId="0"/>
    <xf numFmtId="43" fontId="55" fillId="0" borderId="0" applyFont="0" applyFill="0" applyBorder="0" applyAlignment="0" applyProtection="0"/>
    <xf numFmtId="0" fontId="54" fillId="0" borderId="0"/>
    <xf numFmtId="0" fontId="54" fillId="0" borderId="0"/>
    <xf numFmtId="0" fontId="53" fillId="0" borderId="0"/>
    <xf numFmtId="43" fontId="53" fillId="0" borderId="0" applyFont="0" applyFill="0" applyBorder="0" applyAlignment="0" applyProtection="0"/>
    <xf numFmtId="0" fontId="53" fillId="0" borderId="0"/>
    <xf numFmtId="0" fontId="237" fillId="0" borderId="0"/>
    <xf numFmtId="43" fontId="116" fillId="0" borderId="0" applyFont="0" applyFill="0" applyBorder="0" applyAlignment="0" applyProtection="0"/>
    <xf numFmtId="0" fontId="52" fillId="0" borderId="0"/>
    <xf numFmtId="0" fontId="52" fillId="0" borderId="0"/>
    <xf numFmtId="0" fontId="51" fillId="0" borderId="0"/>
    <xf numFmtId="43" fontId="51" fillId="0" borderId="0" applyFont="0" applyFill="0" applyBorder="0" applyAlignment="0" applyProtection="0"/>
    <xf numFmtId="0" fontId="50" fillId="0" borderId="0"/>
    <xf numFmtId="43" fontId="50" fillId="0" borderId="0" applyFont="0" applyFill="0" applyBorder="0" applyAlignment="0" applyProtection="0"/>
    <xf numFmtId="0" fontId="49" fillId="0" borderId="0"/>
    <xf numFmtId="0" fontId="49" fillId="0" borderId="0"/>
    <xf numFmtId="0" fontId="48" fillId="0" borderId="0"/>
    <xf numFmtId="43" fontId="48" fillId="0" borderId="0" applyFont="0" applyFill="0" applyBorder="0" applyAlignment="0" applyProtection="0"/>
    <xf numFmtId="0" fontId="47" fillId="0" borderId="0"/>
    <xf numFmtId="0" fontId="46" fillId="0" borderId="0"/>
    <xf numFmtId="43" fontId="46" fillId="0" borderId="0" applyFont="0" applyFill="0" applyBorder="0" applyAlignment="0" applyProtection="0"/>
    <xf numFmtId="0" fontId="45" fillId="0" borderId="0"/>
    <xf numFmtId="0" fontId="44" fillId="0" borderId="0"/>
    <xf numFmtId="0" fontId="43" fillId="0" borderId="0"/>
    <xf numFmtId="43" fontId="43" fillId="0" borderId="0" applyFont="0" applyFill="0" applyBorder="0" applyAlignment="0" applyProtection="0"/>
    <xf numFmtId="0" fontId="42" fillId="0" borderId="0"/>
    <xf numFmtId="0" fontId="41" fillId="0" borderId="0"/>
    <xf numFmtId="43" fontId="41" fillId="0" borderId="0" applyFont="0" applyFill="0" applyBorder="0" applyAlignment="0" applyProtection="0"/>
    <xf numFmtId="0" fontId="40" fillId="0" borderId="0"/>
    <xf numFmtId="43" fontId="40" fillId="0" borderId="0" applyFont="0" applyFill="0" applyBorder="0" applyAlignment="0" applyProtection="0"/>
    <xf numFmtId="0" fontId="39" fillId="0" borderId="0"/>
    <xf numFmtId="43" fontId="39" fillId="0" borderId="0" applyFont="0" applyFill="0" applyBorder="0" applyAlignment="0" applyProtection="0"/>
    <xf numFmtId="0" fontId="38" fillId="0" borderId="0"/>
    <xf numFmtId="43" fontId="38" fillId="0" borderId="0" applyFont="0" applyFill="0" applyBorder="0" applyAlignment="0" applyProtection="0"/>
    <xf numFmtId="0" fontId="37" fillId="0" borderId="0"/>
    <xf numFmtId="43" fontId="37" fillId="0" borderId="0" applyFont="0" applyFill="0" applyBorder="0" applyAlignment="0" applyProtection="0"/>
    <xf numFmtId="0" fontId="116" fillId="0" borderId="0"/>
    <xf numFmtId="0" fontId="36" fillId="0" borderId="0"/>
    <xf numFmtId="43" fontId="36" fillId="0" borderId="0" applyFont="0" applyFill="0" applyBorder="0" applyAlignment="0" applyProtection="0"/>
    <xf numFmtId="0" fontId="35" fillId="0" borderId="0"/>
    <xf numFmtId="0" fontId="35" fillId="0" borderId="0"/>
    <xf numFmtId="0" fontId="34" fillId="0" borderId="0"/>
    <xf numFmtId="0" fontId="34" fillId="0" borderId="0"/>
    <xf numFmtId="43" fontId="34" fillId="0" borderId="0" applyFont="0" applyFill="0" applyBorder="0" applyAlignment="0" applyProtection="0"/>
    <xf numFmtId="0" fontId="33" fillId="0" borderId="0"/>
    <xf numFmtId="43" fontId="33" fillId="0" borderId="0" applyFont="0" applyFill="0" applyBorder="0" applyAlignment="0" applyProtection="0"/>
    <xf numFmtId="0" fontId="32" fillId="0" borderId="0"/>
    <xf numFmtId="0" fontId="31" fillId="0" borderId="0"/>
    <xf numFmtId="43" fontId="31" fillId="0" borderId="0" applyFont="0" applyFill="0" applyBorder="0" applyAlignment="0" applyProtection="0"/>
    <xf numFmtId="0" fontId="30" fillId="0" borderId="0"/>
    <xf numFmtId="43" fontId="30" fillId="0" borderId="0" applyFont="0" applyFill="0" applyBorder="0" applyAlignment="0" applyProtection="0"/>
    <xf numFmtId="0" fontId="30" fillId="0" borderId="0"/>
    <xf numFmtId="0" fontId="29" fillId="0" borderId="0"/>
    <xf numFmtId="43" fontId="29" fillId="0" borderId="0" applyFont="0" applyFill="0" applyBorder="0" applyAlignment="0" applyProtection="0"/>
    <xf numFmtId="0" fontId="28" fillId="0" borderId="0"/>
    <xf numFmtId="0" fontId="27" fillId="0" borderId="0"/>
    <xf numFmtId="0" fontId="26" fillId="0" borderId="0"/>
    <xf numFmtId="0" fontId="25" fillId="0" borderId="0"/>
    <xf numFmtId="43" fontId="25" fillId="0" borderId="0" applyFont="0" applyFill="0" applyBorder="0" applyAlignment="0" applyProtection="0"/>
    <xf numFmtId="0" fontId="249" fillId="0" borderId="0"/>
    <xf numFmtId="0" fontId="24" fillId="0" borderId="0"/>
    <xf numFmtId="43" fontId="24" fillId="0" borderId="0" applyFont="0" applyFill="0" applyBorder="0" applyAlignment="0" applyProtection="0"/>
    <xf numFmtId="0" fontId="23" fillId="0" borderId="0"/>
    <xf numFmtId="0" fontId="22" fillId="0" borderId="0"/>
    <xf numFmtId="0" fontId="21" fillId="0" borderId="0"/>
    <xf numFmtId="43" fontId="21" fillId="0" borderId="0" applyFont="0" applyFill="0" applyBorder="0" applyAlignment="0" applyProtection="0"/>
    <xf numFmtId="0" fontId="20" fillId="0" borderId="0"/>
    <xf numFmtId="0" fontId="20" fillId="0" borderId="0"/>
    <xf numFmtId="43" fontId="20" fillId="0" borderId="0" applyFont="0" applyFill="0" applyBorder="0" applyAlignment="0" applyProtection="0"/>
    <xf numFmtId="0" fontId="251" fillId="0" borderId="0"/>
    <xf numFmtId="0" fontId="20" fillId="0" borderId="0"/>
    <xf numFmtId="0" fontId="20" fillId="0" borderId="0"/>
    <xf numFmtId="0" fontId="182" fillId="0" borderId="0"/>
    <xf numFmtId="0" fontId="116" fillId="0" borderId="0"/>
    <xf numFmtId="43" fontId="116" fillId="0" borderId="0" applyFont="0" applyFill="0" applyBorder="0" applyAlignment="0" applyProtection="0"/>
    <xf numFmtId="0" fontId="20" fillId="0" borderId="0"/>
    <xf numFmtId="0" fontId="20" fillId="0" borderId="0"/>
    <xf numFmtId="0" fontId="19" fillId="0" borderId="0"/>
    <xf numFmtId="0" fontId="18" fillId="0" borderId="0"/>
    <xf numFmtId="43" fontId="18" fillId="0" borderId="0" applyFont="0" applyFill="0" applyBorder="0" applyAlignment="0" applyProtection="0"/>
    <xf numFmtId="0" fontId="17" fillId="0" borderId="0"/>
    <xf numFmtId="0" fontId="16" fillId="0" borderId="0"/>
    <xf numFmtId="43" fontId="16" fillId="0" borderId="0" applyFont="0" applyFill="0" applyBorder="0" applyAlignment="0" applyProtection="0"/>
    <xf numFmtId="0" fontId="15" fillId="0" borderId="0"/>
    <xf numFmtId="43" fontId="15" fillId="0" borderId="0" applyFont="0" applyFill="0" applyBorder="0" applyAlignment="0" applyProtection="0"/>
    <xf numFmtId="0" fontId="15" fillId="0" borderId="0"/>
    <xf numFmtId="0" fontId="14" fillId="0" borderId="0"/>
    <xf numFmtId="43" fontId="14" fillId="0" borderId="0" applyFont="0" applyFill="0" applyBorder="0" applyAlignment="0" applyProtection="0"/>
    <xf numFmtId="0" fontId="13" fillId="0" borderId="0"/>
    <xf numFmtId="0" fontId="12" fillId="0" borderId="0"/>
    <xf numFmtId="43" fontId="12" fillId="0" borderId="0" applyFont="0" applyFill="0" applyBorder="0" applyAlignment="0" applyProtection="0"/>
    <xf numFmtId="0" fontId="11" fillId="0" borderId="0"/>
    <xf numFmtId="0" fontId="10" fillId="0" borderId="0"/>
    <xf numFmtId="43" fontId="10" fillId="0" borderId="0" applyFont="0" applyFill="0" applyBorder="0" applyAlignment="0" applyProtection="0"/>
    <xf numFmtId="0" fontId="9" fillId="0" borderId="0"/>
    <xf numFmtId="43" fontId="9" fillId="0" borderId="0" applyFont="0" applyFill="0" applyBorder="0" applyAlignment="0" applyProtection="0"/>
    <xf numFmtId="0" fontId="8" fillId="0" borderId="0"/>
    <xf numFmtId="0" fontId="7" fillId="0" borderId="0"/>
    <xf numFmtId="43" fontId="7" fillId="0" borderId="0" applyFont="0" applyFill="0" applyBorder="0" applyAlignment="0" applyProtection="0"/>
    <xf numFmtId="0" fontId="6" fillId="0" borderId="0"/>
    <xf numFmtId="0" fontId="5" fillId="0" borderId="0"/>
    <xf numFmtId="43" fontId="5" fillId="0" borderId="0" applyFont="0" applyFill="0" applyBorder="0" applyAlignment="0" applyProtection="0"/>
    <xf numFmtId="0" fontId="4" fillId="0" borderId="0"/>
    <xf numFmtId="43" fontId="4" fillId="0" borderId="0" applyFont="0" applyFill="0" applyBorder="0" applyAlignment="0" applyProtection="0"/>
    <xf numFmtId="0" fontId="3" fillId="0" borderId="0"/>
    <xf numFmtId="43" fontId="3" fillId="0" borderId="0" applyFont="0" applyFill="0" applyBorder="0" applyAlignment="0" applyProtection="0"/>
    <xf numFmtId="0" fontId="3" fillId="0" borderId="0"/>
    <xf numFmtId="0" fontId="2" fillId="0" borderId="0"/>
    <xf numFmtId="43" fontId="2" fillId="0" borderId="0" applyFont="0" applyFill="0" applyBorder="0" applyAlignment="0" applyProtection="0"/>
    <xf numFmtId="0" fontId="1" fillId="0" borderId="0"/>
    <xf numFmtId="43" fontId="1" fillId="0" borderId="0" applyFont="0" applyFill="0" applyBorder="0" applyAlignment="0" applyProtection="0"/>
  </cellStyleXfs>
  <cellXfs count="650">
    <xf numFmtId="0" fontId="0" fillId="0" borderId="0" xfId="0"/>
    <xf numFmtId="0" fontId="161" fillId="0" borderId="0" xfId="0" applyFont="1"/>
    <xf numFmtId="0" fontId="157" fillId="0" borderId="0" xfId="0" applyFont="1" applyAlignment="1">
      <alignment horizontal="center"/>
    </xf>
    <xf numFmtId="0" fontId="154" fillId="0" borderId="0" xfId="0" applyFont="1"/>
    <xf numFmtId="0" fontId="191" fillId="0" borderId="0" xfId="0" applyFont="1"/>
    <xf numFmtId="3" fontId="154" fillId="0" borderId="0" xfId="0" applyNumberFormat="1" applyFont="1"/>
    <xf numFmtId="0" fontId="192" fillId="0" borderId="0" xfId="3" applyFont="1" applyAlignment="1">
      <alignment horizontal="center"/>
    </xf>
    <xf numFmtId="0" fontId="161" fillId="0" borderId="0" xfId="3" applyFont="1"/>
    <xf numFmtId="0" fontId="191" fillId="0" borderId="0" xfId="3" applyFont="1"/>
    <xf numFmtId="0" fontId="194" fillId="0" borderId="0" xfId="3" applyFont="1"/>
    <xf numFmtId="49" fontId="194" fillId="0" borderId="0" xfId="3" applyNumberFormat="1" applyFont="1" applyAlignment="1">
      <alignment horizontal="left" indent="1"/>
    </xf>
    <xf numFmtId="3" fontId="161" fillId="0" borderId="0" xfId="0" applyNumberFormat="1" applyFont="1"/>
    <xf numFmtId="0" fontId="196" fillId="0" borderId="0" xfId="0" applyFont="1"/>
    <xf numFmtId="3" fontId="196" fillId="0" borderId="0" xfId="0" applyNumberFormat="1" applyFont="1"/>
    <xf numFmtId="0" fontId="195" fillId="4" borderId="22" xfId="3" applyFont="1" applyFill="1" applyBorder="1"/>
    <xf numFmtId="0" fontId="195" fillId="4" borderId="23" xfId="3" applyFont="1" applyFill="1" applyBorder="1" applyAlignment="1">
      <alignment horizontal="center" wrapText="1"/>
    </xf>
    <xf numFmtId="0" fontId="195" fillId="4" borderId="24" xfId="3" applyFont="1" applyFill="1" applyBorder="1" applyAlignment="1">
      <alignment horizontal="center"/>
    </xf>
    <xf numFmtId="38" fontId="196" fillId="0" borderId="26" xfId="1" applyNumberFormat="1" applyFont="1" applyBorder="1" applyAlignment="1">
      <alignment horizontal="right"/>
    </xf>
    <xf numFmtId="38" fontId="196" fillId="0" borderId="26" xfId="0" applyNumberFormat="1" applyFont="1" applyBorder="1"/>
    <xf numFmtId="0" fontId="196" fillId="0" borderId="28" xfId="0" applyFont="1" applyBorder="1"/>
    <xf numFmtId="0" fontId="195" fillId="4" borderId="26" xfId="3" applyFont="1" applyFill="1" applyBorder="1" applyAlignment="1">
      <alignment horizontal="center"/>
    </xf>
    <xf numFmtId="38" fontId="196" fillId="0" borderId="31" xfId="0" applyNumberFormat="1" applyFont="1" applyBorder="1"/>
    <xf numFmtId="0" fontId="196" fillId="0" borderId="0" xfId="3" applyFont="1" applyAlignment="1">
      <alignment wrapText="1"/>
    </xf>
    <xf numFmtId="0" fontId="196" fillId="0" borderId="0" xfId="3" applyFont="1"/>
    <xf numFmtId="43" fontId="199" fillId="0" borderId="0" xfId="1" applyFont="1" applyFill="1"/>
    <xf numFmtId="0" fontId="195" fillId="0" borderId="0" xfId="3" applyFont="1"/>
    <xf numFmtId="165" fontId="200" fillId="0" borderId="0" xfId="1" applyNumberFormat="1" applyFont="1" applyFill="1"/>
    <xf numFmtId="0" fontId="197" fillId="0" borderId="0" xfId="3" applyFont="1"/>
    <xf numFmtId="0" fontId="198" fillId="0" borderId="0" xfId="3" applyFont="1"/>
    <xf numFmtId="49" fontId="198" fillId="0" borderId="0" xfId="3" applyNumberFormat="1" applyFont="1" applyAlignment="1">
      <alignment horizontal="left" wrapText="1"/>
    </xf>
    <xf numFmtId="49" fontId="196" fillId="0" borderId="0" xfId="3" applyNumberFormat="1" applyFont="1" applyAlignment="1">
      <alignment horizontal="left" indent="1"/>
    </xf>
    <xf numFmtId="49" fontId="196" fillId="0" borderId="0" xfId="3" applyNumberFormat="1" applyFont="1"/>
    <xf numFmtId="0" fontId="196" fillId="0" borderId="0" xfId="0" applyFont="1" applyAlignment="1">
      <alignment horizontal="center"/>
    </xf>
    <xf numFmtId="0" fontId="195" fillId="0" borderId="0" xfId="0" applyFont="1" applyAlignment="1">
      <alignment horizontal="center"/>
    </xf>
    <xf numFmtId="0" fontId="198" fillId="0" borderId="0" xfId="0" applyFont="1"/>
    <xf numFmtId="0" fontId="193" fillId="0" borderId="0" xfId="3" applyFont="1" applyAlignment="1">
      <alignment horizontal="centerContinuous"/>
    </xf>
    <xf numFmtId="165" fontId="201" fillId="0" borderId="0" xfId="1" applyNumberFormat="1" applyFont="1" applyFill="1" applyAlignment="1">
      <alignment horizontal="center"/>
    </xf>
    <xf numFmtId="0" fontId="201" fillId="0" borderId="0" xfId="3" applyFont="1" applyAlignment="1">
      <alignment horizontal="center"/>
    </xf>
    <xf numFmtId="0" fontId="202" fillId="0" borderId="0" xfId="3" applyFont="1"/>
    <xf numFmtId="0" fontId="157" fillId="0" borderId="0" xfId="3" applyFont="1" applyAlignment="1">
      <alignment horizontal="centerContinuous"/>
    </xf>
    <xf numFmtId="165" fontId="203" fillId="0" borderId="0" xfId="1" applyNumberFormat="1" applyFont="1" applyFill="1" applyAlignment="1">
      <alignment horizontal="center"/>
    </xf>
    <xf numFmtId="0" fontId="203" fillId="0" borderId="0" xfId="3" applyFont="1" applyAlignment="1">
      <alignment horizontal="center"/>
    </xf>
    <xf numFmtId="0" fontId="190" fillId="0" borderId="0" xfId="3" applyFont="1"/>
    <xf numFmtId="0" fontId="198" fillId="0" borderId="27" xfId="0" applyFont="1" applyBorder="1"/>
    <xf numFmtId="0" fontId="198" fillId="0" borderId="2" xfId="0" applyFont="1" applyBorder="1"/>
    <xf numFmtId="0" fontId="198" fillId="0" borderId="25" xfId="0" applyFont="1" applyBorder="1"/>
    <xf numFmtId="0" fontId="197" fillId="4" borderId="25" xfId="3" applyFont="1" applyFill="1" applyBorder="1"/>
    <xf numFmtId="0" fontId="197" fillId="4" borderId="2" xfId="3" applyFont="1" applyFill="1" applyBorder="1" applyAlignment="1">
      <alignment horizontal="center" wrapText="1"/>
    </xf>
    <xf numFmtId="0" fontId="198" fillId="0" borderId="29" xfId="0" applyFont="1" applyBorder="1"/>
    <xf numFmtId="0" fontId="198" fillId="0" borderId="30" xfId="0" applyFont="1" applyBorder="1"/>
    <xf numFmtId="49" fontId="198" fillId="0" borderId="0" xfId="3" applyNumberFormat="1" applyFont="1"/>
    <xf numFmtId="5" fontId="196" fillId="0" borderId="0" xfId="0" applyNumberFormat="1" applyFont="1" applyAlignment="1">
      <alignment vertical="center"/>
    </xf>
    <xf numFmtId="37" fontId="196" fillId="0" borderId="0" xfId="0" applyNumberFormat="1" applyFont="1" applyAlignment="1">
      <alignment vertical="center"/>
    </xf>
    <xf numFmtId="0" fontId="191" fillId="0" borderId="0" xfId="0" applyFont="1" applyAlignment="1">
      <alignment vertical="center"/>
    </xf>
    <xf numFmtId="43" fontId="161" fillId="0" borderId="0" xfId="1" applyFont="1" applyFill="1" applyAlignment="1">
      <alignment vertical="center"/>
    </xf>
    <xf numFmtId="0" fontId="161" fillId="0" borderId="0" xfId="0" applyFont="1" applyAlignment="1">
      <alignment vertical="center"/>
    </xf>
    <xf numFmtId="43" fontId="154" fillId="0" borderId="0" xfId="1" applyFont="1" applyFill="1" applyAlignment="1">
      <alignment vertical="center"/>
    </xf>
    <xf numFmtId="0" fontId="154" fillId="0" borderId="0" xfId="0" applyFont="1" applyAlignment="1">
      <alignment vertical="center"/>
    </xf>
    <xf numFmtId="43" fontId="196" fillId="0" borderId="0" xfId="1" applyFont="1" applyFill="1" applyAlignment="1">
      <alignment vertical="center"/>
    </xf>
    <xf numFmtId="0" fontId="196" fillId="0" borderId="0" xfId="0" applyFont="1" applyAlignment="1">
      <alignment vertical="center"/>
    </xf>
    <xf numFmtId="5" fontId="204" fillId="0" borderId="0" xfId="0" applyNumberFormat="1" applyFont="1" applyAlignment="1">
      <alignment vertical="center"/>
    </xf>
    <xf numFmtId="164" fontId="196" fillId="0" borderId="0" xfId="0" applyNumberFormat="1" applyFont="1" applyAlignment="1">
      <alignment vertical="center"/>
    </xf>
    <xf numFmtId="37" fontId="204" fillId="0" borderId="0" xfId="0" applyNumberFormat="1" applyFont="1" applyAlignment="1">
      <alignment vertical="center"/>
    </xf>
    <xf numFmtId="164" fontId="204" fillId="0" borderId="0" xfId="0" applyNumberFormat="1" applyFont="1" applyAlignment="1">
      <alignment vertical="center"/>
    </xf>
    <xf numFmtId="3" fontId="196" fillId="0" borderId="0" xfId="0" applyNumberFormat="1" applyFont="1" applyAlignment="1">
      <alignment vertical="center"/>
    </xf>
    <xf numFmtId="3" fontId="196" fillId="0" borderId="0" xfId="0" applyNumberFormat="1" applyFont="1" applyAlignment="1">
      <alignment horizontal="left" vertical="center"/>
    </xf>
    <xf numFmtId="3" fontId="154" fillId="0" borderId="0" xfId="0" applyNumberFormat="1" applyFont="1" applyAlignment="1">
      <alignment vertical="center"/>
    </xf>
    <xf numFmtId="3" fontId="154" fillId="0" borderId="0" xfId="0" applyNumberFormat="1" applyFont="1" applyAlignment="1">
      <alignment horizontal="left" vertical="center"/>
    </xf>
    <xf numFmtId="0" fontId="196" fillId="0" borderId="0" xfId="0" applyFont="1" applyAlignment="1">
      <alignment horizontal="left" vertical="center"/>
    </xf>
    <xf numFmtId="164" fontId="195" fillId="0" borderId="0" xfId="0" applyNumberFormat="1" applyFont="1" applyAlignment="1">
      <alignment horizontal="left" vertical="center"/>
    </xf>
    <xf numFmtId="41" fontId="207" fillId="0" borderId="0" xfId="4300" applyNumberFormat="1" applyFont="1"/>
    <xf numFmtId="41" fontId="207" fillId="0" borderId="0" xfId="50939" applyNumberFormat="1" applyFont="1"/>
    <xf numFmtId="41" fontId="205" fillId="0" borderId="0" xfId="50939" applyNumberFormat="1" applyFont="1"/>
    <xf numFmtId="41" fontId="205" fillId="0" borderId="10" xfId="50939" applyNumberFormat="1" applyFont="1" applyBorder="1"/>
    <xf numFmtId="41" fontId="207" fillId="0" borderId="0" xfId="4300" applyNumberFormat="1" applyFont="1" applyAlignment="1">
      <alignment horizontal="left"/>
    </xf>
    <xf numFmtId="165" fontId="207" fillId="0" borderId="0" xfId="1" applyNumberFormat="1" applyFont="1" applyAlignment="1"/>
    <xf numFmtId="0" fontId="207" fillId="0" borderId="0" xfId="50939" applyFont="1"/>
    <xf numFmtId="169" fontId="207" fillId="0" borderId="0" xfId="50939" applyNumberFormat="1" applyFont="1"/>
    <xf numFmtId="41" fontId="207" fillId="0" borderId="0" xfId="16" applyNumberFormat="1" applyFont="1"/>
    <xf numFmtId="0" fontId="207" fillId="0" borderId="0" xfId="50939" applyFont="1" applyAlignment="1">
      <alignment horizontal="left"/>
    </xf>
    <xf numFmtId="165" fontId="207" fillId="0" borderId="0" xfId="2234" applyNumberFormat="1" applyFont="1" applyAlignment="1"/>
    <xf numFmtId="0" fontId="207" fillId="0" borderId="0" xfId="4300" applyFont="1"/>
    <xf numFmtId="41" fontId="207" fillId="0" borderId="0" xfId="16" applyNumberFormat="1" applyFont="1" applyAlignment="1"/>
    <xf numFmtId="0" fontId="205" fillId="0" borderId="0" xfId="50939" applyFont="1"/>
    <xf numFmtId="8" fontId="207" fillId="0" borderId="0" xfId="4300" applyNumberFormat="1" applyFont="1"/>
    <xf numFmtId="165" fontId="207" fillId="0" borderId="0" xfId="1" applyNumberFormat="1" applyFont="1" applyFill="1" applyAlignment="1"/>
    <xf numFmtId="165" fontId="207" fillId="0" borderId="0" xfId="2234" applyNumberFormat="1" applyFont="1" applyFill="1" applyAlignment="1"/>
    <xf numFmtId="43" fontId="210" fillId="0" borderId="0" xfId="1" applyFont="1" applyFill="1" applyAlignment="1">
      <alignment horizontal="center" vertical="center"/>
    </xf>
    <xf numFmtId="43" fontId="207" fillId="0" borderId="0" xfId="1" applyFont="1" applyFill="1" applyAlignment="1">
      <alignment vertical="center"/>
    </xf>
    <xf numFmtId="3" fontId="205" fillId="3" borderId="2" xfId="0" applyNumberFormat="1" applyFont="1" applyFill="1" applyBorder="1" applyAlignment="1">
      <alignment horizontal="center" vertical="center" wrapText="1"/>
    </xf>
    <xf numFmtId="3" fontId="205" fillId="3" borderId="2" xfId="0" applyNumberFormat="1" applyFont="1" applyFill="1" applyBorder="1" applyAlignment="1">
      <alignment horizontal="center" vertical="center"/>
    </xf>
    <xf numFmtId="5" fontId="208" fillId="0" borderId="0" xfId="10" applyNumberFormat="1" applyFont="1" applyAlignment="1">
      <alignment horizontal="left" vertical="center"/>
    </xf>
    <xf numFmtId="5" fontId="208" fillId="0" borderId="0" xfId="10" applyNumberFormat="1" applyFont="1" applyAlignment="1">
      <alignment vertical="center"/>
    </xf>
    <xf numFmtId="42" fontId="207" fillId="0" borderId="0" xfId="1" applyNumberFormat="1" applyFont="1" applyFill="1" applyBorder="1" applyAlignment="1">
      <alignment horizontal="left" vertical="center"/>
    </xf>
    <xf numFmtId="42" fontId="207" fillId="0" borderId="0" xfId="1" applyNumberFormat="1" applyFont="1" applyFill="1" applyBorder="1" applyAlignment="1">
      <alignment horizontal="center" vertical="center"/>
    </xf>
    <xf numFmtId="42" fontId="207" fillId="0" borderId="0" xfId="1" applyNumberFormat="1" applyFont="1" applyBorder="1" applyAlignment="1">
      <alignment horizontal="center" vertical="center"/>
    </xf>
    <xf numFmtId="165" fontId="207" fillId="0" borderId="0" xfId="1" applyNumberFormat="1" applyFont="1" applyFill="1" applyBorder="1" applyAlignment="1">
      <alignment vertical="center"/>
    </xf>
    <xf numFmtId="164" fontId="205" fillId="0" borderId="3" xfId="10" applyNumberFormat="1" applyFont="1" applyBorder="1" applyAlignment="1">
      <alignment horizontal="left" vertical="center"/>
    </xf>
    <xf numFmtId="0" fontId="207" fillId="0" borderId="7" xfId="10" applyFont="1" applyBorder="1" applyAlignment="1">
      <alignment horizontal="center" vertical="center"/>
    </xf>
    <xf numFmtId="42" fontId="205" fillId="0" borderId="2" xfId="1" applyNumberFormat="1" applyFont="1" applyFill="1" applyBorder="1" applyAlignment="1">
      <alignment horizontal="left" vertical="center"/>
    </xf>
    <xf numFmtId="42" fontId="205" fillId="0" borderId="2" xfId="1" applyNumberFormat="1" applyFont="1" applyFill="1" applyBorder="1" applyAlignment="1">
      <alignment horizontal="center" vertical="center"/>
    </xf>
    <xf numFmtId="37" fontId="208" fillId="0" borderId="0" xfId="10" applyNumberFormat="1" applyFont="1" applyAlignment="1">
      <alignment horizontal="left" vertical="center"/>
    </xf>
    <xf numFmtId="0" fontId="208" fillId="0" borderId="0" xfId="10" applyFont="1" applyAlignment="1">
      <alignment vertical="center"/>
    </xf>
    <xf numFmtId="37" fontId="205" fillId="0" borderId="3" xfId="10" applyNumberFormat="1" applyFont="1" applyBorder="1" applyAlignment="1">
      <alignment horizontal="left" vertical="center"/>
    </xf>
    <xf numFmtId="37" fontId="208" fillId="0" borderId="0" xfId="10" applyNumberFormat="1" applyFont="1" applyAlignment="1">
      <alignment vertical="center"/>
    </xf>
    <xf numFmtId="0" fontId="208" fillId="0" borderId="0" xfId="10" applyFont="1" applyAlignment="1">
      <alignment horizontal="left" vertical="center"/>
    </xf>
    <xf numFmtId="164" fontId="205" fillId="0" borderId="0" xfId="10" applyNumberFormat="1" applyFont="1" applyAlignment="1">
      <alignment horizontal="left" vertical="center"/>
    </xf>
    <xf numFmtId="0" fontId="207" fillId="0" borderId="0" xfId="10" applyFont="1" applyAlignment="1">
      <alignment horizontal="center" vertical="center"/>
    </xf>
    <xf numFmtId="42" fontId="205" fillId="0" borderId="0" xfId="1" applyNumberFormat="1" applyFont="1" applyFill="1" applyBorder="1" applyAlignment="1">
      <alignment horizontal="left" vertical="center"/>
    </xf>
    <xf numFmtId="42" fontId="205" fillId="0" borderId="0" xfId="1" applyNumberFormat="1" applyFont="1" applyFill="1" applyBorder="1" applyAlignment="1">
      <alignment horizontal="center" vertical="center"/>
    </xf>
    <xf numFmtId="164" fontId="205" fillId="0" borderId="32" xfId="10" applyNumberFormat="1" applyFont="1" applyBorder="1" applyAlignment="1">
      <alignment horizontal="left" vertical="center"/>
    </xf>
    <xf numFmtId="164" fontId="207" fillId="0" borderId="33" xfId="10" applyNumberFormat="1" applyFont="1" applyBorder="1" applyAlignment="1">
      <alignment vertical="center"/>
    </xf>
    <xf numFmtId="42" fontId="205" fillId="0" borderId="35" xfId="1" applyNumberFormat="1" applyFont="1" applyFill="1" applyBorder="1" applyAlignment="1">
      <alignment horizontal="left" vertical="center"/>
    </xf>
    <xf numFmtId="0" fontId="209" fillId="0" borderId="0" xfId="10" applyFont="1" applyAlignment="1">
      <alignment horizontal="left" vertical="center"/>
    </xf>
    <xf numFmtId="0" fontId="211" fillId="0" borderId="0" xfId="10" applyFont="1" applyAlignment="1">
      <alignment horizontal="left" vertical="center"/>
    </xf>
    <xf numFmtId="164" fontId="208" fillId="0" borderId="0" xfId="10" applyNumberFormat="1" applyFont="1" applyAlignment="1">
      <alignment horizontal="left" vertical="center"/>
    </xf>
    <xf numFmtId="164" fontId="208" fillId="0" borderId="0" xfId="10" applyNumberFormat="1" applyFont="1" applyAlignment="1">
      <alignment horizontal="center" vertical="center"/>
    </xf>
    <xf numFmtId="164" fontId="207" fillId="0" borderId="10" xfId="10" applyNumberFormat="1" applyFont="1" applyBorder="1" applyAlignment="1">
      <alignment vertical="center"/>
    </xf>
    <xf numFmtId="3" fontId="161" fillId="0" borderId="0" xfId="0" applyNumberFormat="1" applyFont="1" applyAlignment="1">
      <alignment vertical="center"/>
    </xf>
    <xf numFmtId="3" fontId="161" fillId="0" borderId="0" xfId="0" applyNumberFormat="1" applyFont="1" applyAlignment="1">
      <alignment horizontal="left" vertical="center"/>
    </xf>
    <xf numFmtId="43" fontId="161" fillId="0" borderId="0" xfId="1" applyFont="1" applyFill="1" applyBorder="1" applyAlignment="1">
      <alignment vertical="center"/>
    </xf>
    <xf numFmtId="0" fontId="205" fillId="0" borderId="0" xfId="0" applyFont="1" applyAlignment="1">
      <alignment vertical="center"/>
    </xf>
    <xf numFmtId="0" fontId="207" fillId="0" borderId="0" xfId="0" applyFont="1" applyAlignment="1">
      <alignment vertical="center"/>
    </xf>
    <xf numFmtId="3" fontId="207" fillId="0" borderId="0" xfId="0" applyNumberFormat="1" applyFont="1" applyAlignment="1">
      <alignment vertical="center"/>
    </xf>
    <xf numFmtId="3" fontId="207" fillId="0" borderId="0" xfId="0" applyNumberFormat="1" applyFont="1" applyAlignment="1">
      <alignment horizontal="left" vertical="center"/>
    </xf>
    <xf numFmtId="0" fontId="207" fillId="0" borderId="0" xfId="0" applyFont="1" applyAlignment="1">
      <alignment vertical="top" wrapText="1"/>
    </xf>
    <xf numFmtId="0" fontId="209" fillId="0" borderId="0" xfId="0" applyFont="1" applyAlignment="1">
      <alignment horizontal="centerContinuous"/>
    </xf>
    <xf numFmtId="0" fontId="205" fillId="0" borderId="0" xfId="0" applyFont="1" applyAlignment="1">
      <alignment horizontal="centerContinuous"/>
    </xf>
    <xf numFmtId="0" fontId="207" fillId="0" borderId="0" xfId="0" applyFont="1"/>
    <xf numFmtId="0" fontId="205" fillId="0" borderId="0" xfId="0" applyFont="1" applyAlignment="1">
      <alignment horizontal="center"/>
    </xf>
    <xf numFmtId="3" fontId="207" fillId="0" borderId="0" xfId="0" applyNumberFormat="1" applyFont="1"/>
    <xf numFmtId="0" fontId="205" fillId="3" borderId="6" xfId="0" applyFont="1" applyFill="1" applyBorder="1"/>
    <xf numFmtId="3" fontId="205" fillId="3" borderId="6" xfId="0" applyNumberFormat="1" applyFont="1" applyFill="1" applyBorder="1" applyAlignment="1">
      <alignment horizontal="center"/>
    </xf>
    <xf numFmtId="3" fontId="205" fillId="4" borderId="4" xfId="0" applyNumberFormat="1" applyFont="1" applyFill="1" applyBorder="1" applyAlignment="1">
      <alignment horizontal="center"/>
    </xf>
    <xf numFmtId="3" fontId="205" fillId="3" borderId="4" xfId="0" applyNumberFormat="1" applyFont="1" applyFill="1" applyBorder="1" applyAlignment="1">
      <alignment horizontal="center"/>
    </xf>
    <xf numFmtId="0" fontId="205" fillId="3" borderId="9" xfId="11" applyFont="1" applyFill="1" applyBorder="1" applyAlignment="1">
      <alignment horizontal="center"/>
    </xf>
    <xf numFmtId="3" fontId="205" fillId="3" borderId="9" xfId="11" applyNumberFormat="1" applyFont="1" applyFill="1" applyBorder="1" applyAlignment="1">
      <alignment horizontal="center"/>
    </xf>
    <xf numFmtId="3" fontId="205" fillId="3" borderId="21" xfId="11" applyNumberFormat="1" applyFont="1" applyFill="1" applyBorder="1" applyAlignment="1">
      <alignment horizontal="center"/>
    </xf>
    <xf numFmtId="3" fontId="205" fillId="4" borderId="21" xfId="11" applyNumberFormat="1" applyFont="1" applyFill="1" applyBorder="1" applyAlignment="1">
      <alignment horizontal="center"/>
    </xf>
    <xf numFmtId="3" fontId="205" fillId="3" borderId="21" xfId="0" applyNumberFormat="1" applyFont="1" applyFill="1" applyBorder="1" applyAlignment="1">
      <alignment horizontal="center"/>
    </xf>
    <xf numFmtId="0" fontId="205" fillId="0" borderId="0" xfId="11" applyFont="1" applyAlignment="1">
      <alignment horizontal="center"/>
    </xf>
    <xf numFmtId="3" fontId="205" fillId="0" borderId="0" xfId="11" applyNumberFormat="1" applyFont="1" applyAlignment="1">
      <alignment horizontal="center"/>
    </xf>
    <xf numFmtId="3" fontId="205" fillId="0" borderId="0" xfId="0" applyNumberFormat="1" applyFont="1" applyAlignment="1">
      <alignment horizontal="center"/>
    </xf>
    <xf numFmtId="0" fontId="208" fillId="0" borderId="0" xfId="10" applyFont="1" applyAlignment="1">
      <alignment horizontal="left"/>
    </xf>
    <xf numFmtId="3" fontId="208" fillId="0" borderId="0" xfId="10" quotePrefix="1" applyNumberFormat="1" applyFont="1" applyAlignment="1">
      <alignment horizontal="center"/>
    </xf>
    <xf numFmtId="42" fontId="207" fillId="0" borderId="0" xfId="0" applyNumberFormat="1" applyFont="1"/>
    <xf numFmtId="43" fontId="207" fillId="0" borderId="0" xfId="1" applyFont="1" applyFill="1"/>
    <xf numFmtId="1" fontId="208" fillId="0" borderId="0" xfId="10" quotePrefix="1" applyNumberFormat="1" applyFont="1" applyAlignment="1">
      <alignment horizontal="center"/>
    </xf>
    <xf numFmtId="164" fontId="205" fillId="0" borderId="3" xfId="10" applyNumberFormat="1" applyFont="1" applyBorder="1" applyAlignment="1">
      <alignment horizontal="left" indent="3"/>
    </xf>
    <xf numFmtId="164" fontId="209" fillId="0" borderId="7" xfId="10" quotePrefix="1" applyNumberFormat="1" applyFont="1" applyBorder="1" applyAlignment="1">
      <alignment horizontal="center"/>
    </xf>
    <xf numFmtId="42" fontId="205" fillId="0" borderId="2" xfId="0" applyNumberFormat="1" applyFont="1" applyBorder="1"/>
    <xf numFmtId="164" fontId="209" fillId="0" borderId="0" xfId="10" applyNumberFormat="1" applyFont="1" applyAlignment="1">
      <alignment horizontal="left" indent="3"/>
    </xf>
    <xf numFmtId="164" fontId="209" fillId="0" borderId="0" xfId="10" quotePrefix="1" applyNumberFormat="1" applyFont="1" applyAlignment="1">
      <alignment horizontal="center"/>
    </xf>
    <xf numFmtId="42" fontId="205" fillId="0" borderId="0" xfId="0" applyNumberFormat="1" applyFont="1"/>
    <xf numFmtId="0" fontId="208" fillId="0" borderId="0" xfId="0" applyFont="1" applyAlignment="1">
      <alignment horizontal="left"/>
    </xf>
    <xf numFmtId="3" fontId="208" fillId="0" borderId="0" xfId="0" quotePrefix="1" applyNumberFormat="1" applyFont="1" applyAlignment="1">
      <alignment horizontal="center"/>
    </xf>
    <xf numFmtId="164" fontId="209" fillId="0" borderId="7" xfId="10" applyNumberFormat="1" applyFont="1" applyBorder="1" applyAlignment="1">
      <alignment horizontal="center"/>
    </xf>
    <xf numFmtId="164" fontId="209" fillId="0" borderId="0" xfId="10" applyNumberFormat="1" applyFont="1" applyAlignment="1">
      <alignment horizontal="center"/>
    </xf>
    <xf numFmtId="0" fontId="208" fillId="0" borderId="0" xfId="10" applyFont="1"/>
    <xf numFmtId="0" fontId="208" fillId="0" borderId="0" xfId="10" quotePrefix="1" applyFont="1" applyAlignment="1">
      <alignment horizontal="center"/>
    </xf>
    <xf numFmtId="0" fontId="208" fillId="0" borderId="0" xfId="10" applyFont="1" applyAlignment="1">
      <alignment horizontal="center"/>
    </xf>
    <xf numFmtId="164" fontId="208" fillId="0" borderId="0" xfId="10" applyNumberFormat="1" applyFont="1" applyAlignment="1">
      <alignment horizontal="left"/>
    </xf>
    <xf numFmtId="164" fontId="208" fillId="0" borderId="0" xfId="10" quotePrefix="1" applyNumberFormat="1" applyFont="1" applyAlignment="1">
      <alignment horizontal="center"/>
    </xf>
    <xf numFmtId="0" fontId="208" fillId="0" borderId="0" xfId="10" applyFont="1" applyAlignment="1">
      <alignment horizontal="center" wrapText="1"/>
    </xf>
    <xf numFmtId="42" fontId="205" fillId="0" borderId="7" xfId="0" applyNumberFormat="1" applyFont="1" applyBorder="1"/>
    <xf numFmtId="164" fontId="205" fillId="0" borderId="7" xfId="10" applyNumberFormat="1" applyFont="1" applyBorder="1" applyAlignment="1">
      <alignment horizontal="center"/>
    </xf>
    <xf numFmtId="164" fontId="205" fillId="0" borderId="0" xfId="10" applyNumberFormat="1" applyFont="1" applyAlignment="1">
      <alignment horizontal="left" indent="3"/>
    </xf>
    <xf numFmtId="164" fontId="205" fillId="0" borderId="0" xfId="10" applyNumberFormat="1" applyFont="1" applyAlignment="1">
      <alignment horizontal="center"/>
    </xf>
    <xf numFmtId="164" fontId="205" fillId="0" borderId="32" xfId="10" applyNumberFormat="1" applyFont="1" applyBorder="1"/>
    <xf numFmtId="164" fontId="205" fillId="0" borderId="33" xfId="10" applyNumberFormat="1" applyFont="1" applyBorder="1" applyAlignment="1">
      <alignment horizontal="center"/>
    </xf>
    <xf numFmtId="42" fontId="205" fillId="0" borderId="33" xfId="0" applyNumberFormat="1" applyFont="1" applyBorder="1"/>
    <xf numFmtId="42" fontId="205" fillId="0" borderId="35" xfId="0" applyNumberFormat="1" applyFont="1" applyBorder="1"/>
    <xf numFmtId="0" fontId="207" fillId="4" borderId="8" xfId="0" applyFont="1" applyFill="1" applyBorder="1" applyAlignment="1">
      <alignment horizontal="center"/>
    </xf>
    <xf numFmtId="0" fontId="207" fillId="4" borderId="4" xfId="0" applyFont="1" applyFill="1" applyBorder="1"/>
    <xf numFmtId="0" fontId="207" fillId="4" borderId="4" xfId="0" applyFont="1" applyFill="1" applyBorder="1" applyAlignment="1">
      <alignment horizontal="center"/>
    </xf>
    <xf numFmtId="0" fontId="207" fillId="4" borderId="5" xfId="0" applyFont="1" applyFill="1" applyBorder="1" applyAlignment="1">
      <alignment horizontal="center"/>
    </xf>
    <xf numFmtId="3" fontId="205" fillId="3" borderId="10" xfId="0" applyNumberFormat="1" applyFont="1" applyFill="1" applyBorder="1" applyAlignment="1">
      <alignment horizontal="center" vertical="center" wrapText="1"/>
    </xf>
    <xf numFmtId="42" fontId="205" fillId="0" borderId="2" xfId="0" applyNumberFormat="1" applyFont="1" applyBorder="1" applyAlignment="1">
      <alignment horizontal="right" vertical="center"/>
    </xf>
    <xf numFmtId="0" fontId="207" fillId="0" borderId="0" xfId="0" applyFont="1" applyAlignment="1">
      <alignment horizontal="center"/>
    </xf>
    <xf numFmtId="0" fontId="207" fillId="4" borderId="6" xfId="0" applyFont="1" applyFill="1" applyBorder="1" applyAlignment="1">
      <alignment horizontal="center"/>
    </xf>
    <xf numFmtId="0" fontId="205" fillId="0" borderId="0" xfId="3" applyFont="1" applyAlignment="1">
      <alignment horizontal="centerContinuous"/>
    </xf>
    <xf numFmtId="0" fontId="212" fillId="0" borderId="0" xfId="3" applyFont="1" applyAlignment="1">
      <alignment horizontal="center"/>
    </xf>
    <xf numFmtId="49" fontId="212" fillId="0" borderId="0" xfId="3" applyNumberFormat="1" applyFont="1" applyAlignment="1">
      <alignment horizontal="left" indent="1"/>
    </xf>
    <xf numFmtId="0" fontId="205" fillId="3" borderId="0" xfId="3" applyFont="1" applyFill="1" applyAlignment="1">
      <alignment horizontal="center" wrapText="1"/>
    </xf>
    <xf numFmtId="0" fontId="161" fillId="0" borderId="0" xfId="3" applyFont="1" applyAlignment="1">
      <alignment wrapText="1"/>
    </xf>
    <xf numFmtId="0" fontId="207" fillId="0" borderId="0" xfId="3" applyFont="1"/>
    <xf numFmtId="49" fontId="207" fillId="0" borderId="0" xfId="3" applyNumberFormat="1" applyFont="1" applyAlignment="1">
      <alignment horizontal="left" indent="1"/>
    </xf>
    <xf numFmtId="0" fontId="208" fillId="0" borderId="0" xfId="1" quotePrefix="1" applyNumberFormat="1" applyFont="1" applyFill="1" applyBorder="1" applyAlignment="1">
      <alignment vertical="top"/>
    </xf>
    <xf numFmtId="165" fontId="208" fillId="0" borderId="0" xfId="1" applyNumberFormat="1" applyFont="1" applyFill="1" applyBorder="1" applyAlignment="1">
      <alignment vertical="top" wrapText="1"/>
    </xf>
    <xf numFmtId="166" fontId="207" fillId="0" borderId="0" xfId="2" applyNumberFormat="1" applyFont="1" applyFill="1" applyBorder="1"/>
    <xf numFmtId="49" fontId="207" fillId="0" borderId="0" xfId="2" applyNumberFormat="1" applyFont="1" applyFill="1" applyBorder="1" applyAlignment="1">
      <alignment horizontal="center"/>
    </xf>
    <xf numFmtId="43" fontId="213" fillId="0" borderId="0" xfId="1" applyFont="1" applyFill="1"/>
    <xf numFmtId="0" fontId="205" fillId="0" borderId="2" xfId="3" applyFont="1" applyBorder="1"/>
    <xf numFmtId="0" fontId="209" fillId="0" borderId="2" xfId="3" applyFont="1" applyBorder="1"/>
    <xf numFmtId="166" fontId="205" fillId="0" borderId="2" xfId="2" applyNumberFormat="1" applyFont="1" applyFill="1" applyBorder="1"/>
    <xf numFmtId="165" fontId="214" fillId="0" borderId="0" xfId="1" applyNumberFormat="1" applyFont="1" applyFill="1" applyBorder="1"/>
    <xf numFmtId="165" fontId="212" fillId="0" borderId="0" xfId="1" applyNumberFormat="1" applyFont="1" applyFill="1" applyBorder="1" applyAlignment="1">
      <alignment horizontal="center"/>
    </xf>
    <xf numFmtId="165" fontId="215" fillId="0" borderId="0" xfId="1" applyNumberFormat="1" applyFont="1" applyFill="1" applyBorder="1"/>
    <xf numFmtId="49" fontId="214" fillId="0" borderId="0" xfId="1" applyNumberFormat="1" applyFont="1" applyFill="1" applyBorder="1" applyAlignment="1">
      <alignment horizontal="center"/>
    </xf>
    <xf numFmtId="43" fontId="214" fillId="0" borderId="0" xfId="1" applyFont="1" applyFill="1" applyBorder="1" applyAlignment="1">
      <alignment horizontal="center"/>
    </xf>
    <xf numFmtId="0" fontId="205" fillId="0" borderId="35" xfId="3" applyFont="1" applyBorder="1"/>
    <xf numFmtId="0" fontId="209" fillId="0" borderId="35" xfId="3" applyFont="1" applyBorder="1"/>
    <xf numFmtId="166" fontId="205" fillId="0" borderId="35" xfId="2" applyNumberFormat="1" applyFont="1" applyFill="1" applyBorder="1"/>
    <xf numFmtId="0" fontId="211" fillId="0" borderId="0" xfId="3" applyFont="1"/>
    <xf numFmtId="0" fontId="209" fillId="0" borderId="0" xfId="3" applyFont="1"/>
    <xf numFmtId="166" fontId="205" fillId="0" borderId="0" xfId="2" applyNumberFormat="1" applyFont="1" applyFill="1" applyBorder="1"/>
    <xf numFmtId="49" fontId="205" fillId="0" borderId="0" xfId="2" applyNumberFormat="1" applyFont="1" applyFill="1" applyBorder="1" applyAlignment="1">
      <alignment horizontal="center"/>
    </xf>
    <xf numFmtId="43" fontId="205" fillId="0" borderId="0" xfId="1" applyFont="1" applyFill="1" applyBorder="1" applyAlignment="1">
      <alignment horizontal="center"/>
    </xf>
    <xf numFmtId="0" fontId="208" fillId="0" borderId="0" xfId="3" applyFont="1" applyAlignment="1">
      <alignment horizontal="left" indent="1"/>
    </xf>
    <xf numFmtId="0" fontId="208" fillId="0" borderId="0" xfId="3" applyFont="1"/>
    <xf numFmtId="0" fontId="209" fillId="0" borderId="0" xfId="3" applyFont="1" applyAlignment="1">
      <alignment horizontal="left" indent="1"/>
    </xf>
    <xf numFmtId="166" fontId="208" fillId="0" borderId="0" xfId="2" applyNumberFormat="1" applyFont="1" applyFill="1" applyBorder="1"/>
    <xf numFmtId="49" fontId="208" fillId="0" borderId="0" xfId="2" applyNumberFormat="1" applyFont="1" applyFill="1" applyBorder="1" applyAlignment="1">
      <alignment horizontal="center"/>
    </xf>
    <xf numFmtId="0" fontId="207" fillId="0" borderId="0" xfId="3" applyFont="1" applyAlignment="1">
      <alignment horizontal="left" indent="1"/>
    </xf>
    <xf numFmtId="166" fontId="213" fillId="0" borderId="0" xfId="3" applyNumberFormat="1" applyFont="1"/>
    <xf numFmtId="0" fontId="205" fillId="0" borderId="0" xfId="3" applyFont="1"/>
    <xf numFmtId="49" fontId="208" fillId="0" borderId="0" xfId="3" applyNumberFormat="1" applyFont="1" applyAlignment="1">
      <alignment wrapText="1"/>
    </xf>
    <xf numFmtId="43" fontId="208" fillId="0" borderId="0" xfId="1" applyFont="1" applyFill="1" applyAlignment="1">
      <alignment wrapText="1"/>
    </xf>
    <xf numFmtId="49" fontId="208" fillId="0" borderId="0" xfId="3" applyNumberFormat="1" applyFont="1" applyAlignment="1">
      <alignment horizontal="left" wrapText="1"/>
    </xf>
    <xf numFmtId="0" fontId="205" fillId="0" borderId="0" xfId="4300" applyFont="1"/>
    <xf numFmtId="0" fontId="205" fillId="0" borderId="0" xfId="4300" applyFont="1" applyAlignment="1">
      <alignment horizontal="center"/>
    </xf>
    <xf numFmtId="38" fontId="207" fillId="0" borderId="41" xfId="4300" applyNumberFormat="1" applyFont="1" applyBorder="1" applyAlignment="1">
      <alignment horizontal="center"/>
    </xf>
    <xf numFmtId="38" fontId="207" fillId="0" borderId="36" xfId="4300" applyNumberFormat="1" applyFont="1" applyBorder="1" applyAlignment="1">
      <alignment horizontal="center"/>
    </xf>
    <xf numFmtId="38" fontId="207" fillId="0" borderId="37" xfId="4300" applyNumberFormat="1" applyFont="1" applyBorder="1" applyAlignment="1">
      <alignment horizontal="center"/>
    </xf>
    <xf numFmtId="38" fontId="207" fillId="0" borderId="0" xfId="4300" applyNumberFormat="1" applyFont="1" applyAlignment="1">
      <alignment horizontal="center" vertical="center" wrapText="1"/>
    </xf>
    <xf numFmtId="38" fontId="207" fillId="0" borderId="44" xfId="4300" applyNumberFormat="1" applyFont="1" applyBorder="1" applyAlignment="1">
      <alignment horizontal="center" vertical="center" wrapText="1"/>
    </xf>
    <xf numFmtId="0" fontId="205" fillId="27" borderId="40" xfId="4300" applyFont="1" applyFill="1" applyBorder="1" applyAlignment="1">
      <alignment horizontal="center" wrapText="1"/>
    </xf>
    <xf numFmtId="0" fontId="207" fillId="0" borderId="27" xfId="4300" applyFont="1" applyBorder="1"/>
    <xf numFmtId="0" fontId="209" fillId="0" borderId="39" xfId="4300" applyFont="1" applyBorder="1" applyAlignment="1">
      <alignment horizontal="right" wrapText="1"/>
    </xf>
    <xf numFmtId="0" fontId="209" fillId="0" borderId="0" xfId="4300" applyFont="1" applyAlignment="1">
      <alignment horizontal="right" wrapText="1"/>
    </xf>
    <xf numFmtId="0" fontId="207" fillId="27" borderId="38" xfId="4300" applyFont="1" applyFill="1" applyBorder="1"/>
    <xf numFmtId="0" fontId="207" fillId="0" borderId="0" xfId="4300" applyFont="1" applyAlignment="1">
      <alignment horizontal="center"/>
    </xf>
    <xf numFmtId="38" fontId="205" fillId="0" borderId="0" xfId="4300" applyNumberFormat="1" applyFont="1"/>
    <xf numFmtId="0" fontId="208" fillId="0" borderId="0" xfId="0" applyFont="1"/>
    <xf numFmtId="37" fontId="207" fillId="0" borderId="0" xfId="0" applyNumberFormat="1" applyFont="1" applyAlignment="1">
      <alignment horizontal="center"/>
    </xf>
    <xf numFmtId="3" fontId="209" fillId="3" borderId="7" xfId="0" applyNumberFormat="1" applyFont="1" applyFill="1" applyBorder="1" applyAlignment="1">
      <alignment horizontal="center" vertical="center" wrapText="1"/>
    </xf>
    <xf numFmtId="3" fontId="209" fillId="3" borderId="2" xfId="0" applyNumberFormat="1" applyFont="1" applyFill="1" applyBorder="1" applyAlignment="1">
      <alignment horizontal="center" vertical="center" wrapText="1"/>
    </xf>
    <xf numFmtId="3" fontId="205" fillId="3" borderId="3" xfId="0" applyNumberFormat="1" applyFont="1" applyFill="1" applyBorder="1" applyAlignment="1">
      <alignment horizontal="center" vertical="center" wrapText="1"/>
    </xf>
    <xf numFmtId="42" fontId="207" fillId="0" borderId="0" xfId="0" applyNumberFormat="1" applyFont="1" applyAlignment="1">
      <alignment vertical="center"/>
    </xf>
    <xf numFmtId="42" fontId="205" fillId="0" borderId="2" xfId="0" applyNumberFormat="1" applyFont="1" applyBorder="1" applyAlignment="1">
      <alignment vertical="center"/>
    </xf>
    <xf numFmtId="164" fontId="205" fillId="0" borderId="0" xfId="0" applyNumberFormat="1" applyFont="1" applyAlignment="1">
      <alignment vertical="center"/>
    </xf>
    <xf numFmtId="41" fontId="205" fillId="27" borderId="45" xfId="4300" applyNumberFormat="1" applyFont="1" applyFill="1" applyBorder="1"/>
    <xf numFmtId="42" fontId="207" fillId="0" borderId="0" xfId="1" applyNumberFormat="1" applyFont="1" applyFill="1" applyBorder="1" applyAlignment="1">
      <alignment horizontal="center"/>
    </xf>
    <xf numFmtId="42" fontId="205" fillId="0" borderId="2" xfId="1" applyNumberFormat="1" applyFont="1" applyFill="1" applyBorder="1" applyAlignment="1">
      <alignment horizontal="center"/>
    </xf>
    <xf numFmtId="0" fontId="205" fillId="0" borderId="8" xfId="0" applyFont="1" applyBorder="1" applyAlignment="1">
      <alignment horizontal="center" vertical="center"/>
    </xf>
    <xf numFmtId="3" fontId="205" fillId="0" borderId="8" xfId="0" applyNumberFormat="1" applyFont="1" applyBorder="1" applyAlignment="1">
      <alignment horizontal="center" vertical="center"/>
    </xf>
    <xf numFmtId="3" fontId="209" fillId="0" borderId="8" xfId="0" applyNumberFormat="1" applyFont="1" applyBorder="1" applyAlignment="1">
      <alignment horizontal="center" vertical="center" wrapText="1"/>
    </xf>
    <xf numFmtId="3" fontId="205" fillId="0" borderId="8" xfId="0" applyNumberFormat="1" applyFont="1" applyBorder="1" applyAlignment="1">
      <alignment horizontal="center" vertical="center" wrapText="1"/>
    </xf>
    <xf numFmtId="41" fontId="206" fillId="0" borderId="0" xfId="4300" applyNumberFormat="1" applyFont="1"/>
    <xf numFmtId="41" fontId="205" fillId="0" borderId="46" xfId="4300" quotePrefix="1" applyNumberFormat="1" applyFont="1" applyBorder="1" applyAlignment="1">
      <alignment horizontal="center"/>
    </xf>
    <xf numFmtId="41" fontId="206" fillId="0" borderId="0" xfId="50939" applyNumberFormat="1" applyFont="1"/>
    <xf numFmtId="41" fontId="154" fillId="0" borderId="0" xfId="4300" applyNumberFormat="1"/>
    <xf numFmtId="0" fontId="206" fillId="0" borderId="0" xfId="4300" applyFont="1"/>
    <xf numFmtId="43" fontId="206" fillId="0" borderId="0" xfId="1" applyFont="1" applyAlignment="1"/>
    <xf numFmtId="15" fontId="206" fillId="0" borderId="0" xfId="50939" applyNumberFormat="1" applyFont="1"/>
    <xf numFmtId="41" fontId="206" fillId="0" borderId="0" xfId="16" applyNumberFormat="1" applyFont="1" applyAlignment="1"/>
    <xf numFmtId="0" fontId="206" fillId="0" borderId="0" xfId="50939" applyFont="1"/>
    <xf numFmtId="41" fontId="206" fillId="0" borderId="0" xfId="16" applyNumberFormat="1" applyFont="1"/>
    <xf numFmtId="43" fontId="206" fillId="0" borderId="0" xfId="1" applyFont="1"/>
    <xf numFmtId="169" fontId="206" fillId="0" borderId="0" xfId="4300" applyNumberFormat="1" applyFont="1"/>
    <xf numFmtId="8" fontId="206" fillId="0" borderId="0" xfId="4300" applyNumberFormat="1" applyFont="1"/>
    <xf numFmtId="43" fontId="206" fillId="0" borderId="0" xfId="1" applyFont="1" applyFill="1"/>
    <xf numFmtId="0" fontId="154" fillId="0" borderId="0" xfId="4300"/>
    <xf numFmtId="169" fontId="154" fillId="0" borderId="0" xfId="4300" applyNumberFormat="1"/>
    <xf numFmtId="17" fontId="205" fillId="0" borderId="0" xfId="0" applyNumberFormat="1" applyFont="1" applyAlignment="1">
      <alignment horizontal="center"/>
    </xf>
    <xf numFmtId="0" fontId="205" fillId="0" borderId="47" xfId="50939" quotePrefix="1" applyFont="1" applyBorder="1" applyAlignment="1">
      <alignment horizontal="left"/>
    </xf>
    <xf numFmtId="41" fontId="205" fillId="0" borderId="47" xfId="50939" applyNumberFormat="1" applyFont="1" applyBorder="1"/>
    <xf numFmtId="41" fontId="205" fillId="27" borderId="48" xfId="4300" applyNumberFormat="1" applyFont="1" applyFill="1" applyBorder="1"/>
    <xf numFmtId="41" fontId="205" fillId="0" borderId="0" xfId="50939" applyNumberFormat="1" applyFont="1" applyAlignment="1">
      <alignment horizontal="center"/>
    </xf>
    <xf numFmtId="2" fontId="208" fillId="0" borderId="0" xfId="0" applyNumberFormat="1" applyFont="1"/>
    <xf numFmtId="2" fontId="207" fillId="0" borderId="0" xfId="0" applyNumberFormat="1" applyFont="1"/>
    <xf numFmtId="0" fontId="205" fillId="0" borderId="0" xfId="0" applyFont="1" applyAlignment="1">
      <alignment horizontal="left"/>
    </xf>
    <xf numFmtId="164" fontId="205" fillId="0" borderId="34" xfId="10" applyNumberFormat="1" applyFont="1" applyBorder="1"/>
    <xf numFmtId="0" fontId="205" fillId="0" borderId="0" xfId="50939" quotePrefix="1" applyFont="1" applyAlignment="1">
      <alignment horizontal="left"/>
    </xf>
    <xf numFmtId="0" fontId="208" fillId="0" borderId="0" xfId="1" quotePrefix="1" applyNumberFormat="1" applyFont="1" applyFill="1" applyBorder="1" applyAlignment="1">
      <alignment horizontal="left" vertical="top"/>
    </xf>
    <xf numFmtId="0" fontId="207" fillId="0" borderId="0" xfId="3" applyFont="1" applyAlignment="1">
      <alignment horizontal="left"/>
    </xf>
    <xf numFmtId="3" fontId="205" fillId="4" borderId="0" xfId="0" applyNumberFormat="1" applyFont="1" applyFill="1" applyAlignment="1">
      <alignment horizontal="center" vertical="center" wrapText="1"/>
    </xf>
    <xf numFmtId="3" fontId="205" fillId="3" borderId="4" xfId="0" applyNumberFormat="1" applyFont="1" applyFill="1" applyBorder="1"/>
    <xf numFmtId="3" fontId="205" fillId="3" borderId="21" xfId="11" applyNumberFormat="1" applyFont="1" applyFill="1" applyBorder="1" applyAlignment="1">
      <alignment horizontal="center" vertical="top"/>
    </xf>
    <xf numFmtId="0" fontId="205" fillId="27" borderId="49" xfId="4300" applyFont="1" applyFill="1" applyBorder="1" applyAlignment="1">
      <alignment horizontal="center"/>
    </xf>
    <xf numFmtId="0" fontId="205" fillId="27" borderId="50" xfId="4300" applyFont="1" applyFill="1" applyBorder="1" applyAlignment="1">
      <alignment horizontal="center" wrapText="1"/>
    </xf>
    <xf numFmtId="41" fontId="205" fillId="27" borderId="51" xfId="4300" applyNumberFormat="1" applyFont="1" applyFill="1" applyBorder="1"/>
    <xf numFmtId="0" fontId="207" fillId="0" borderId="0" xfId="50939" applyFont="1" applyAlignment="1">
      <alignment horizontal="center"/>
    </xf>
    <xf numFmtId="41" fontId="205" fillId="0" borderId="46" xfId="50939" quotePrefix="1" applyNumberFormat="1" applyFont="1" applyBorder="1" applyAlignment="1">
      <alignment horizontal="center"/>
    </xf>
    <xf numFmtId="41" fontId="205" fillId="0" borderId="0" xfId="50939" applyNumberFormat="1" applyFont="1" applyAlignment="1">
      <alignment horizontal="left"/>
    </xf>
    <xf numFmtId="0" fontId="207" fillId="0" borderId="0" xfId="50939" applyFont="1" applyAlignment="1">
      <alignment horizontal="center" vertical="center" wrapText="1"/>
    </xf>
    <xf numFmtId="3" fontId="205" fillId="0" borderId="0" xfId="0" applyNumberFormat="1" applyFont="1"/>
    <xf numFmtId="165" fontId="207" fillId="0" borderId="0" xfId="16" applyNumberFormat="1" applyFont="1" applyFill="1"/>
    <xf numFmtId="165" fontId="205" fillId="0" borderId="0" xfId="16" applyNumberFormat="1" applyFont="1" applyFill="1"/>
    <xf numFmtId="165" fontId="207" fillId="0" borderId="0" xfId="1" applyNumberFormat="1" applyFont="1"/>
    <xf numFmtId="165" fontId="205" fillId="0" borderId="0" xfId="1" applyNumberFormat="1" applyFont="1"/>
    <xf numFmtId="171" fontId="207" fillId="0" borderId="0" xfId="0" applyNumberFormat="1" applyFont="1"/>
    <xf numFmtId="0" fontId="207" fillId="0" borderId="0" xfId="4300" applyFont="1" applyAlignment="1">
      <alignment vertical="center" wrapText="1"/>
    </xf>
    <xf numFmtId="41" fontId="207" fillId="0" borderId="54" xfId="4300" applyNumberFormat="1" applyFont="1" applyBorder="1"/>
    <xf numFmtId="165" fontId="207" fillId="0" borderId="0" xfId="16" applyNumberFormat="1" applyFont="1" applyFill="1" applyAlignment="1"/>
    <xf numFmtId="165" fontId="0" fillId="0" borderId="0" xfId="0" applyNumberFormat="1"/>
    <xf numFmtId="0" fontId="195" fillId="0" borderId="0" xfId="0" applyFont="1" applyAlignment="1">
      <alignment vertical="center"/>
    </xf>
    <xf numFmtId="42" fontId="196" fillId="0" borderId="0" xfId="0" applyNumberFormat="1" applyFont="1"/>
    <xf numFmtId="43" fontId="196" fillId="0" borderId="0" xfId="1" applyFont="1" applyFill="1" applyBorder="1" applyAlignment="1">
      <alignment vertical="center"/>
    </xf>
    <xf numFmtId="172" fontId="207" fillId="0" borderId="0" xfId="0" applyNumberFormat="1" applyFont="1"/>
    <xf numFmtId="165" fontId="205" fillId="0" borderId="35" xfId="1" applyNumberFormat="1" applyFont="1" applyFill="1" applyBorder="1" applyAlignment="1">
      <alignment horizontal="left" vertical="center"/>
    </xf>
    <xf numFmtId="0" fontId="157" fillId="0" borderId="58" xfId="4300" applyFont="1" applyBorder="1"/>
    <xf numFmtId="0" fontId="161" fillId="0" borderId="59" xfId="4300" applyFont="1" applyBorder="1"/>
    <xf numFmtId="0" fontId="161" fillId="0" borderId="62" xfId="4300" applyFont="1" applyBorder="1" applyAlignment="1">
      <alignment vertical="center"/>
    </xf>
    <xf numFmtId="0" fontId="161" fillId="0" borderId="61" xfId="4300" applyFont="1" applyBorder="1"/>
    <xf numFmtId="0" fontId="161" fillId="0" borderId="63" xfId="4300" applyFont="1" applyBorder="1" applyAlignment="1">
      <alignment vertical="center"/>
    </xf>
    <xf numFmtId="0" fontId="161" fillId="0" borderId="67" xfId="4300" applyFont="1" applyBorder="1" applyAlignment="1">
      <alignment vertical="center" wrapText="1"/>
    </xf>
    <xf numFmtId="0" fontId="224" fillId="28" borderId="69" xfId="4300" applyFont="1" applyFill="1" applyBorder="1"/>
    <xf numFmtId="0" fontId="225" fillId="28" borderId="70" xfId="4300" applyFont="1" applyFill="1" applyBorder="1"/>
    <xf numFmtId="0" fontId="207" fillId="0" borderId="0" xfId="50939" applyFont="1" applyAlignment="1">
      <alignment vertical="top"/>
    </xf>
    <xf numFmtId="165" fontId="206" fillId="0" borderId="0" xfId="4300" applyNumberFormat="1" applyFont="1"/>
    <xf numFmtId="173" fontId="207" fillId="0" borderId="0" xfId="50939" applyNumberFormat="1" applyFont="1"/>
    <xf numFmtId="0" fontId="157" fillId="29" borderId="64" xfId="4300" applyFont="1" applyFill="1" applyBorder="1" applyAlignment="1">
      <alignment vertical="center"/>
    </xf>
    <xf numFmtId="0" fontId="157" fillId="29" borderId="66" xfId="4300" applyFont="1" applyFill="1" applyBorder="1" applyAlignment="1">
      <alignment vertical="center"/>
    </xf>
    <xf numFmtId="0" fontId="223" fillId="29" borderId="68" xfId="25" applyFont="1" applyFill="1" applyBorder="1"/>
    <xf numFmtId="0" fontId="165" fillId="29" borderId="68" xfId="51022" applyFill="1" applyBorder="1"/>
    <xf numFmtId="0" fontId="157" fillId="29" borderId="65" xfId="4300" applyFont="1" applyFill="1" applyBorder="1" applyAlignment="1">
      <alignment vertical="center" wrapText="1"/>
    </xf>
    <xf numFmtId="0" fontId="205" fillId="0" borderId="0" xfId="4300" applyFont="1" applyAlignment="1">
      <alignment horizontal="center" vertical="center"/>
    </xf>
    <xf numFmtId="0" fontId="205" fillId="0" borderId="0" xfId="4300" applyFont="1" applyAlignment="1">
      <alignment horizontal="justify" vertical="center"/>
    </xf>
    <xf numFmtId="15" fontId="205" fillId="0" borderId="0" xfId="4300" applyNumberFormat="1" applyFont="1" applyAlignment="1">
      <alignment horizontal="center" vertical="center"/>
    </xf>
    <xf numFmtId="0" fontId="154" fillId="0" borderId="0" xfId="4300" applyAlignment="1">
      <alignment horizontal="center"/>
    </xf>
    <xf numFmtId="0" fontId="207" fillId="0" borderId="0" xfId="4300" applyFont="1" applyAlignment="1">
      <alignment horizontal="justify" vertical="center"/>
    </xf>
    <xf numFmtId="0" fontId="207" fillId="0" borderId="0" xfId="4300" applyFont="1" applyAlignment="1">
      <alignment horizontal="center" vertical="center"/>
    </xf>
    <xf numFmtId="170" fontId="207" fillId="0" borderId="0" xfId="4300" applyNumberFormat="1" applyFont="1" applyAlignment="1">
      <alignment horizontal="justify" vertical="center"/>
    </xf>
    <xf numFmtId="0" fontId="207" fillId="0" borderId="0" xfId="4300" applyFont="1" applyAlignment="1">
      <alignment vertical="top"/>
    </xf>
    <xf numFmtId="38" fontId="0" fillId="0" borderId="0" xfId="0" applyNumberFormat="1"/>
    <xf numFmtId="0" fontId="208" fillId="0" borderId="0" xfId="3" quotePrefix="1" applyFont="1" applyAlignment="1">
      <alignment vertical="center"/>
    </xf>
    <xf numFmtId="38" fontId="207" fillId="0" borderId="0" xfId="50939" applyNumberFormat="1" applyFont="1"/>
    <xf numFmtId="167" fontId="205" fillId="0" borderId="2" xfId="16" applyNumberFormat="1" applyFont="1" applyFill="1" applyBorder="1"/>
    <xf numFmtId="167" fontId="205" fillId="0" borderId="2" xfId="16" applyNumberFormat="1" applyFont="1" applyFill="1" applyBorder="1" applyAlignment="1"/>
    <xf numFmtId="167" fontId="208" fillId="0" borderId="2" xfId="16" applyNumberFormat="1" applyFont="1" applyFill="1" applyBorder="1" applyAlignment="1"/>
    <xf numFmtId="167" fontId="208" fillId="0" borderId="2" xfId="16" applyNumberFormat="1" applyFont="1" applyFill="1" applyBorder="1"/>
    <xf numFmtId="167" fontId="207" fillId="0" borderId="4" xfId="50934" applyNumberFormat="1" applyFont="1" applyFill="1" applyBorder="1"/>
    <xf numFmtId="0" fontId="205" fillId="0" borderId="0" xfId="0" applyFont="1" applyAlignment="1">
      <alignment horizontal="left" vertical="top"/>
    </xf>
    <xf numFmtId="165" fontId="205" fillId="0" borderId="0" xfId="1" applyNumberFormat="1" applyFont="1" applyFill="1" applyBorder="1"/>
    <xf numFmtId="165" fontId="235" fillId="0" borderId="0" xfId="1" applyNumberFormat="1" applyFont="1" applyFill="1" applyBorder="1"/>
    <xf numFmtId="165" fontId="208" fillId="0" borderId="0" xfId="1" applyNumberFormat="1" applyFont="1" applyFill="1" applyBorder="1"/>
    <xf numFmtId="41" fontId="207" fillId="0" borderId="57" xfId="4300" applyNumberFormat="1" applyFont="1" applyBorder="1"/>
    <xf numFmtId="42" fontId="205" fillId="0" borderId="35" xfId="1" applyNumberFormat="1" applyFont="1" applyFill="1" applyBorder="1" applyAlignment="1">
      <alignment horizontal="center" vertical="center"/>
    </xf>
    <xf numFmtId="42" fontId="207" fillId="0" borderId="0" xfId="1" quotePrefix="1" applyNumberFormat="1" applyFont="1" applyBorder="1" applyAlignment="1">
      <alignment horizontal="center" vertical="center"/>
    </xf>
    <xf numFmtId="14" fontId="154" fillId="0" borderId="0" xfId="4300" applyNumberFormat="1" applyAlignment="1">
      <alignment horizontal="center" vertical="center"/>
    </xf>
    <xf numFmtId="0" fontId="154" fillId="0" borderId="0" xfId="4300" applyAlignment="1">
      <alignment horizontal="center" vertical="center"/>
    </xf>
    <xf numFmtId="0" fontId="205" fillId="0" borderId="74" xfId="4300" applyFont="1" applyBorder="1" applyAlignment="1">
      <alignment horizontal="justify" vertical="center"/>
    </xf>
    <xf numFmtId="0" fontId="205" fillId="0" borderId="74" xfId="4300" applyFont="1" applyBorder="1" applyAlignment="1">
      <alignment horizontal="center" vertical="center"/>
    </xf>
    <xf numFmtId="165" fontId="207" fillId="0" borderId="0" xfId="0" applyNumberFormat="1" applyFont="1"/>
    <xf numFmtId="42" fontId="205" fillId="0" borderId="0" xfId="1" quotePrefix="1" applyNumberFormat="1" applyFont="1" applyFill="1" applyBorder="1" applyAlignment="1">
      <alignment horizontal="center" vertical="center"/>
    </xf>
    <xf numFmtId="42" fontId="207" fillId="0" borderId="0" xfId="4300" applyNumberFormat="1" applyFont="1"/>
    <xf numFmtId="0" fontId="239" fillId="0" borderId="0" xfId="0" applyFont="1" applyAlignment="1">
      <alignment horizontal="center"/>
    </xf>
    <xf numFmtId="0" fontId="240" fillId="0" borderId="0" xfId="0" applyFont="1" applyAlignment="1">
      <alignment horizontal="center"/>
    </xf>
    <xf numFmtId="0" fontId="154" fillId="0" borderId="2" xfId="0" applyFont="1" applyBorder="1" applyAlignment="1">
      <alignment shrinkToFit="1"/>
    </xf>
    <xf numFmtId="0" fontId="154" fillId="0" borderId="2" xfId="0" applyFont="1" applyBorder="1"/>
    <xf numFmtId="41" fontId="207" fillId="0" borderId="56" xfId="4300" applyNumberFormat="1" applyFont="1" applyBorder="1"/>
    <xf numFmtId="38" fontId="207" fillId="0" borderId="75" xfId="4300" applyNumberFormat="1" applyFont="1" applyBorder="1" applyAlignment="1">
      <alignment horizontal="center" vertical="center"/>
    </xf>
    <xf numFmtId="0" fontId="205" fillId="27" borderId="2" xfId="4300" applyFont="1" applyFill="1" applyBorder="1" applyAlignment="1">
      <alignment horizontal="center"/>
    </xf>
    <xf numFmtId="41" fontId="207" fillId="27" borderId="2" xfId="4300" applyNumberFormat="1" applyFont="1" applyFill="1" applyBorder="1"/>
    <xf numFmtId="0" fontId="205" fillId="0" borderId="2" xfId="4300" applyFont="1" applyBorder="1" applyAlignment="1">
      <alignment horizontal="center"/>
    </xf>
    <xf numFmtId="41" fontId="207" fillId="0" borderId="2" xfId="4300" applyNumberFormat="1" applyFont="1" applyBorder="1"/>
    <xf numFmtId="165" fontId="207" fillId="0" borderId="0" xfId="0" applyNumberFormat="1" applyFont="1" applyAlignment="1">
      <alignment vertical="top" wrapText="1"/>
    </xf>
    <xf numFmtId="175" fontId="241" fillId="0" borderId="0" xfId="0" applyNumberFormat="1" applyFont="1"/>
    <xf numFmtId="0" fontId="207" fillId="0" borderId="10" xfId="10" applyFont="1" applyBorder="1" applyAlignment="1">
      <alignment horizontal="center" vertical="center"/>
    </xf>
    <xf numFmtId="42" fontId="205" fillId="0" borderId="10" xfId="1" applyNumberFormat="1" applyFont="1" applyFill="1" applyBorder="1" applyAlignment="1">
      <alignment horizontal="left" vertical="center"/>
    </xf>
    <xf numFmtId="42" fontId="205" fillId="0" borderId="10" xfId="1" applyNumberFormat="1" applyFont="1" applyFill="1" applyBorder="1" applyAlignment="1">
      <alignment horizontal="center" vertical="center"/>
    </xf>
    <xf numFmtId="0" fontId="207" fillId="0" borderId="0" xfId="10" applyFont="1" applyAlignment="1">
      <alignment horizontal="left" vertical="center"/>
    </xf>
    <xf numFmtId="5" fontId="208" fillId="0" borderId="79" xfId="10" applyNumberFormat="1" applyFont="1" applyBorder="1" applyAlignment="1">
      <alignment horizontal="left" vertical="center"/>
    </xf>
    <xf numFmtId="0" fontId="208" fillId="0" borderId="80" xfId="16" applyNumberFormat="1" applyFont="1" applyFill="1" applyBorder="1" applyAlignment="1">
      <alignment horizontal="center"/>
    </xf>
    <xf numFmtId="37" fontId="208" fillId="0" borderId="79" xfId="10" applyNumberFormat="1" applyFont="1" applyBorder="1" applyAlignment="1">
      <alignment horizontal="left" vertical="center"/>
    </xf>
    <xf numFmtId="167" fontId="207" fillId="0" borderId="80" xfId="50934" applyNumberFormat="1" applyFont="1" applyFill="1" applyBorder="1"/>
    <xf numFmtId="167" fontId="208" fillId="0" borderId="80" xfId="50934" applyNumberFormat="1" applyFont="1" applyFill="1" applyBorder="1"/>
    <xf numFmtId="42" fontId="207" fillId="0" borderId="0" xfId="0" applyNumberFormat="1" applyFont="1" applyAlignment="1">
      <alignment horizontal="center"/>
    </xf>
    <xf numFmtId="43" fontId="154" fillId="0" borderId="0" xfId="1" applyFont="1" applyFill="1"/>
    <xf numFmtId="0" fontId="235" fillId="0" borderId="0" xfId="50935" applyFont="1"/>
    <xf numFmtId="167" fontId="207" fillId="0" borderId="0" xfId="13" applyNumberFormat="1" applyFont="1" applyFill="1"/>
    <xf numFmtId="167" fontId="207" fillId="0" borderId="0" xfId="13" applyNumberFormat="1" applyFont="1" applyFill="1" applyAlignment="1"/>
    <xf numFmtId="43" fontId="208" fillId="0" borderId="0" xfId="1" applyFont="1" applyFill="1"/>
    <xf numFmtId="165" fontId="238" fillId="30" borderId="28" xfId="50934" applyNumberFormat="1" applyFont="1" applyFill="1" applyBorder="1"/>
    <xf numFmtId="38" fontId="247" fillId="0" borderId="55" xfId="51143" applyNumberFormat="1" applyFont="1" applyBorder="1"/>
    <xf numFmtId="167" fontId="207" fillId="0" borderId="6" xfId="50934" applyNumberFormat="1" applyFont="1" applyFill="1" applyBorder="1"/>
    <xf numFmtId="167" fontId="208" fillId="0" borderId="5" xfId="50934" applyNumberFormat="1" applyFont="1" applyFill="1" applyBorder="1" applyAlignment="1">
      <alignment horizontal="center"/>
    </xf>
    <xf numFmtId="167" fontId="207" fillId="0" borderId="0" xfId="50934" applyNumberFormat="1" applyFont="1" applyFill="1" applyBorder="1"/>
    <xf numFmtId="167" fontId="208" fillId="0" borderId="11" xfId="50934" applyNumberFormat="1" applyFont="1" applyFill="1" applyBorder="1" applyAlignment="1">
      <alignment horizontal="center"/>
    </xf>
    <xf numFmtId="167" fontId="207" fillId="0" borderId="79" xfId="50934" applyNumberFormat="1" applyFont="1" applyFill="1" applyBorder="1"/>
    <xf numFmtId="167" fontId="207" fillId="0" borderId="11" xfId="50934" applyNumberFormat="1" applyFont="1" applyFill="1" applyBorder="1"/>
    <xf numFmtId="167" fontId="208" fillId="0" borderId="11" xfId="50934" applyNumberFormat="1" applyFont="1" applyFill="1" applyBorder="1"/>
    <xf numFmtId="43" fontId="207" fillId="0" borderId="34" xfId="1" applyFont="1" applyFill="1" applyBorder="1"/>
    <xf numFmtId="165" fontId="207" fillId="0" borderId="34" xfId="1" applyNumberFormat="1" applyFont="1" applyFill="1" applyBorder="1"/>
    <xf numFmtId="167" fontId="205" fillId="0" borderId="2" xfId="50934" applyNumberFormat="1" applyFont="1" applyFill="1" applyBorder="1" applyAlignment="1">
      <alignment horizontal="center" vertical="center" wrapText="1"/>
    </xf>
    <xf numFmtId="167" fontId="205" fillId="0" borderId="2" xfId="50934" applyNumberFormat="1" applyFont="1" applyFill="1" applyBorder="1" applyAlignment="1">
      <alignment horizontal="center" vertical="center"/>
    </xf>
    <xf numFmtId="167" fontId="205" fillId="0" borderId="2" xfId="16" applyNumberFormat="1" applyFont="1" applyFill="1" applyBorder="1" applyAlignment="1">
      <alignment horizontal="center" vertical="center" wrapText="1"/>
    </xf>
    <xf numFmtId="14" fontId="207" fillId="0" borderId="0" xfId="4300" applyNumberFormat="1" applyFont="1" applyAlignment="1">
      <alignment horizontal="center" vertical="center"/>
    </xf>
    <xf numFmtId="38" fontId="250" fillId="0" borderId="55" xfId="45928" applyNumberFormat="1" applyFont="1" applyBorder="1"/>
    <xf numFmtId="0" fontId="209" fillId="0" borderId="6" xfId="10" applyFont="1" applyBorder="1" applyAlignment="1">
      <alignment horizontal="right" vertical="center"/>
    </xf>
    <xf numFmtId="0" fontId="209" fillId="0" borderId="5" xfId="10" applyFont="1" applyBorder="1" applyAlignment="1">
      <alignment horizontal="right" vertical="center"/>
    </xf>
    <xf numFmtId="42" fontId="205" fillId="0" borderId="4" xfId="0" applyNumberFormat="1" applyFont="1" applyBorder="1" applyAlignment="1">
      <alignment vertical="center"/>
    </xf>
    <xf numFmtId="0" fontId="239" fillId="3" borderId="2" xfId="0" applyFont="1" applyFill="1" applyBorder="1" applyAlignment="1">
      <alignment horizontal="center" wrapText="1"/>
    </xf>
    <xf numFmtId="0" fontId="207" fillId="0" borderId="0" xfId="4300" applyFont="1" applyAlignment="1">
      <alignment horizontal="justify" vertical="center" wrapText="1"/>
    </xf>
    <xf numFmtId="43" fontId="250" fillId="0" borderId="0" xfId="0" applyNumberFormat="1" applyFont="1"/>
    <xf numFmtId="165" fontId="154" fillId="0" borderId="2" xfId="13" applyNumberFormat="1" applyFont="1" applyFill="1" applyBorder="1"/>
    <xf numFmtId="165" fontId="154" fillId="0" borderId="2" xfId="13" applyNumberFormat="1" applyFont="1" applyFill="1" applyBorder="1" applyAlignment="1">
      <alignment horizontal="right"/>
    </xf>
    <xf numFmtId="165" fontId="154" fillId="0" borderId="2" xfId="13" applyNumberFormat="1" applyFont="1" applyBorder="1"/>
    <xf numFmtId="167" fontId="154" fillId="0" borderId="2" xfId="13" applyNumberFormat="1" applyFont="1" applyFill="1" applyBorder="1"/>
    <xf numFmtId="167" fontId="154" fillId="0" borderId="2" xfId="13" applyNumberFormat="1" applyFont="1" applyFill="1" applyBorder="1" applyAlignment="1">
      <alignment horizontal="right"/>
    </xf>
    <xf numFmtId="176" fontId="154" fillId="0" borderId="2" xfId="13" applyNumberFormat="1" applyFont="1" applyFill="1" applyBorder="1"/>
    <xf numFmtId="165" fontId="154" fillId="0" borderId="2" xfId="13" applyNumberFormat="1" applyFont="1" applyFill="1" applyBorder="1" applyAlignment="1">
      <alignment horizontal="center"/>
    </xf>
    <xf numFmtId="174" fontId="154" fillId="0" borderId="2" xfId="51114" applyNumberFormat="1" applyFont="1" applyFill="1" applyBorder="1" applyAlignment="1">
      <alignment horizontal="right"/>
    </xf>
    <xf numFmtId="0" fontId="205" fillId="0" borderId="0" xfId="0" applyFont="1" applyAlignment="1">
      <alignment vertical="top" wrapText="1"/>
    </xf>
    <xf numFmtId="41" fontId="207" fillId="0" borderId="0" xfId="1" applyNumberFormat="1" applyFont="1" applyFill="1" applyAlignment="1"/>
    <xf numFmtId="41" fontId="207" fillId="0" borderId="0" xfId="0" applyNumberFormat="1" applyFont="1"/>
    <xf numFmtId="41" fontId="207" fillId="0" borderId="0" xfId="1" applyNumberFormat="1" applyFont="1" applyAlignment="1"/>
    <xf numFmtId="42" fontId="207" fillId="0" borderId="2" xfId="1" applyNumberFormat="1" applyFont="1" applyFill="1" applyBorder="1" applyAlignment="1">
      <alignment horizontal="center" vertical="center"/>
    </xf>
    <xf numFmtId="43" fontId="208" fillId="0" borderId="0" xfId="1" applyFont="1" applyBorder="1"/>
    <xf numFmtId="43" fontId="208" fillId="0" borderId="0" xfId="1" quotePrefix="1" applyFont="1" applyBorder="1" applyAlignment="1">
      <alignment horizontal="center"/>
    </xf>
    <xf numFmtId="43" fontId="196" fillId="0" borderId="0" xfId="1" applyFont="1" applyFill="1"/>
    <xf numFmtId="0" fontId="250" fillId="0" borderId="0" xfId="0" applyFont="1" applyAlignment="1">
      <alignment horizontal="center"/>
    </xf>
    <xf numFmtId="0" fontId="250" fillId="0" borderId="0" xfId="0" applyFont="1" applyAlignment="1">
      <alignment horizontal="center" vertical="center"/>
    </xf>
    <xf numFmtId="37" fontId="205" fillId="0" borderId="0" xfId="10" applyNumberFormat="1" applyFont="1" applyAlignment="1">
      <alignment horizontal="left" vertical="center"/>
    </xf>
    <xf numFmtId="0" fontId="205" fillId="0" borderId="0" xfId="10" applyFont="1" applyAlignment="1">
      <alignment vertical="center"/>
    </xf>
    <xf numFmtId="0" fontId="207" fillId="0" borderId="0" xfId="0" applyFont="1" applyAlignment="1">
      <alignment vertical="top"/>
    </xf>
    <xf numFmtId="167" fontId="208" fillId="0" borderId="80" xfId="50934" applyNumberFormat="1" applyFont="1" applyFill="1" applyBorder="1" applyAlignment="1">
      <alignment horizontal="center"/>
    </xf>
    <xf numFmtId="0" fontId="207" fillId="0" borderId="2" xfId="4300" applyFont="1" applyBorder="1" applyAlignment="1">
      <alignment vertical="center" wrapText="1"/>
    </xf>
    <xf numFmtId="0" fontId="205" fillId="0" borderId="73" xfId="4300" applyFont="1" applyBorder="1" applyAlignment="1">
      <alignment horizontal="center"/>
    </xf>
    <xf numFmtId="0" fontId="205" fillId="0" borderId="72" xfId="4300" applyFont="1" applyBorder="1" applyAlignment="1">
      <alignment horizontal="center"/>
    </xf>
    <xf numFmtId="0" fontId="205" fillId="0" borderId="10" xfId="4300" applyFont="1" applyBorder="1" applyAlignment="1">
      <alignment horizontal="center"/>
    </xf>
    <xf numFmtId="0" fontId="207" fillId="0" borderId="2" xfId="4300" applyFont="1" applyBorder="1"/>
    <xf numFmtId="0" fontId="205" fillId="0" borderId="10" xfId="0" applyFont="1" applyBorder="1" applyAlignment="1">
      <alignment horizontal="center" vertical="center"/>
    </xf>
    <xf numFmtId="0" fontId="205" fillId="0" borderId="2" xfId="0" applyFont="1" applyBorder="1" applyAlignment="1">
      <alignment horizontal="center" vertical="center"/>
    </xf>
    <xf numFmtId="165" fontId="205" fillId="0" borderId="35" xfId="1" applyNumberFormat="1" applyFont="1" applyFill="1" applyBorder="1"/>
    <xf numFmtId="167" fontId="205" fillId="0" borderId="81" xfId="16" applyNumberFormat="1" applyFont="1" applyFill="1" applyBorder="1" applyAlignment="1">
      <alignment horizontal="center"/>
    </xf>
    <xf numFmtId="167" fontId="246" fillId="0" borderId="81" xfId="14204" applyNumberFormat="1" applyFont="1" applyFill="1" applyBorder="1" applyAlignment="1">
      <alignment horizontal="center"/>
    </xf>
    <xf numFmtId="165" fontId="207" fillId="0" borderId="0" xfId="1" applyNumberFormat="1" applyFont="1" applyFill="1"/>
    <xf numFmtId="0" fontId="245" fillId="0" borderId="0" xfId="0" applyFont="1"/>
    <xf numFmtId="0" fontId="205" fillId="0" borderId="81" xfId="12" applyFont="1" applyBorder="1" applyAlignment="1">
      <alignment horizontal="center"/>
    </xf>
    <xf numFmtId="0" fontId="205" fillId="3" borderId="2" xfId="12" applyFont="1" applyFill="1" applyBorder="1"/>
    <xf numFmtId="0" fontId="205" fillId="3" borderId="2" xfId="12" applyFont="1" applyFill="1" applyBorder="1" applyAlignment="1">
      <alignment horizontal="center"/>
    </xf>
    <xf numFmtId="0" fontId="207" fillId="0" borderId="79" xfId="12" applyFont="1" applyBorder="1"/>
    <xf numFmtId="43" fontId="245" fillId="0" borderId="0" xfId="0" applyNumberFormat="1" applyFont="1"/>
    <xf numFmtId="164" fontId="205" fillId="0" borderId="3" xfId="12" applyNumberFormat="1" applyFont="1" applyBorder="1" applyAlignment="1">
      <alignment horizontal="left" indent="3"/>
    </xf>
    <xf numFmtId="0" fontId="205" fillId="0" borderId="3" xfId="12" applyFont="1" applyBorder="1"/>
    <xf numFmtId="167" fontId="205" fillId="0" borderId="4" xfId="16" applyNumberFormat="1" applyFont="1" applyFill="1" applyBorder="1"/>
    <xf numFmtId="167" fontId="205" fillId="0" borderId="3" xfId="16" applyNumberFormat="1" applyFont="1" applyFill="1" applyBorder="1"/>
    <xf numFmtId="167" fontId="205" fillId="0" borderId="7" xfId="16" applyNumberFormat="1" applyFont="1" applyFill="1" applyBorder="1"/>
    <xf numFmtId="167" fontId="207" fillId="0" borderId="8" xfId="50934" applyNumberFormat="1" applyFont="1" applyFill="1" applyBorder="1"/>
    <xf numFmtId="167" fontId="207" fillId="0" borderId="82" xfId="50934" applyNumberFormat="1" applyFont="1" applyFill="1" applyBorder="1"/>
    <xf numFmtId="167" fontId="205" fillId="0" borderId="82" xfId="16" applyNumberFormat="1" applyFont="1" applyFill="1" applyBorder="1"/>
    <xf numFmtId="167" fontId="205" fillId="0" borderId="79" xfId="16" applyNumberFormat="1" applyFont="1" applyFill="1" applyBorder="1"/>
    <xf numFmtId="167" fontId="205" fillId="0" borderId="80" xfId="16" applyNumberFormat="1" applyFont="1" applyFill="1" applyBorder="1" applyAlignment="1"/>
    <xf numFmtId="167" fontId="205" fillId="0" borderId="7" xfId="16" applyNumberFormat="1" applyFont="1" applyFill="1" applyBorder="1" applyAlignment="1"/>
    <xf numFmtId="167" fontId="205" fillId="0" borderId="3" xfId="16" applyNumberFormat="1" applyFont="1" applyFill="1" applyBorder="1" applyAlignment="1"/>
    <xf numFmtId="167" fontId="205" fillId="0" borderId="4" xfId="16" applyNumberFormat="1" applyFont="1" applyFill="1" applyBorder="1" applyAlignment="1"/>
    <xf numFmtId="0" fontId="207" fillId="0" borderId="6" xfId="12" applyFont="1" applyBorder="1"/>
    <xf numFmtId="164" fontId="205" fillId="0" borderId="10" xfId="12" applyNumberFormat="1" applyFont="1" applyBorder="1"/>
    <xf numFmtId="164" fontId="205" fillId="0" borderId="3" xfId="12" applyNumberFormat="1" applyFont="1" applyBorder="1"/>
    <xf numFmtId="167" fontId="205" fillId="0" borderId="83" xfId="16" applyNumberFormat="1" applyFont="1" applyFill="1" applyBorder="1"/>
    <xf numFmtId="167" fontId="205" fillId="0" borderId="84" xfId="16" applyNumberFormat="1" applyFont="1" applyFill="1" applyBorder="1"/>
    <xf numFmtId="0" fontId="207" fillId="0" borderId="0" xfId="12" applyFont="1"/>
    <xf numFmtId="43" fontId="207" fillId="0" borderId="0" xfId="12" applyNumberFormat="1" applyFont="1"/>
    <xf numFmtId="0" fontId="209" fillId="0" borderId="0" xfId="12" applyFont="1" applyAlignment="1">
      <alignment horizontal="center" vertical="center"/>
    </xf>
    <xf numFmtId="167" fontId="245" fillId="0" borderId="0" xfId="0" applyNumberFormat="1" applyFont="1"/>
    <xf numFmtId="6" fontId="191" fillId="0" borderId="0" xfId="0" applyNumberFormat="1" applyFont="1" applyAlignment="1">
      <alignment vertical="center"/>
    </xf>
    <xf numFmtId="6" fontId="161" fillId="0" borderId="0" xfId="0" applyNumberFormat="1" applyFont="1" applyAlignment="1">
      <alignment vertical="center"/>
    </xf>
    <xf numFmtId="6" fontId="196" fillId="0" borderId="0" xfId="0" applyNumberFormat="1" applyFont="1" applyAlignment="1">
      <alignment vertical="center"/>
    </xf>
    <xf numFmtId="6" fontId="196" fillId="0" borderId="0" xfId="1" applyNumberFormat="1" applyFont="1" applyFill="1" applyBorder="1" applyAlignment="1">
      <alignment vertical="center"/>
    </xf>
    <xf numFmtId="6" fontId="204" fillId="0" borderId="0" xfId="0" applyNumberFormat="1" applyFont="1" applyAlignment="1">
      <alignment vertical="center"/>
    </xf>
    <xf numFmtId="6" fontId="0" fillId="0" borderId="0" xfId="0" applyNumberFormat="1"/>
    <xf numFmtId="6" fontId="154" fillId="0" borderId="0" xfId="0" applyNumberFormat="1" applyFont="1" applyAlignment="1">
      <alignment vertical="center"/>
    </xf>
    <xf numFmtId="3" fontId="0" fillId="0" borderId="0" xfId="0" applyNumberFormat="1"/>
    <xf numFmtId="0" fontId="250" fillId="0" borderId="0" xfId="0" applyFont="1"/>
    <xf numFmtId="3" fontId="250" fillId="0" borderId="0" xfId="0" applyNumberFormat="1" applyFont="1"/>
    <xf numFmtId="38" fontId="250" fillId="0" borderId="0" xfId="0" applyNumberFormat="1" applyFont="1"/>
    <xf numFmtId="165" fontId="250" fillId="0" borderId="0" xfId="0" applyNumberFormat="1" applyFont="1"/>
    <xf numFmtId="3" fontId="209" fillId="3" borderId="85" xfId="0" applyNumberFormat="1" applyFont="1" applyFill="1" applyBorder="1" applyAlignment="1">
      <alignment horizontal="center" vertical="center" wrapText="1"/>
    </xf>
    <xf numFmtId="0" fontId="205" fillId="3" borderId="86" xfId="0" applyFont="1" applyFill="1" applyBorder="1" applyAlignment="1">
      <alignment horizontal="center" vertical="center"/>
    </xf>
    <xf numFmtId="0" fontId="205" fillId="3" borderId="85" xfId="0" applyFont="1" applyFill="1" applyBorder="1" applyAlignment="1">
      <alignment horizontal="center" vertical="center"/>
    </xf>
    <xf numFmtId="3" fontId="205" fillId="3" borderId="87" xfId="0" applyNumberFormat="1" applyFont="1" applyFill="1" applyBorder="1" applyAlignment="1">
      <alignment horizontal="center" vertical="center"/>
    </xf>
    <xf numFmtId="3" fontId="205" fillId="3" borderId="88" xfId="0" applyNumberFormat="1" applyFont="1" applyFill="1" applyBorder="1" applyAlignment="1">
      <alignment horizontal="center" vertical="center"/>
    </xf>
    <xf numFmtId="3" fontId="205" fillId="4" borderId="87" xfId="0" applyNumberFormat="1" applyFont="1" applyFill="1" applyBorder="1" applyAlignment="1">
      <alignment horizontal="center" vertical="center" wrapText="1"/>
    </xf>
    <xf numFmtId="3" fontId="205" fillId="3" borderId="88" xfId="0" applyNumberFormat="1" applyFont="1" applyFill="1" applyBorder="1" applyAlignment="1">
      <alignment horizontal="center" vertical="center" wrapText="1"/>
    </xf>
    <xf numFmtId="0" fontId="205" fillId="0" borderId="6" xfId="0" applyFont="1" applyBorder="1" applyAlignment="1">
      <alignment horizontal="center" vertical="center"/>
    </xf>
    <xf numFmtId="3" fontId="205" fillId="0" borderId="5" xfId="0" applyNumberFormat="1" applyFont="1" applyBorder="1" applyAlignment="1">
      <alignment horizontal="center" vertical="center" wrapText="1"/>
    </xf>
    <xf numFmtId="0" fontId="208" fillId="0" borderId="79" xfId="10" applyFont="1" applyBorder="1" applyAlignment="1">
      <alignment vertical="center"/>
    </xf>
    <xf numFmtId="42" fontId="207" fillId="0" borderId="11" xfId="0" applyNumberFormat="1" applyFont="1" applyBorder="1" applyAlignment="1">
      <alignment vertical="center"/>
    </xf>
    <xf numFmtId="164" fontId="208" fillId="0" borderId="79" xfId="10" applyNumberFormat="1" applyFont="1" applyBorder="1" applyAlignment="1">
      <alignment horizontal="left" vertical="center"/>
    </xf>
    <xf numFmtId="164" fontId="208" fillId="0" borderId="0" xfId="10" applyNumberFormat="1" applyFont="1" applyAlignment="1">
      <alignment vertical="center"/>
    </xf>
    <xf numFmtId="164" fontId="209" fillId="0" borderId="2" xfId="10" applyNumberFormat="1" applyFont="1" applyBorder="1" applyAlignment="1">
      <alignment vertical="center"/>
    </xf>
    <xf numFmtId="43" fontId="198" fillId="0" borderId="0" xfId="3" applyNumberFormat="1" applyFont="1"/>
    <xf numFmtId="0" fontId="238" fillId="0" borderId="0" xfId="0" applyFont="1"/>
    <xf numFmtId="1" fontId="0" fillId="0" borderId="0" xfId="0" applyNumberFormat="1"/>
    <xf numFmtId="43" fontId="0" fillId="0" borderId="0" xfId="1" applyFont="1" applyFill="1" applyBorder="1"/>
    <xf numFmtId="1" fontId="238" fillId="0" borderId="0" xfId="0" applyNumberFormat="1" applyFont="1"/>
    <xf numFmtId="0" fontId="248" fillId="33" borderId="52" xfId="0" applyFont="1" applyFill="1" applyBorder="1" applyAlignment="1">
      <alignment horizontal="centerContinuous"/>
    </xf>
    <xf numFmtId="0" fontId="248" fillId="33" borderId="39" xfId="0" applyFont="1" applyFill="1" applyBorder="1" applyAlignment="1">
      <alignment horizontal="centerContinuous"/>
    </xf>
    <xf numFmtId="0" fontId="248" fillId="33" borderId="53" xfId="0" applyFont="1" applyFill="1" applyBorder="1" applyAlignment="1">
      <alignment horizontal="centerContinuous"/>
    </xf>
    <xf numFmtId="0" fontId="238" fillId="0" borderId="52" xfId="0" applyFont="1" applyBorder="1"/>
    <xf numFmtId="0" fontId="238" fillId="34" borderId="39" xfId="0" applyFont="1" applyFill="1" applyBorder="1"/>
    <xf numFmtId="0" fontId="238" fillId="34" borderId="53" xfId="0" applyFont="1" applyFill="1" applyBorder="1"/>
    <xf numFmtId="165" fontId="238" fillId="34" borderId="27" xfId="1" applyNumberFormat="1" applyFont="1" applyFill="1" applyBorder="1"/>
    <xf numFmtId="165" fontId="238" fillId="34" borderId="0" xfId="1" applyNumberFormat="1" applyFont="1" applyFill="1" applyBorder="1"/>
    <xf numFmtId="0" fontId="248" fillId="33" borderId="28" xfId="0" applyFont="1" applyFill="1" applyBorder="1" applyAlignment="1">
      <alignment horizontal="center"/>
    </xf>
    <xf numFmtId="0" fontId="238" fillId="0" borderId="27" xfId="0" applyFont="1" applyBorder="1"/>
    <xf numFmtId="0" fontId="238" fillId="0" borderId="28" xfId="0" applyFont="1" applyBorder="1"/>
    <xf numFmtId="3" fontId="220" fillId="0" borderId="27" xfId="1" applyNumberFormat="1" applyFont="1" applyFill="1" applyBorder="1"/>
    <xf numFmtId="3" fontId="220" fillId="0" borderId="0" xfId="1" applyNumberFormat="1" applyFont="1" applyFill="1" applyBorder="1"/>
    <xf numFmtId="3" fontId="238" fillId="30" borderId="28" xfId="1" applyNumberFormat="1" applyFont="1" applyFill="1" applyBorder="1"/>
    <xf numFmtId="0" fontId="238" fillId="0" borderId="49" xfId="0" applyFont="1" applyBorder="1"/>
    <xf numFmtId="0" fontId="238" fillId="31" borderId="47" xfId="0" applyFont="1" applyFill="1" applyBorder="1"/>
    <xf numFmtId="0" fontId="238" fillId="31" borderId="50" xfId="0" applyFont="1" applyFill="1" applyBorder="1"/>
    <xf numFmtId="3" fontId="219" fillId="31" borderId="49" xfId="1" applyNumberFormat="1" applyFont="1" applyFill="1" applyBorder="1"/>
    <xf numFmtId="3" fontId="219" fillId="31" borderId="47" xfId="1" applyNumberFormat="1" applyFont="1" applyFill="1" applyBorder="1"/>
    <xf numFmtId="3" fontId="219" fillId="31" borderId="50" xfId="1" applyNumberFormat="1" applyFont="1" applyFill="1" applyBorder="1"/>
    <xf numFmtId="4" fontId="219" fillId="31" borderId="47" xfId="1" applyNumberFormat="1" applyFont="1" applyFill="1" applyBorder="1"/>
    <xf numFmtId="179" fontId="219" fillId="31" borderId="47" xfId="1" applyNumberFormat="1" applyFont="1" applyFill="1" applyBorder="1"/>
    <xf numFmtId="165" fontId="219" fillId="0" borderId="0" xfId="1" applyNumberFormat="1" applyFont="1" applyFill="1" applyBorder="1"/>
    <xf numFmtId="0" fontId="219" fillId="0" borderId="0" xfId="0" applyFont="1"/>
    <xf numFmtId="0" fontId="219" fillId="33" borderId="39" xfId="0" applyFont="1" applyFill="1" applyBorder="1" applyAlignment="1">
      <alignment horizontal="centerContinuous"/>
    </xf>
    <xf numFmtId="0" fontId="219" fillId="33" borderId="53" xfId="0" applyFont="1" applyFill="1" applyBorder="1" applyAlignment="1">
      <alignment horizontal="centerContinuous"/>
    </xf>
    <xf numFmtId="0" fontId="238" fillId="34" borderId="52" xfId="0" applyFont="1" applyFill="1" applyBorder="1"/>
    <xf numFmtId="165" fontId="219" fillId="34" borderId="27" xfId="1" applyNumberFormat="1" applyFont="1" applyFill="1" applyBorder="1"/>
    <xf numFmtId="165" fontId="219" fillId="34" borderId="0" xfId="1" applyNumberFormat="1" applyFont="1" applyFill="1" applyBorder="1"/>
    <xf numFmtId="165" fontId="238" fillId="30" borderId="28" xfId="1" applyNumberFormat="1" applyFont="1" applyFill="1" applyBorder="1"/>
    <xf numFmtId="0" fontId="238" fillId="30" borderId="27" xfId="0" applyFont="1" applyFill="1" applyBorder="1"/>
    <xf numFmtId="0" fontId="238" fillId="30" borderId="0" xfId="0" applyFont="1" applyFill="1"/>
    <xf numFmtId="0" fontId="238" fillId="30" borderId="28" xfId="0" applyFont="1" applyFill="1" applyBorder="1"/>
    <xf numFmtId="165" fontId="219" fillId="30" borderId="27" xfId="1" applyNumberFormat="1" applyFont="1" applyFill="1" applyBorder="1"/>
    <xf numFmtId="165" fontId="219" fillId="30" borderId="0" xfId="1" applyNumberFormat="1" applyFont="1" applyFill="1" applyBorder="1"/>
    <xf numFmtId="165" fontId="219" fillId="30" borderId="28" xfId="1" applyNumberFormat="1" applyFont="1" applyFill="1" applyBorder="1"/>
    <xf numFmtId="0" fontId="238" fillId="0" borderId="0" xfId="0" applyFont="1" applyAlignment="1">
      <alignment horizontal="left"/>
    </xf>
    <xf numFmtId="0" fontId="238" fillId="0" borderId="0" xfId="0" quotePrefix="1" applyFont="1"/>
    <xf numFmtId="165" fontId="238" fillId="0" borderId="27" xfId="1" applyNumberFormat="1" applyFont="1" applyFill="1" applyBorder="1"/>
    <xf numFmtId="165" fontId="238" fillId="0" borderId="0" xfId="1" applyNumberFormat="1" applyFont="1" applyFill="1" applyBorder="1"/>
    <xf numFmtId="0" fontId="238" fillId="31" borderId="49" xfId="0" applyFont="1" applyFill="1" applyBorder="1"/>
    <xf numFmtId="165" fontId="238" fillId="31" borderId="0" xfId="1" applyNumberFormat="1" applyFont="1" applyFill="1" applyBorder="1"/>
    <xf numFmtId="165" fontId="238" fillId="31" borderId="28" xfId="1" applyNumberFormat="1" applyFont="1" applyFill="1" applyBorder="1"/>
    <xf numFmtId="43" fontId="238" fillId="31" borderId="0" xfId="1" applyFont="1" applyFill="1" applyBorder="1"/>
    <xf numFmtId="180" fontId="238" fillId="31" borderId="0" xfId="1" applyNumberFormat="1" applyFont="1" applyFill="1" applyBorder="1"/>
    <xf numFmtId="0" fontId="238" fillId="0" borderId="76" xfId="0" applyFont="1" applyBorder="1"/>
    <xf numFmtId="0" fontId="0" fillId="0" borderId="52" xfId="0" applyBorder="1"/>
    <xf numFmtId="0" fontId="0" fillId="0" borderId="39" xfId="0" applyBorder="1"/>
    <xf numFmtId="0" fontId="238" fillId="30" borderId="53" xfId="0" applyFont="1" applyFill="1" applyBorder="1"/>
    <xf numFmtId="0" fontId="238" fillId="30" borderId="39" xfId="0" applyFont="1" applyFill="1" applyBorder="1"/>
    <xf numFmtId="167" fontId="238" fillId="0" borderId="0" xfId="1" applyNumberFormat="1" applyFont="1" applyFill="1" applyBorder="1"/>
    <xf numFmtId="167" fontId="238" fillId="0" borderId="77" xfId="1" applyNumberFormat="1" applyFont="1" applyFill="1" applyBorder="1"/>
    <xf numFmtId="167" fontId="238" fillId="0" borderId="27" xfId="1" applyNumberFormat="1" applyFont="1" applyFill="1" applyBorder="1"/>
    <xf numFmtId="167" fontId="238" fillId="30" borderId="28" xfId="1" applyNumberFormat="1" applyFont="1" applyFill="1" applyBorder="1"/>
    <xf numFmtId="167" fontId="238" fillId="30" borderId="0" xfId="1" applyNumberFormat="1" applyFont="1" applyFill="1" applyBorder="1"/>
    <xf numFmtId="166" fontId="238" fillId="30" borderId="28" xfId="1" applyNumberFormat="1" applyFont="1" applyFill="1" applyBorder="1"/>
    <xf numFmtId="165" fontId="238" fillId="0" borderId="77" xfId="1" applyNumberFormat="1" applyFont="1" applyFill="1" applyBorder="1"/>
    <xf numFmtId="165" fontId="238" fillId="30" borderId="0" xfId="1" applyNumberFormat="1" applyFont="1" applyFill="1" applyBorder="1"/>
    <xf numFmtId="166" fontId="238" fillId="0" borderId="0" xfId="1" applyNumberFormat="1" applyFont="1" applyFill="1" applyBorder="1"/>
    <xf numFmtId="166" fontId="238" fillId="0" borderId="77" xfId="1" applyNumberFormat="1" applyFont="1" applyFill="1" applyBorder="1"/>
    <xf numFmtId="166" fontId="238" fillId="30" borderId="0" xfId="1" applyNumberFormat="1" applyFont="1" applyFill="1" applyBorder="1"/>
    <xf numFmtId="166" fontId="238" fillId="0" borderId="27" xfId="1" applyNumberFormat="1" applyFont="1" applyFill="1" applyBorder="1"/>
    <xf numFmtId="166" fontId="238" fillId="0" borderId="78" xfId="1" applyNumberFormat="1" applyFont="1" applyFill="1" applyBorder="1"/>
    <xf numFmtId="166" fontId="238" fillId="0" borderId="47" xfId="1" applyNumberFormat="1" applyFont="1" applyFill="1" applyBorder="1"/>
    <xf numFmtId="166" fontId="238" fillId="30" borderId="50" xfId="1" applyNumberFormat="1" applyFont="1" applyFill="1" applyBorder="1"/>
    <xf numFmtId="166" fontId="238" fillId="30" borderId="47" xfId="1" applyNumberFormat="1" applyFont="1" applyFill="1" applyBorder="1"/>
    <xf numFmtId="166" fontId="238" fillId="0" borderId="49" xfId="1" applyNumberFormat="1" applyFont="1" applyFill="1" applyBorder="1"/>
    <xf numFmtId="165" fontId="238" fillId="0" borderId="0" xfId="0" applyNumberFormat="1" applyFont="1"/>
    <xf numFmtId="43" fontId="0" fillId="0" borderId="0" xfId="0" applyNumberFormat="1"/>
    <xf numFmtId="177" fontId="0" fillId="0" borderId="0" xfId="0" applyNumberFormat="1"/>
    <xf numFmtId="3" fontId="219" fillId="30" borderId="0" xfId="1" applyNumberFormat="1" applyFont="1" applyFill="1" applyBorder="1"/>
    <xf numFmtId="165" fontId="238" fillId="30" borderId="27" xfId="1" applyNumberFormat="1" applyFont="1" applyFill="1" applyBorder="1"/>
    <xf numFmtId="3" fontId="219" fillId="31" borderId="28" xfId="1" applyNumberFormat="1" applyFont="1" applyFill="1" applyBorder="1"/>
    <xf numFmtId="3" fontId="238" fillId="0" borderId="0" xfId="1" applyNumberFormat="1" applyFont="1" applyFill="1" applyBorder="1"/>
    <xf numFmtId="3" fontId="238" fillId="31" borderId="0" xfId="1" applyNumberFormat="1" applyFont="1" applyFill="1" applyBorder="1"/>
    <xf numFmtId="165" fontId="238" fillId="31" borderId="49" xfId="1" applyNumberFormat="1" applyFont="1" applyFill="1" applyBorder="1"/>
    <xf numFmtId="165" fontId="238" fillId="31" borderId="47" xfId="1" applyNumberFormat="1" applyFont="1" applyFill="1" applyBorder="1"/>
    <xf numFmtId="165" fontId="238" fillId="31" borderId="50" xfId="1" applyNumberFormat="1" applyFont="1" applyFill="1" applyBorder="1"/>
    <xf numFmtId="0" fontId="0" fillId="0" borderId="0" xfId="0" quotePrefix="1"/>
    <xf numFmtId="3" fontId="238" fillId="0" borderId="0" xfId="0" applyNumberFormat="1" applyFont="1"/>
    <xf numFmtId="0" fontId="248" fillId="33" borderId="0" xfId="0" applyFont="1" applyFill="1" applyAlignment="1">
      <alignment horizontal="center"/>
    </xf>
    <xf numFmtId="3" fontId="238" fillId="30" borderId="0" xfId="1" applyNumberFormat="1" applyFont="1" applyFill="1" applyBorder="1"/>
    <xf numFmtId="165" fontId="238" fillId="31" borderId="71" xfId="1" applyNumberFormat="1" applyFont="1" applyFill="1" applyBorder="1"/>
    <xf numFmtId="165" fontId="219" fillId="0" borderId="0" xfId="0" applyNumberFormat="1" applyFont="1"/>
    <xf numFmtId="4" fontId="220" fillId="0" borderId="0" xfId="1" applyNumberFormat="1" applyFont="1" applyFill="1" applyBorder="1"/>
    <xf numFmtId="165" fontId="238" fillId="0" borderId="0" xfId="1" applyNumberFormat="1" applyFont="1" applyFill="1" applyBorder="1" applyAlignment="1">
      <alignment horizontal="center"/>
    </xf>
    <xf numFmtId="178" fontId="0" fillId="0" borderId="0" xfId="1" applyNumberFormat="1" applyFont="1" applyFill="1" applyBorder="1"/>
    <xf numFmtId="165" fontId="0" fillId="0" borderId="0" xfId="1" applyNumberFormat="1" applyFont="1" applyFill="1" applyBorder="1"/>
    <xf numFmtId="0" fontId="0" fillId="0" borderId="85" xfId="0" applyBorder="1"/>
    <xf numFmtId="0" fontId="209" fillId="0" borderId="0" xfId="0" applyFont="1" applyAlignment="1">
      <alignment horizontal="center" vertical="center"/>
    </xf>
    <xf numFmtId="0" fontId="205" fillId="3" borderId="86" xfId="0" applyFont="1" applyFill="1" applyBorder="1" applyAlignment="1">
      <alignment vertical="center"/>
    </xf>
    <xf numFmtId="0" fontId="205" fillId="3" borderId="88" xfId="0" applyFont="1" applyFill="1" applyBorder="1" applyAlignment="1">
      <alignment horizontal="center" vertical="center"/>
    </xf>
    <xf numFmtId="42" fontId="196" fillId="0" borderId="0" xfId="1" applyNumberFormat="1" applyFont="1" applyFill="1" applyBorder="1" applyAlignment="1">
      <alignment vertical="center"/>
    </xf>
    <xf numFmtId="42" fontId="207" fillId="0" borderId="2" xfId="1" applyNumberFormat="1" applyFont="1" applyFill="1" applyBorder="1" applyAlignment="1">
      <alignment horizontal="left" vertical="center"/>
    </xf>
    <xf numFmtId="0" fontId="209" fillId="3" borderId="86" xfId="0" applyFont="1" applyFill="1" applyBorder="1" applyAlignment="1">
      <alignment horizontal="center" vertical="center"/>
    </xf>
    <xf numFmtId="0" fontId="209" fillId="3" borderId="85" xfId="0" applyFont="1" applyFill="1" applyBorder="1" applyAlignment="1">
      <alignment horizontal="center" vertical="center"/>
    </xf>
    <xf numFmtId="3" fontId="205" fillId="3" borderId="85" xfId="0" applyNumberFormat="1" applyFont="1" applyFill="1" applyBorder="1" applyAlignment="1">
      <alignment horizontal="center" vertical="center" wrapText="1"/>
    </xf>
    <xf numFmtId="3" fontId="205" fillId="3" borderId="87" xfId="0" applyNumberFormat="1" applyFont="1" applyFill="1" applyBorder="1" applyAlignment="1">
      <alignment horizontal="center" vertical="center" wrapText="1"/>
    </xf>
    <xf numFmtId="0" fontId="209" fillId="0" borderId="79" xfId="0" applyFont="1" applyBorder="1" applyAlignment="1">
      <alignment horizontal="center" vertical="center"/>
    </xf>
    <xf numFmtId="3" fontId="205" fillId="0" borderId="0" xfId="0" applyNumberFormat="1" applyFont="1" applyAlignment="1">
      <alignment horizontal="center" vertical="center"/>
    </xf>
    <xf numFmtId="3" fontId="209" fillId="0" borderId="0" xfId="0" applyNumberFormat="1" applyFont="1" applyAlignment="1">
      <alignment horizontal="center" vertical="center" wrapText="1"/>
    </xf>
    <xf numFmtId="3" fontId="205" fillId="0" borderId="0" xfId="0" applyNumberFormat="1" applyFont="1" applyAlignment="1">
      <alignment horizontal="center" vertical="center" wrapText="1"/>
    </xf>
    <xf numFmtId="3" fontId="205" fillId="0" borderId="11" xfId="0" applyNumberFormat="1" applyFont="1" applyBorder="1" applyAlignment="1">
      <alignment horizontal="center" vertical="center" wrapText="1"/>
    </xf>
    <xf numFmtId="0" fontId="208" fillId="0" borderId="79" xfId="10" applyFont="1" applyBorder="1" applyAlignment="1">
      <alignment horizontal="left" vertical="center"/>
    </xf>
    <xf numFmtId="42" fontId="207" fillId="0" borderId="0" xfId="0" applyNumberFormat="1" applyFont="1" applyAlignment="1">
      <alignment horizontal="right" vertical="center"/>
    </xf>
    <xf numFmtId="42" fontId="207" fillId="0" borderId="11" xfId="0" applyNumberFormat="1" applyFont="1" applyBorder="1" applyAlignment="1">
      <alignment horizontal="right" vertical="center"/>
    </xf>
    <xf numFmtId="0" fontId="209" fillId="0" borderId="79" xfId="10" applyFont="1" applyBorder="1" applyAlignment="1">
      <alignment horizontal="left" vertical="center"/>
    </xf>
    <xf numFmtId="5" fontId="205" fillId="0" borderId="0" xfId="0" applyNumberFormat="1" applyFont="1" applyAlignment="1">
      <alignment horizontal="left" vertical="center"/>
    </xf>
    <xf numFmtId="37" fontId="205" fillId="0" borderId="11" xfId="0" applyNumberFormat="1" applyFont="1" applyBorder="1" applyAlignment="1">
      <alignment horizontal="left" vertical="center"/>
    </xf>
    <xf numFmtId="164" fontId="209" fillId="0" borderId="10" xfId="10" applyNumberFormat="1" applyFont="1" applyBorder="1" applyAlignment="1">
      <alignment horizontal="left" vertical="center"/>
    </xf>
    <xf numFmtId="42" fontId="205" fillId="32" borderId="10" xfId="0" applyNumberFormat="1" applyFont="1" applyFill="1" applyBorder="1" applyAlignment="1">
      <alignment horizontal="left" vertical="center"/>
    </xf>
    <xf numFmtId="42" fontId="205" fillId="32" borderId="7" xfId="0" applyNumberFormat="1" applyFont="1" applyFill="1" applyBorder="1" applyAlignment="1">
      <alignment horizontal="left" vertical="center"/>
    </xf>
    <xf numFmtId="0" fontId="205" fillId="0" borderId="89" xfId="4300" applyFont="1" applyBorder="1" applyAlignment="1">
      <alignment horizontal="center"/>
    </xf>
    <xf numFmtId="41" fontId="207" fillId="0" borderId="90" xfId="4300" applyNumberFormat="1" applyFont="1" applyBorder="1"/>
    <xf numFmtId="41" fontId="207" fillId="0" borderId="91" xfId="4300" applyNumberFormat="1" applyFont="1" applyBorder="1"/>
    <xf numFmtId="0" fontId="205" fillId="3" borderId="92" xfId="0" applyFont="1" applyFill="1" applyBorder="1" applyAlignment="1">
      <alignment vertical="center"/>
    </xf>
    <xf numFmtId="0" fontId="205" fillId="3" borderId="93" xfId="0" applyFont="1" applyFill="1" applyBorder="1" applyAlignment="1">
      <alignment horizontal="center" vertical="center"/>
    </xf>
    <xf numFmtId="0" fontId="161" fillId="0" borderId="60" xfId="4300" applyFont="1" applyBorder="1" applyAlignment="1">
      <alignment horizontal="left" vertical="top" wrapText="1"/>
    </xf>
    <xf numFmtId="0" fontId="161" fillId="0" borderId="61" xfId="4300" applyFont="1" applyBorder="1" applyAlignment="1">
      <alignment horizontal="left" vertical="top" wrapText="1"/>
    </xf>
    <xf numFmtId="0" fontId="209" fillId="0" borderId="0" xfId="0" applyFont="1" applyAlignment="1">
      <alignment horizontal="center" vertical="center"/>
    </xf>
    <xf numFmtId="0" fontId="205" fillId="0" borderId="0" xfId="0" applyFont="1" applyAlignment="1">
      <alignment horizontal="center" vertical="center"/>
    </xf>
    <xf numFmtId="0" fontId="205" fillId="0" borderId="0" xfId="4300" applyFont="1" applyAlignment="1">
      <alignment horizontal="center"/>
    </xf>
    <xf numFmtId="49" fontId="205" fillId="0" borderId="47" xfId="4300" applyNumberFormat="1" applyFont="1" applyBorder="1" applyAlignment="1">
      <alignment horizontal="center"/>
    </xf>
    <xf numFmtId="0" fontId="205" fillId="0" borderId="42" xfId="4300" applyFont="1" applyBorder="1" applyAlignment="1">
      <alignment horizontal="center"/>
    </xf>
    <xf numFmtId="0" fontId="205" fillId="0" borderId="43" xfId="4300" applyFont="1" applyBorder="1" applyAlignment="1">
      <alignment horizontal="center"/>
    </xf>
    <xf numFmtId="0" fontId="205" fillId="0" borderId="73" xfId="4300" applyFont="1" applyBorder="1" applyAlignment="1">
      <alignment horizontal="center" vertical="center"/>
    </xf>
    <xf numFmtId="0" fontId="205" fillId="0" borderId="8" xfId="4300" applyFont="1" applyBorder="1" applyAlignment="1">
      <alignment horizontal="center" vertical="center"/>
    </xf>
    <xf numFmtId="0" fontId="207" fillId="0" borderId="0" xfId="12" applyFont="1" applyAlignment="1">
      <alignment horizontal="left" vertical="top" wrapText="1"/>
    </xf>
    <xf numFmtId="0" fontId="207" fillId="0" borderId="0" xfId="12" applyFont="1" applyAlignment="1">
      <alignment vertical="top" wrapText="1"/>
    </xf>
    <xf numFmtId="0" fontId="0" fillId="0" borderId="0" xfId="0" applyAlignment="1">
      <alignment wrapText="1"/>
    </xf>
    <xf numFmtId="0" fontId="205" fillId="0" borderId="0" xfId="12" applyFont="1" applyAlignment="1">
      <alignment horizontal="center"/>
    </xf>
    <xf numFmtId="0" fontId="205" fillId="0" borderId="3" xfId="12" applyFont="1" applyBorder="1" applyAlignment="1">
      <alignment horizontal="center"/>
    </xf>
    <xf numFmtId="0" fontId="205" fillId="0" borderId="10" xfId="12" applyFont="1" applyBorder="1" applyAlignment="1">
      <alignment horizontal="center"/>
    </xf>
    <xf numFmtId="0" fontId="205" fillId="0" borderId="0" xfId="0" applyFont="1" applyAlignment="1">
      <alignment horizontal="center"/>
    </xf>
    <xf numFmtId="0" fontId="205" fillId="0" borderId="3" xfId="10" applyFont="1" applyBorder="1" applyAlignment="1">
      <alignment horizontal="right" vertical="center"/>
    </xf>
    <xf numFmtId="0" fontId="205" fillId="0" borderId="7" xfId="10" applyFont="1" applyBorder="1" applyAlignment="1">
      <alignment horizontal="right" vertical="center"/>
    </xf>
    <xf numFmtId="0" fontId="209" fillId="0" borderId="0" xfId="0" applyFont="1" applyAlignment="1">
      <alignment horizontal="center"/>
    </xf>
    <xf numFmtId="0" fontId="207" fillId="4" borderId="6" xfId="0" applyFont="1" applyFill="1" applyBorder="1" applyAlignment="1">
      <alignment horizontal="center"/>
    </xf>
    <xf numFmtId="0" fontId="207" fillId="4" borderId="8" xfId="0" applyFont="1" applyFill="1" applyBorder="1" applyAlignment="1">
      <alignment horizontal="center"/>
    </xf>
    <xf numFmtId="0" fontId="0" fillId="0" borderId="0" xfId="0"/>
    <xf numFmtId="0" fontId="209" fillId="0" borderId="3" xfId="10" applyFont="1" applyBorder="1" applyAlignment="1">
      <alignment horizontal="right" vertical="center"/>
    </xf>
    <xf numFmtId="0" fontId="209" fillId="0" borderId="7" xfId="10" applyFont="1" applyBorder="1" applyAlignment="1">
      <alignment horizontal="right" vertical="center"/>
    </xf>
    <xf numFmtId="0" fontId="205" fillId="4" borderId="10" xfId="0" applyFont="1" applyFill="1" applyBorder="1" applyAlignment="1">
      <alignment horizontal="center"/>
    </xf>
    <xf numFmtId="0" fontId="209" fillId="0" borderId="0" xfId="50939" applyFont="1" applyAlignment="1">
      <alignment horizontal="center"/>
    </xf>
    <xf numFmtId="0" fontId="216" fillId="0" borderId="0" xfId="4300" applyFont="1" applyAlignment="1">
      <alignment horizontal="center"/>
    </xf>
    <xf numFmtId="0" fontId="205" fillId="0" borderId="0" xfId="50939" applyFont="1" applyAlignment="1">
      <alignment horizontal="center"/>
    </xf>
    <xf numFmtId="0" fontId="206" fillId="0" borderId="0" xfId="4300" applyFont="1" applyAlignment="1">
      <alignment horizontal="center"/>
    </xf>
    <xf numFmtId="170" fontId="205" fillId="0" borderId="0" xfId="50939" quotePrefix="1" applyNumberFormat="1" applyFont="1" applyAlignment="1">
      <alignment horizontal="center"/>
    </xf>
    <xf numFmtId="170" fontId="206" fillId="0" borderId="0" xfId="4300" applyNumberFormat="1" applyFont="1" applyAlignment="1">
      <alignment horizontal="center"/>
    </xf>
    <xf numFmtId="0" fontId="209" fillId="0" borderId="0" xfId="3" applyFont="1" applyAlignment="1">
      <alignment horizontal="left"/>
    </xf>
    <xf numFmtId="0" fontId="208" fillId="0" borderId="0" xfId="0" applyFont="1"/>
    <xf numFmtId="0" fontId="209" fillId="0" borderId="0" xfId="3" applyFont="1" applyAlignment="1">
      <alignment horizontal="center" wrapText="1"/>
    </xf>
    <xf numFmtId="0" fontId="205" fillId="0" borderId="0" xfId="3" applyFont="1" applyAlignment="1">
      <alignment horizontal="center" wrapText="1"/>
    </xf>
    <xf numFmtId="0" fontId="205" fillId="0" borderId="0" xfId="0" applyFont="1" applyAlignment="1">
      <alignment horizontal="center" wrapText="1"/>
    </xf>
    <xf numFmtId="0" fontId="157" fillId="0" borderId="0" xfId="0" applyFont="1" applyAlignment="1">
      <alignment horizontal="center"/>
    </xf>
    <xf numFmtId="49" fontId="157" fillId="0" borderId="0" xfId="0" applyNumberFormat="1" applyFont="1" applyAlignment="1">
      <alignment horizontal="center"/>
    </xf>
    <xf numFmtId="0" fontId="193" fillId="0" borderId="0" xfId="3" applyFont="1" applyAlignment="1">
      <alignment horizontal="center"/>
    </xf>
    <xf numFmtId="0" fontId="157" fillId="0" borderId="0" xfId="3" applyFont="1" applyAlignment="1">
      <alignment horizontal="center"/>
    </xf>
    <xf numFmtId="49" fontId="205" fillId="0" borderId="0" xfId="4300" applyNumberFormat="1" applyFont="1" applyAlignment="1">
      <alignment horizontal="center"/>
    </xf>
    <xf numFmtId="0" fontId="205" fillId="4" borderId="3" xfId="0" applyFont="1" applyFill="1" applyBorder="1" applyAlignment="1">
      <alignment horizontal="center" wrapText="1"/>
    </xf>
    <xf numFmtId="0" fontId="0" fillId="0" borderId="10" xfId="0" applyBorder="1" applyAlignment="1">
      <alignment horizontal="center" wrapText="1"/>
    </xf>
    <xf numFmtId="0" fontId="0" fillId="0" borderId="7" xfId="0" applyBorder="1" applyAlignment="1">
      <alignment horizontal="center" wrapText="1"/>
    </xf>
  </cellXfs>
  <cellStyles count="51218">
    <cellStyle name="20% - Accent1 10" xfId="42" xr:uid="{00000000-0005-0000-0000-000000000000}"/>
    <cellStyle name="20% - Accent1 11" xfId="43" xr:uid="{00000000-0005-0000-0000-000001000000}"/>
    <cellStyle name="20% - Accent1 2" xfId="44" xr:uid="{00000000-0005-0000-0000-000002000000}"/>
    <cellStyle name="20% - Accent1 3" xfId="45" xr:uid="{00000000-0005-0000-0000-000003000000}"/>
    <cellStyle name="20% - Accent1 4" xfId="46" xr:uid="{00000000-0005-0000-0000-000004000000}"/>
    <cellStyle name="20% - Accent1 5" xfId="47" xr:uid="{00000000-0005-0000-0000-000005000000}"/>
    <cellStyle name="20% - Accent1 6" xfId="48" xr:uid="{00000000-0005-0000-0000-000006000000}"/>
    <cellStyle name="20% - Accent1 7" xfId="49" xr:uid="{00000000-0005-0000-0000-000007000000}"/>
    <cellStyle name="20% - Accent1 8" xfId="50" xr:uid="{00000000-0005-0000-0000-000008000000}"/>
    <cellStyle name="20% - Accent1 9" xfId="51" xr:uid="{00000000-0005-0000-0000-000009000000}"/>
    <cellStyle name="20% - Accent2 10" xfId="52" xr:uid="{00000000-0005-0000-0000-00000A000000}"/>
    <cellStyle name="20% - Accent2 11" xfId="53" xr:uid="{00000000-0005-0000-0000-00000B000000}"/>
    <cellStyle name="20% - Accent2 2" xfId="54" xr:uid="{00000000-0005-0000-0000-00000C000000}"/>
    <cellStyle name="20% - Accent2 3" xfId="55" xr:uid="{00000000-0005-0000-0000-00000D000000}"/>
    <cellStyle name="20% - Accent2 4" xfId="56" xr:uid="{00000000-0005-0000-0000-00000E000000}"/>
    <cellStyle name="20% - Accent2 5" xfId="57" xr:uid="{00000000-0005-0000-0000-00000F000000}"/>
    <cellStyle name="20% - Accent2 6" xfId="58" xr:uid="{00000000-0005-0000-0000-000010000000}"/>
    <cellStyle name="20% - Accent2 7" xfId="59" xr:uid="{00000000-0005-0000-0000-000011000000}"/>
    <cellStyle name="20% - Accent2 8" xfId="60" xr:uid="{00000000-0005-0000-0000-000012000000}"/>
    <cellStyle name="20% - Accent2 9" xfId="61" xr:uid="{00000000-0005-0000-0000-000013000000}"/>
    <cellStyle name="20% - Accent3 10" xfId="62" xr:uid="{00000000-0005-0000-0000-000014000000}"/>
    <cellStyle name="20% - Accent3 11" xfId="63" xr:uid="{00000000-0005-0000-0000-000015000000}"/>
    <cellStyle name="20% - Accent3 2" xfId="64" xr:uid="{00000000-0005-0000-0000-000016000000}"/>
    <cellStyle name="20% - Accent3 3" xfId="65" xr:uid="{00000000-0005-0000-0000-000017000000}"/>
    <cellStyle name="20% - Accent3 4" xfId="66" xr:uid="{00000000-0005-0000-0000-000018000000}"/>
    <cellStyle name="20% - Accent3 5" xfId="67" xr:uid="{00000000-0005-0000-0000-000019000000}"/>
    <cellStyle name="20% - Accent3 6" xfId="68" xr:uid="{00000000-0005-0000-0000-00001A000000}"/>
    <cellStyle name="20% - Accent3 7" xfId="69" xr:uid="{00000000-0005-0000-0000-00001B000000}"/>
    <cellStyle name="20% - Accent3 8" xfId="70" xr:uid="{00000000-0005-0000-0000-00001C000000}"/>
    <cellStyle name="20% - Accent3 9" xfId="71" xr:uid="{00000000-0005-0000-0000-00001D000000}"/>
    <cellStyle name="20% - Accent4 10" xfId="72" xr:uid="{00000000-0005-0000-0000-00001E000000}"/>
    <cellStyle name="20% - Accent4 11" xfId="73" xr:uid="{00000000-0005-0000-0000-00001F000000}"/>
    <cellStyle name="20% - Accent4 2" xfId="74" xr:uid="{00000000-0005-0000-0000-000020000000}"/>
    <cellStyle name="20% - Accent4 3" xfId="75" xr:uid="{00000000-0005-0000-0000-000021000000}"/>
    <cellStyle name="20% - Accent4 4" xfId="76" xr:uid="{00000000-0005-0000-0000-000022000000}"/>
    <cellStyle name="20% - Accent4 5" xfId="77" xr:uid="{00000000-0005-0000-0000-000023000000}"/>
    <cellStyle name="20% - Accent4 6" xfId="78" xr:uid="{00000000-0005-0000-0000-000024000000}"/>
    <cellStyle name="20% - Accent4 7" xfId="79" xr:uid="{00000000-0005-0000-0000-000025000000}"/>
    <cellStyle name="20% - Accent4 8" xfId="80" xr:uid="{00000000-0005-0000-0000-000026000000}"/>
    <cellStyle name="20% - Accent4 9" xfId="81" xr:uid="{00000000-0005-0000-0000-000027000000}"/>
    <cellStyle name="20% - Accent5 10" xfId="82" xr:uid="{00000000-0005-0000-0000-000028000000}"/>
    <cellStyle name="20% - Accent5 11" xfId="83" xr:uid="{00000000-0005-0000-0000-000029000000}"/>
    <cellStyle name="20% - Accent5 2" xfId="84" xr:uid="{00000000-0005-0000-0000-00002A000000}"/>
    <cellStyle name="20% - Accent5 3" xfId="85" xr:uid="{00000000-0005-0000-0000-00002B000000}"/>
    <cellStyle name="20% - Accent5 4" xfId="86" xr:uid="{00000000-0005-0000-0000-00002C000000}"/>
    <cellStyle name="20% - Accent5 5" xfId="87" xr:uid="{00000000-0005-0000-0000-00002D000000}"/>
    <cellStyle name="20% - Accent5 6" xfId="88" xr:uid="{00000000-0005-0000-0000-00002E000000}"/>
    <cellStyle name="20% - Accent5 7" xfId="89" xr:uid="{00000000-0005-0000-0000-00002F000000}"/>
    <cellStyle name="20% - Accent5 8" xfId="90" xr:uid="{00000000-0005-0000-0000-000030000000}"/>
    <cellStyle name="20% - Accent5 9" xfId="91" xr:uid="{00000000-0005-0000-0000-000031000000}"/>
    <cellStyle name="20% - Accent6 10" xfId="92" xr:uid="{00000000-0005-0000-0000-000032000000}"/>
    <cellStyle name="20% - Accent6 11" xfId="93" xr:uid="{00000000-0005-0000-0000-000033000000}"/>
    <cellStyle name="20% - Accent6 2" xfId="94" xr:uid="{00000000-0005-0000-0000-000034000000}"/>
    <cellStyle name="20% - Accent6 3" xfId="95" xr:uid="{00000000-0005-0000-0000-000035000000}"/>
    <cellStyle name="20% - Accent6 4" xfId="96" xr:uid="{00000000-0005-0000-0000-000036000000}"/>
    <cellStyle name="20% - Accent6 5" xfId="97" xr:uid="{00000000-0005-0000-0000-000037000000}"/>
    <cellStyle name="20% - Accent6 6" xfId="98" xr:uid="{00000000-0005-0000-0000-000038000000}"/>
    <cellStyle name="20% - Accent6 7" xfId="99" xr:uid="{00000000-0005-0000-0000-000039000000}"/>
    <cellStyle name="20% - Accent6 8" xfId="100" xr:uid="{00000000-0005-0000-0000-00003A000000}"/>
    <cellStyle name="20% - Accent6 9" xfId="101" xr:uid="{00000000-0005-0000-0000-00003B000000}"/>
    <cellStyle name="40% - Accent1 10" xfId="102" xr:uid="{00000000-0005-0000-0000-00003C000000}"/>
    <cellStyle name="40% - Accent1 11" xfId="103" xr:uid="{00000000-0005-0000-0000-00003D000000}"/>
    <cellStyle name="40% - Accent1 2" xfId="104" xr:uid="{00000000-0005-0000-0000-00003E000000}"/>
    <cellStyle name="40% - Accent1 3" xfId="105" xr:uid="{00000000-0005-0000-0000-00003F000000}"/>
    <cellStyle name="40% - Accent1 4" xfId="106" xr:uid="{00000000-0005-0000-0000-000040000000}"/>
    <cellStyle name="40% - Accent1 5" xfId="107" xr:uid="{00000000-0005-0000-0000-000041000000}"/>
    <cellStyle name="40% - Accent1 6" xfId="108" xr:uid="{00000000-0005-0000-0000-000042000000}"/>
    <cellStyle name="40% - Accent1 7" xfId="109" xr:uid="{00000000-0005-0000-0000-000043000000}"/>
    <cellStyle name="40% - Accent1 8" xfId="110" xr:uid="{00000000-0005-0000-0000-000044000000}"/>
    <cellStyle name="40% - Accent1 9" xfId="111" xr:uid="{00000000-0005-0000-0000-000045000000}"/>
    <cellStyle name="40% - Accent2 10" xfId="112" xr:uid="{00000000-0005-0000-0000-000046000000}"/>
    <cellStyle name="40% - Accent2 11" xfId="113" xr:uid="{00000000-0005-0000-0000-000047000000}"/>
    <cellStyle name="40% - Accent2 2" xfId="114" xr:uid="{00000000-0005-0000-0000-000048000000}"/>
    <cellStyle name="40% - Accent2 3" xfId="115" xr:uid="{00000000-0005-0000-0000-000049000000}"/>
    <cellStyle name="40% - Accent2 4" xfId="116" xr:uid="{00000000-0005-0000-0000-00004A000000}"/>
    <cellStyle name="40% - Accent2 5" xfId="117" xr:uid="{00000000-0005-0000-0000-00004B000000}"/>
    <cellStyle name="40% - Accent2 6" xfId="118" xr:uid="{00000000-0005-0000-0000-00004C000000}"/>
    <cellStyle name="40% - Accent2 7" xfId="119" xr:uid="{00000000-0005-0000-0000-00004D000000}"/>
    <cellStyle name="40% - Accent2 8" xfId="120" xr:uid="{00000000-0005-0000-0000-00004E000000}"/>
    <cellStyle name="40% - Accent2 9" xfId="121" xr:uid="{00000000-0005-0000-0000-00004F000000}"/>
    <cellStyle name="40% - Accent3 10" xfId="122" xr:uid="{00000000-0005-0000-0000-000050000000}"/>
    <cellStyle name="40% - Accent3 11" xfId="123" xr:uid="{00000000-0005-0000-0000-000051000000}"/>
    <cellStyle name="40% - Accent3 2" xfId="124" xr:uid="{00000000-0005-0000-0000-000052000000}"/>
    <cellStyle name="40% - Accent3 3" xfId="125" xr:uid="{00000000-0005-0000-0000-000053000000}"/>
    <cellStyle name="40% - Accent3 4" xfId="126" xr:uid="{00000000-0005-0000-0000-000054000000}"/>
    <cellStyle name="40% - Accent3 5" xfId="127" xr:uid="{00000000-0005-0000-0000-000055000000}"/>
    <cellStyle name="40% - Accent3 6" xfId="128" xr:uid="{00000000-0005-0000-0000-000056000000}"/>
    <cellStyle name="40% - Accent3 7" xfId="129" xr:uid="{00000000-0005-0000-0000-000057000000}"/>
    <cellStyle name="40% - Accent3 8" xfId="130" xr:uid="{00000000-0005-0000-0000-000058000000}"/>
    <cellStyle name="40% - Accent3 9" xfId="131" xr:uid="{00000000-0005-0000-0000-000059000000}"/>
    <cellStyle name="40% - Accent4 10" xfId="132" xr:uid="{00000000-0005-0000-0000-00005A000000}"/>
    <cellStyle name="40% - Accent4 11" xfId="133" xr:uid="{00000000-0005-0000-0000-00005B000000}"/>
    <cellStyle name="40% - Accent4 2" xfId="134" xr:uid="{00000000-0005-0000-0000-00005C000000}"/>
    <cellStyle name="40% - Accent4 3" xfId="135" xr:uid="{00000000-0005-0000-0000-00005D000000}"/>
    <cellStyle name="40% - Accent4 4" xfId="136" xr:uid="{00000000-0005-0000-0000-00005E000000}"/>
    <cellStyle name="40% - Accent4 5" xfId="137" xr:uid="{00000000-0005-0000-0000-00005F000000}"/>
    <cellStyle name="40% - Accent4 6" xfId="138" xr:uid="{00000000-0005-0000-0000-000060000000}"/>
    <cellStyle name="40% - Accent4 7" xfId="139" xr:uid="{00000000-0005-0000-0000-000061000000}"/>
    <cellStyle name="40% - Accent4 8" xfId="140" xr:uid="{00000000-0005-0000-0000-000062000000}"/>
    <cellStyle name="40% - Accent4 9" xfId="141" xr:uid="{00000000-0005-0000-0000-000063000000}"/>
    <cellStyle name="40% - Accent5 10" xfId="142" xr:uid="{00000000-0005-0000-0000-000064000000}"/>
    <cellStyle name="40% - Accent5 11" xfId="143" xr:uid="{00000000-0005-0000-0000-000065000000}"/>
    <cellStyle name="40% - Accent5 2" xfId="144" xr:uid="{00000000-0005-0000-0000-000066000000}"/>
    <cellStyle name="40% - Accent5 3" xfId="145" xr:uid="{00000000-0005-0000-0000-000067000000}"/>
    <cellStyle name="40% - Accent5 4" xfId="146" xr:uid="{00000000-0005-0000-0000-000068000000}"/>
    <cellStyle name="40% - Accent5 5" xfId="147" xr:uid="{00000000-0005-0000-0000-000069000000}"/>
    <cellStyle name="40% - Accent5 6" xfId="148" xr:uid="{00000000-0005-0000-0000-00006A000000}"/>
    <cellStyle name="40% - Accent5 7" xfId="149" xr:uid="{00000000-0005-0000-0000-00006B000000}"/>
    <cellStyle name="40% - Accent5 8" xfId="150" xr:uid="{00000000-0005-0000-0000-00006C000000}"/>
    <cellStyle name="40% - Accent5 9" xfId="151" xr:uid="{00000000-0005-0000-0000-00006D000000}"/>
    <cellStyle name="40% - Accent6 10" xfId="152" xr:uid="{00000000-0005-0000-0000-00006E000000}"/>
    <cellStyle name="40% - Accent6 11" xfId="153" xr:uid="{00000000-0005-0000-0000-00006F000000}"/>
    <cellStyle name="40% - Accent6 2" xfId="154" xr:uid="{00000000-0005-0000-0000-000070000000}"/>
    <cellStyle name="40% - Accent6 3" xfId="155" xr:uid="{00000000-0005-0000-0000-000071000000}"/>
    <cellStyle name="40% - Accent6 4" xfId="156" xr:uid="{00000000-0005-0000-0000-000072000000}"/>
    <cellStyle name="40% - Accent6 5" xfId="157" xr:uid="{00000000-0005-0000-0000-000073000000}"/>
    <cellStyle name="40% - Accent6 6" xfId="158" xr:uid="{00000000-0005-0000-0000-000074000000}"/>
    <cellStyle name="40% - Accent6 7" xfId="159" xr:uid="{00000000-0005-0000-0000-000075000000}"/>
    <cellStyle name="40% - Accent6 8" xfId="160" xr:uid="{00000000-0005-0000-0000-000076000000}"/>
    <cellStyle name="40% - Accent6 9" xfId="161" xr:uid="{00000000-0005-0000-0000-000077000000}"/>
    <cellStyle name="60% - Accent1 10" xfId="162" xr:uid="{00000000-0005-0000-0000-000078000000}"/>
    <cellStyle name="60% - Accent1 11" xfId="163" xr:uid="{00000000-0005-0000-0000-000079000000}"/>
    <cellStyle name="60% - Accent1 2" xfId="164" xr:uid="{00000000-0005-0000-0000-00007A000000}"/>
    <cellStyle name="60% - Accent1 3" xfId="165" xr:uid="{00000000-0005-0000-0000-00007B000000}"/>
    <cellStyle name="60% - Accent1 4" xfId="166" xr:uid="{00000000-0005-0000-0000-00007C000000}"/>
    <cellStyle name="60% - Accent1 5" xfId="167" xr:uid="{00000000-0005-0000-0000-00007D000000}"/>
    <cellStyle name="60% - Accent1 6" xfId="168" xr:uid="{00000000-0005-0000-0000-00007E000000}"/>
    <cellStyle name="60% - Accent1 7" xfId="169" xr:uid="{00000000-0005-0000-0000-00007F000000}"/>
    <cellStyle name="60% - Accent1 8" xfId="170" xr:uid="{00000000-0005-0000-0000-000080000000}"/>
    <cellStyle name="60% - Accent1 9" xfId="171" xr:uid="{00000000-0005-0000-0000-000081000000}"/>
    <cellStyle name="60% - Accent2 10" xfId="172" xr:uid="{00000000-0005-0000-0000-000082000000}"/>
    <cellStyle name="60% - Accent2 11" xfId="173" xr:uid="{00000000-0005-0000-0000-000083000000}"/>
    <cellStyle name="60% - Accent2 2" xfId="174" xr:uid="{00000000-0005-0000-0000-000084000000}"/>
    <cellStyle name="60% - Accent2 3" xfId="175" xr:uid="{00000000-0005-0000-0000-000085000000}"/>
    <cellStyle name="60% - Accent2 4" xfId="176" xr:uid="{00000000-0005-0000-0000-000086000000}"/>
    <cellStyle name="60% - Accent2 5" xfId="177" xr:uid="{00000000-0005-0000-0000-000087000000}"/>
    <cellStyle name="60% - Accent2 6" xfId="178" xr:uid="{00000000-0005-0000-0000-000088000000}"/>
    <cellStyle name="60% - Accent2 7" xfId="179" xr:uid="{00000000-0005-0000-0000-000089000000}"/>
    <cellStyle name="60% - Accent2 8" xfId="180" xr:uid="{00000000-0005-0000-0000-00008A000000}"/>
    <cellStyle name="60% - Accent2 9" xfId="181" xr:uid="{00000000-0005-0000-0000-00008B000000}"/>
    <cellStyle name="60% - Accent3 10" xfId="182" xr:uid="{00000000-0005-0000-0000-00008C000000}"/>
    <cellStyle name="60% - Accent3 11" xfId="183" xr:uid="{00000000-0005-0000-0000-00008D000000}"/>
    <cellStyle name="60% - Accent3 2" xfId="184" xr:uid="{00000000-0005-0000-0000-00008E000000}"/>
    <cellStyle name="60% - Accent3 3" xfId="185" xr:uid="{00000000-0005-0000-0000-00008F000000}"/>
    <cellStyle name="60% - Accent3 4" xfId="186" xr:uid="{00000000-0005-0000-0000-000090000000}"/>
    <cellStyle name="60% - Accent3 5" xfId="187" xr:uid="{00000000-0005-0000-0000-000091000000}"/>
    <cellStyle name="60% - Accent3 6" xfId="188" xr:uid="{00000000-0005-0000-0000-000092000000}"/>
    <cellStyle name="60% - Accent3 7" xfId="189" xr:uid="{00000000-0005-0000-0000-000093000000}"/>
    <cellStyle name="60% - Accent3 8" xfId="190" xr:uid="{00000000-0005-0000-0000-000094000000}"/>
    <cellStyle name="60% - Accent3 9" xfId="191" xr:uid="{00000000-0005-0000-0000-000095000000}"/>
    <cellStyle name="60% - Accent4 10" xfId="192" xr:uid="{00000000-0005-0000-0000-000096000000}"/>
    <cellStyle name="60% - Accent4 11" xfId="193" xr:uid="{00000000-0005-0000-0000-000097000000}"/>
    <cellStyle name="60% - Accent4 2" xfId="194" xr:uid="{00000000-0005-0000-0000-000098000000}"/>
    <cellStyle name="60% - Accent4 3" xfId="195" xr:uid="{00000000-0005-0000-0000-000099000000}"/>
    <cellStyle name="60% - Accent4 4" xfId="196" xr:uid="{00000000-0005-0000-0000-00009A000000}"/>
    <cellStyle name="60% - Accent4 5" xfId="197" xr:uid="{00000000-0005-0000-0000-00009B000000}"/>
    <cellStyle name="60% - Accent4 6" xfId="198" xr:uid="{00000000-0005-0000-0000-00009C000000}"/>
    <cellStyle name="60% - Accent4 7" xfId="199" xr:uid="{00000000-0005-0000-0000-00009D000000}"/>
    <cellStyle name="60% - Accent4 8" xfId="200" xr:uid="{00000000-0005-0000-0000-00009E000000}"/>
    <cellStyle name="60% - Accent4 9" xfId="201" xr:uid="{00000000-0005-0000-0000-00009F000000}"/>
    <cellStyle name="60% - Accent5 10" xfId="202" xr:uid="{00000000-0005-0000-0000-0000A0000000}"/>
    <cellStyle name="60% - Accent5 11" xfId="203" xr:uid="{00000000-0005-0000-0000-0000A1000000}"/>
    <cellStyle name="60% - Accent5 2" xfId="204" xr:uid="{00000000-0005-0000-0000-0000A2000000}"/>
    <cellStyle name="60% - Accent5 3" xfId="205" xr:uid="{00000000-0005-0000-0000-0000A3000000}"/>
    <cellStyle name="60% - Accent5 4" xfId="206" xr:uid="{00000000-0005-0000-0000-0000A4000000}"/>
    <cellStyle name="60% - Accent5 5" xfId="207" xr:uid="{00000000-0005-0000-0000-0000A5000000}"/>
    <cellStyle name="60% - Accent5 6" xfId="208" xr:uid="{00000000-0005-0000-0000-0000A6000000}"/>
    <cellStyle name="60% - Accent5 7" xfId="209" xr:uid="{00000000-0005-0000-0000-0000A7000000}"/>
    <cellStyle name="60% - Accent5 8" xfId="210" xr:uid="{00000000-0005-0000-0000-0000A8000000}"/>
    <cellStyle name="60% - Accent5 9" xfId="211" xr:uid="{00000000-0005-0000-0000-0000A9000000}"/>
    <cellStyle name="60% - Accent6 10" xfId="212" xr:uid="{00000000-0005-0000-0000-0000AA000000}"/>
    <cellStyle name="60% - Accent6 11" xfId="213" xr:uid="{00000000-0005-0000-0000-0000AB000000}"/>
    <cellStyle name="60% - Accent6 2" xfId="214" xr:uid="{00000000-0005-0000-0000-0000AC000000}"/>
    <cellStyle name="60% - Accent6 3" xfId="215" xr:uid="{00000000-0005-0000-0000-0000AD000000}"/>
    <cellStyle name="60% - Accent6 4" xfId="216" xr:uid="{00000000-0005-0000-0000-0000AE000000}"/>
    <cellStyle name="60% - Accent6 5" xfId="217" xr:uid="{00000000-0005-0000-0000-0000AF000000}"/>
    <cellStyle name="60% - Accent6 6" xfId="218" xr:uid="{00000000-0005-0000-0000-0000B0000000}"/>
    <cellStyle name="60% - Accent6 7" xfId="219" xr:uid="{00000000-0005-0000-0000-0000B1000000}"/>
    <cellStyle name="60% - Accent6 8" xfId="220" xr:uid="{00000000-0005-0000-0000-0000B2000000}"/>
    <cellStyle name="60% - Accent6 9" xfId="221" xr:uid="{00000000-0005-0000-0000-0000B3000000}"/>
    <cellStyle name="Accent1 10" xfId="222" xr:uid="{00000000-0005-0000-0000-0000B4000000}"/>
    <cellStyle name="Accent1 11" xfId="223" xr:uid="{00000000-0005-0000-0000-0000B5000000}"/>
    <cellStyle name="Accent1 2" xfId="224" xr:uid="{00000000-0005-0000-0000-0000B6000000}"/>
    <cellStyle name="Accent1 3" xfId="225" xr:uid="{00000000-0005-0000-0000-0000B7000000}"/>
    <cellStyle name="Accent1 4" xfId="226" xr:uid="{00000000-0005-0000-0000-0000B8000000}"/>
    <cellStyle name="Accent1 5" xfId="227" xr:uid="{00000000-0005-0000-0000-0000B9000000}"/>
    <cellStyle name="Accent1 6" xfId="228" xr:uid="{00000000-0005-0000-0000-0000BA000000}"/>
    <cellStyle name="Accent1 7" xfId="229" xr:uid="{00000000-0005-0000-0000-0000BB000000}"/>
    <cellStyle name="Accent1 8" xfId="230" xr:uid="{00000000-0005-0000-0000-0000BC000000}"/>
    <cellStyle name="Accent1 9" xfId="231" xr:uid="{00000000-0005-0000-0000-0000BD000000}"/>
    <cellStyle name="Accent2 10" xfId="232" xr:uid="{00000000-0005-0000-0000-0000BE000000}"/>
    <cellStyle name="Accent2 11" xfId="233" xr:uid="{00000000-0005-0000-0000-0000BF000000}"/>
    <cellStyle name="Accent2 2" xfId="234" xr:uid="{00000000-0005-0000-0000-0000C0000000}"/>
    <cellStyle name="Accent2 3" xfId="235" xr:uid="{00000000-0005-0000-0000-0000C1000000}"/>
    <cellStyle name="Accent2 4" xfId="236" xr:uid="{00000000-0005-0000-0000-0000C2000000}"/>
    <cellStyle name="Accent2 5" xfId="237" xr:uid="{00000000-0005-0000-0000-0000C3000000}"/>
    <cellStyle name="Accent2 6" xfId="238" xr:uid="{00000000-0005-0000-0000-0000C4000000}"/>
    <cellStyle name="Accent2 7" xfId="239" xr:uid="{00000000-0005-0000-0000-0000C5000000}"/>
    <cellStyle name="Accent2 8" xfId="240" xr:uid="{00000000-0005-0000-0000-0000C6000000}"/>
    <cellStyle name="Accent2 9" xfId="241" xr:uid="{00000000-0005-0000-0000-0000C7000000}"/>
    <cellStyle name="Accent3 10" xfId="242" xr:uid="{00000000-0005-0000-0000-0000C8000000}"/>
    <cellStyle name="Accent3 11" xfId="243" xr:uid="{00000000-0005-0000-0000-0000C9000000}"/>
    <cellStyle name="Accent3 2" xfId="244" xr:uid="{00000000-0005-0000-0000-0000CA000000}"/>
    <cellStyle name="Accent3 3" xfId="245" xr:uid="{00000000-0005-0000-0000-0000CB000000}"/>
    <cellStyle name="Accent3 4" xfId="246" xr:uid="{00000000-0005-0000-0000-0000CC000000}"/>
    <cellStyle name="Accent3 5" xfId="247" xr:uid="{00000000-0005-0000-0000-0000CD000000}"/>
    <cellStyle name="Accent3 6" xfId="248" xr:uid="{00000000-0005-0000-0000-0000CE000000}"/>
    <cellStyle name="Accent3 7" xfId="249" xr:uid="{00000000-0005-0000-0000-0000CF000000}"/>
    <cellStyle name="Accent3 8" xfId="250" xr:uid="{00000000-0005-0000-0000-0000D0000000}"/>
    <cellStyle name="Accent3 9" xfId="251" xr:uid="{00000000-0005-0000-0000-0000D1000000}"/>
    <cellStyle name="Accent4 10" xfId="252" xr:uid="{00000000-0005-0000-0000-0000D2000000}"/>
    <cellStyle name="Accent4 11" xfId="253" xr:uid="{00000000-0005-0000-0000-0000D3000000}"/>
    <cellStyle name="Accent4 2" xfId="254" xr:uid="{00000000-0005-0000-0000-0000D4000000}"/>
    <cellStyle name="Accent4 3" xfId="255" xr:uid="{00000000-0005-0000-0000-0000D5000000}"/>
    <cellStyle name="Accent4 4" xfId="256" xr:uid="{00000000-0005-0000-0000-0000D6000000}"/>
    <cellStyle name="Accent4 5" xfId="257" xr:uid="{00000000-0005-0000-0000-0000D7000000}"/>
    <cellStyle name="Accent4 6" xfId="258" xr:uid="{00000000-0005-0000-0000-0000D8000000}"/>
    <cellStyle name="Accent4 7" xfId="259" xr:uid="{00000000-0005-0000-0000-0000D9000000}"/>
    <cellStyle name="Accent4 8" xfId="260" xr:uid="{00000000-0005-0000-0000-0000DA000000}"/>
    <cellStyle name="Accent4 9" xfId="261" xr:uid="{00000000-0005-0000-0000-0000DB000000}"/>
    <cellStyle name="Accent5 10" xfId="262" xr:uid="{00000000-0005-0000-0000-0000DC000000}"/>
    <cellStyle name="Accent5 11" xfId="263" xr:uid="{00000000-0005-0000-0000-0000DD000000}"/>
    <cellStyle name="Accent5 2" xfId="264" xr:uid="{00000000-0005-0000-0000-0000DE000000}"/>
    <cellStyle name="Accent5 3" xfId="265" xr:uid="{00000000-0005-0000-0000-0000DF000000}"/>
    <cellStyle name="Accent5 4" xfId="266" xr:uid="{00000000-0005-0000-0000-0000E0000000}"/>
    <cellStyle name="Accent5 5" xfId="267" xr:uid="{00000000-0005-0000-0000-0000E1000000}"/>
    <cellStyle name="Accent5 6" xfId="268" xr:uid="{00000000-0005-0000-0000-0000E2000000}"/>
    <cellStyle name="Accent5 7" xfId="269" xr:uid="{00000000-0005-0000-0000-0000E3000000}"/>
    <cellStyle name="Accent5 8" xfId="270" xr:uid="{00000000-0005-0000-0000-0000E4000000}"/>
    <cellStyle name="Accent5 9" xfId="271" xr:uid="{00000000-0005-0000-0000-0000E5000000}"/>
    <cellStyle name="Accent6 10" xfId="272" xr:uid="{00000000-0005-0000-0000-0000E6000000}"/>
    <cellStyle name="Accent6 11" xfId="273" xr:uid="{00000000-0005-0000-0000-0000E7000000}"/>
    <cellStyle name="Accent6 2" xfId="274" xr:uid="{00000000-0005-0000-0000-0000E8000000}"/>
    <cellStyle name="Accent6 3" xfId="275" xr:uid="{00000000-0005-0000-0000-0000E9000000}"/>
    <cellStyle name="Accent6 4" xfId="276" xr:uid="{00000000-0005-0000-0000-0000EA000000}"/>
    <cellStyle name="Accent6 5" xfId="277" xr:uid="{00000000-0005-0000-0000-0000EB000000}"/>
    <cellStyle name="Accent6 6" xfId="278" xr:uid="{00000000-0005-0000-0000-0000EC000000}"/>
    <cellStyle name="Accent6 7" xfId="279" xr:uid="{00000000-0005-0000-0000-0000ED000000}"/>
    <cellStyle name="Accent6 8" xfId="280" xr:uid="{00000000-0005-0000-0000-0000EE000000}"/>
    <cellStyle name="Accent6 9" xfId="281" xr:uid="{00000000-0005-0000-0000-0000EF000000}"/>
    <cellStyle name="Bad 10" xfId="282" xr:uid="{00000000-0005-0000-0000-0000F0000000}"/>
    <cellStyle name="Bad 11" xfId="283" xr:uid="{00000000-0005-0000-0000-0000F1000000}"/>
    <cellStyle name="Bad 2" xfId="284" xr:uid="{00000000-0005-0000-0000-0000F2000000}"/>
    <cellStyle name="Bad 3" xfId="285" xr:uid="{00000000-0005-0000-0000-0000F3000000}"/>
    <cellStyle name="Bad 4" xfId="286" xr:uid="{00000000-0005-0000-0000-0000F4000000}"/>
    <cellStyle name="Bad 5" xfId="287" xr:uid="{00000000-0005-0000-0000-0000F5000000}"/>
    <cellStyle name="Bad 6" xfId="288" xr:uid="{00000000-0005-0000-0000-0000F6000000}"/>
    <cellStyle name="Bad 7" xfId="289" xr:uid="{00000000-0005-0000-0000-0000F7000000}"/>
    <cellStyle name="Bad 8" xfId="290" xr:uid="{00000000-0005-0000-0000-0000F8000000}"/>
    <cellStyle name="Bad 9" xfId="291" xr:uid="{00000000-0005-0000-0000-0000F9000000}"/>
    <cellStyle name="Calculation 10" xfId="292" xr:uid="{00000000-0005-0000-0000-0000FA000000}"/>
    <cellStyle name="Calculation 10 2" xfId="293" xr:uid="{00000000-0005-0000-0000-0000FB000000}"/>
    <cellStyle name="Calculation 10 2 2" xfId="294" xr:uid="{00000000-0005-0000-0000-0000FC000000}"/>
    <cellStyle name="Calculation 10 2 2 2" xfId="295" xr:uid="{00000000-0005-0000-0000-0000FD000000}"/>
    <cellStyle name="Calculation 10 2 2 3" xfId="296" xr:uid="{00000000-0005-0000-0000-0000FE000000}"/>
    <cellStyle name="Calculation 10 2 2 4" xfId="297" xr:uid="{00000000-0005-0000-0000-0000FF000000}"/>
    <cellStyle name="Calculation 10 2 3" xfId="298" xr:uid="{00000000-0005-0000-0000-000000010000}"/>
    <cellStyle name="Calculation 10 2 3 2" xfId="299" xr:uid="{00000000-0005-0000-0000-000001010000}"/>
    <cellStyle name="Calculation 10 2 3 3" xfId="300" xr:uid="{00000000-0005-0000-0000-000002010000}"/>
    <cellStyle name="Calculation 10 2 3 4" xfId="301" xr:uid="{00000000-0005-0000-0000-000003010000}"/>
    <cellStyle name="Calculation 10 2 4" xfId="302" xr:uid="{00000000-0005-0000-0000-000004010000}"/>
    <cellStyle name="Calculation 10 2 4 2" xfId="303" xr:uid="{00000000-0005-0000-0000-000005010000}"/>
    <cellStyle name="Calculation 10 2 4 3" xfId="304" xr:uid="{00000000-0005-0000-0000-000006010000}"/>
    <cellStyle name="Calculation 10 2 5" xfId="305" xr:uid="{00000000-0005-0000-0000-000007010000}"/>
    <cellStyle name="Calculation 10 3" xfId="306" xr:uid="{00000000-0005-0000-0000-000008010000}"/>
    <cellStyle name="Calculation 10 3 2" xfId="307" xr:uid="{00000000-0005-0000-0000-000009010000}"/>
    <cellStyle name="Calculation 10 3 3" xfId="308" xr:uid="{00000000-0005-0000-0000-00000A010000}"/>
    <cellStyle name="Calculation 10 3 4" xfId="309" xr:uid="{00000000-0005-0000-0000-00000B010000}"/>
    <cellStyle name="Calculation 10 4" xfId="310" xr:uid="{00000000-0005-0000-0000-00000C010000}"/>
    <cellStyle name="Calculation 10 4 2" xfId="311" xr:uid="{00000000-0005-0000-0000-00000D010000}"/>
    <cellStyle name="Calculation 10 4 3" xfId="312" xr:uid="{00000000-0005-0000-0000-00000E010000}"/>
    <cellStyle name="Calculation 10 4 4" xfId="313" xr:uid="{00000000-0005-0000-0000-00000F010000}"/>
    <cellStyle name="Calculation 10 5" xfId="314" xr:uid="{00000000-0005-0000-0000-000010010000}"/>
    <cellStyle name="Calculation 10 5 2" xfId="315" xr:uid="{00000000-0005-0000-0000-000011010000}"/>
    <cellStyle name="Calculation 10 5 3" xfId="316" xr:uid="{00000000-0005-0000-0000-000012010000}"/>
    <cellStyle name="Calculation 10 6" xfId="317" xr:uid="{00000000-0005-0000-0000-000013010000}"/>
    <cellStyle name="Calculation 11" xfId="318" xr:uid="{00000000-0005-0000-0000-000014010000}"/>
    <cellStyle name="Calculation 11 2" xfId="319" xr:uid="{00000000-0005-0000-0000-000015010000}"/>
    <cellStyle name="Calculation 11 2 2" xfId="320" xr:uid="{00000000-0005-0000-0000-000016010000}"/>
    <cellStyle name="Calculation 11 2 3" xfId="321" xr:uid="{00000000-0005-0000-0000-000017010000}"/>
    <cellStyle name="Calculation 11 2 4" xfId="322" xr:uid="{00000000-0005-0000-0000-000018010000}"/>
    <cellStyle name="Calculation 11 3" xfId="323" xr:uid="{00000000-0005-0000-0000-000019010000}"/>
    <cellStyle name="Calculation 11 3 2" xfId="324" xr:uid="{00000000-0005-0000-0000-00001A010000}"/>
    <cellStyle name="Calculation 11 3 3" xfId="325" xr:uid="{00000000-0005-0000-0000-00001B010000}"/>
    <cellStyle name="Calculation 11 3 4" xfId="326" xr:uid="{00000000-0005-0000-0000-00001C010000}"/>
    <cellStyle name="Calculation 11 4" xfId="327" xr:uid="{00000000-0005-0000-0000-00001D010000}"/>
    <cellStyle name="Calculation 11 4 2" xfId="328" xr:uid="{00000000-0005-0000-0000-00001E010000}"/>
    <cellStyle name="Calculation 11 4 3" xfId="329" xr:uid="{00000000-0005-0000-0000-00001F010000}"/>
    <cellStyle name="Calculation 11 5" xfId="330" xr:uid="{00000000-0005-0000-0000-000020010000}"/>
    <cellStyle name="Calculation 12" xfId="331" xr:uid="{00000000-0005-0000-0000-000021010000}"/>
    <cellStyle name="Calculation 12 2" xfId="332" xr:uid="{00000000-0005-0000-0000-000022010000}"/>
    <cellStyle name="Calculation 12 3" xfId="333" xr:uid="{00000000-0005-0000-0000-000023010000}"/>
    <cellStyle name="Calculation 12 4" xfId="334" xr:uid="{00000000-0005-0000-0000-000024010000}"/>
    <cellStyle name="Calculation 13" xfId="335" xr:uid="{00000000-0005-0000-0000-000025010000}"/>
    <cellStyle name="Calculation 13 2" xfId="336" xr:uid="{00000000-0005-0000-0000-000026010000}"/>
    <cellStyle name="Calculation 13 3" xfId="337" xr:uid="{00000000-0005-0000-0000-000027010000}"/>
    <cellStyle name="Calculation 13 4" xfId="338" xr:uid="{00000000-0005-0000-0000-000028010000}"/>
    <cellStyle name="Calculation 14" xfId="339" xr:uid="{00000000-0005-0000-0000-000029010000}"/>
    <cellStyle name="Calculation 14 2" xfId="340" xr:uid="{00000000-0005-0000-0000-00002A010000}"/>
    <cellStyle name="Calculation 14 3" xfId="341" xr:uid="{00000000-0005-0000-0000-00002B010000}"/>
    <cellStyle name="Calculation 14 4" xfId="342" xr:uid="{00000000-0005-0000-0000-00002C010000}"/>
    <cellStyle name="Calculation 15" xfId="343" xr:uid="{00000000-0005-0000-0000-00002D010000}"/>
    <cellStyle name="Calculation 15 2" xfId="344" xr:uid="{00000000-0005-0000-0000-00002E010000}"/>
    <cellStyle name="Calculation 15 3" xfId="345" xr:uid="{00000000-0005-0000-0000-00002F010000}"/>
    <cellStyle name="Calculation 16" xfId="346" xr:uid="{00000000-0005-0000-0000-000030010000}"/>
    <cellStyle name="Calculation 16 2" xfId="347" xr:uid="{00000000-0005-0000-0000-000031010000}"/>
    <cellStyle name="Calculation 16 3" xfId="348" xr:uid="{00000000-0005-0000-0000-000032010000}"/>
    <cellStyle name="Calculation 2" xfId="349" xr:uid="{00000000-0005-0000-0000-000033010000}"/>
    <cellStyle name="Calculation 2 2" xfId="350" xr:uid="{00000000-0005-0000-0000-000034010000}"/>
    <cellStyle name="Calculation 2 2 2" xfId="351" xr:uid="{00000000-0005-0000-0000-000035010000}"/>
    <cellStyle name="Calculation 2 2 2 2" xfId="352" xr:uid="{00000000-0005-0000-0000-000036010000}"/>
    <cellStyle name="Calculation 2 2 2 2 2" xfId="353" xr:uid="{00000000-0005-0000-0000-000037010000}"/>
    <cellStyle name="Calculation 2 2 2 2 2 2" xfId="354" xr:uid="{00000000-0005-0000-0000-000038010000}"/>
    <cellStyle name="Calculation 2 2 2 2 2 2 2" xfId="355" xr:uid="{00000000-0005-0000-0000-000039010000}"/>
    <cellStyle name="Calculation 2 2 2 2 2 2 2 2" xfId="356" xr:uid="{00000000-0005-0000-0000-00003A010000}"/>
    <cellStyle name="Calculation 2 2 2 2 2 2 2 3" xfId="357" xr:uid="{00000000-0005-0000-0000-00003B010000}"/>
    <cellStyle name="Calculation 2 2 2 2 2 2 2 4" xfId="358" xr:uid="{00000000-0005-0000-0000-00003C010000}"/>
    <cellStyle name="Calculation 2 2 2 2 2 2 3" xfId="359" xr:uid="{00000000-0005-0000-0000-00003D010000}"/>
    <cellStyle name="Calculation 2 2 2 2 2 2 3 2" xfId="360" xr:uid="{00000000-0005-0000-0000-00003E010000}"/>
    <cellStyle name="Calculation 2 2 2 2 2 2 3 3" xfId="361" xr:uid="{00000000-0005-0000-0000-00003F010000}"/>
    <cellStyle name="Calculation 2 2 2 2 2 2 3 4" xfId="362" xr:uid="{00000000-0005-0000-0000-000040010000}"/>
    <cellStyle name="Calculation 2 2 2 2 2 2 4" xfId="363" xr:uid="{00000000-0005-0000-0000-000041010000}"/>
    <cellStyle name="Calculation 2 2 2 2 2 2 4 2" xfId="364" xr:uid="{00000000-0005-0000-0000-000042010000}"/>
    <cellStyle name="Calculation 2 2 2 2 2 2 4 3" xfId="365" xr:uid="{00000000-0005-0000-0000-000043010000}"/>
    <cellStyle name="Calculation 2 2 2 2 2 2 5" xfId="366" xr:uid="{00000000-0005-0000-0000-000044010000}"/>
    <cellStyle name="Calculation 2 2 2 2 2 3" xfId="367" xr:uid="{00000000-0005-0000-0000-000045010000}"/>
    <cellStyle name="Calculation 2 2 2 2 2 3 2" xfId="368" xr:uid="{00000000-0005-0000-0000-000046010000}"/>
    <cellStyle name="Calculation 2 2 2 2 2 3 3" xfId="369" xr:uid="{00000000-0005-0000-0000-000047010000}"/>
    <cellStyle name="Calculation 2 2 2 2 2 3 4" xfId="370" xr:uid="{00000000-0005-0000-0000-000048010000}"/>
    <cellStyle name="Calculation 2 2 2 2 2 4" xfId="371" xr:uid="{00000000-0005-0000-0000-000049010000}"/>
    <cellStyle name="Calculation 2 2 2 2 2 4 2" xfId="372" xr:uid="{00000000-0005-0000-0000-00004A010000}"/>
    <cellStyle name="Calculation 2 2 2 2 2 4 3" xfId="373" xr:uid="{00000000-0005-0000-0000-00004B010000}"/>
    <cellStyle name="Calculation 2 2 2 2 2 4 4" xfId="374" xr:uid="{00000000-0005-0000-0000-00004C010000}"/>
    <cellStyle name="Calculation 2 2 2 2 2 5" xfId="375" xr:uid="{00000000-0005-0000-0000-00004D010000}"/>
    <cellStyle name="Calculation 2 2 2 2 2 5 2" xfId="376" xr:uid="{00000000-0005-0000-0000-00004E010000}"/>
    <cellStyle name="Calculation 2 2 2 2 2 5 3" xfId="377" xr:uid="{00000000-0005-0000-0000-00004F010000}"/>
    <cellStyle name="Calculation 2 2 2 2 2 6" xfId="378" xr:uid="{00000000-0005-0000-0000-000050010000}"/>
    <cellStyle name="Calculation 2 2 2 2 3" xfId="379" xr:uid="{00000000-0005-0000-0000-000051010000}"/>
    <cellStyle name="Calculation 2 2 2 2 3 2" xfId="380" xr:uid="{00000000-0005-0000-0000-000052010000}"/>
    <cellStyle name="Calculation 2 2 2 2 3 2 2" xfId="381" xr:uid="{00000000-0005-0000-0000-000053010000}"/>
    <cellStyle name="Calculation 2 2 2 2 3 2 3" xfId="382" xr:uid="{00000000-0005-0000-0000-000054010000}"/>
    <cellStyle name="Calculation 2 2 2 2 3 2 4" xfId="383" xr:uid="{00000000-0005-0000-0000-000055010000}"/>
    <cellStyle name="Calculation 2 2 2 2 3 3" xfId="384" xr:uid="{00000000-0005-0000-0000-000056010000}"/>
    <cellStyle name="Calculation 2 2 2 2 3 3 2" xfId="385" xr:uid="{00000000-0005-0000-0000-000057010000}"/>
    <cellStyle name="Calculation 2 2 2 2 3 3 3" xfId="386" xr:uid="{00000000-0005-0000-0000-000058010000}"/>
    <cellStyle name="Calculation 2 2 2 2 3 3 4" xfId="387" xr:uid="{00000000-0005-0000-0000-000059010000}"/>
    <cellStyle name="Calculation 2 2 2 2 3 4" xfId="388" xr:uid="{00000000-0005-0000-0000-00005A010000}"/>
    <cellStyle name="Calculation 2 2 2 2 3 4 2" xfId="389" xr:uid="{00000000-0005-0000-0000-00005B010000}"/>
    <cellStyle name="Calculation 2 2 2 2 3 4 3" xfId="390" xr:uid="{00000000-0005-0000-0000-00005C010000}"/>
    <cellStyle name="Calculation 2 2 2 2 3 5" xfId="391" xr:uid="{00000000-0005-0000-0000-00005D010000}"/>
    <cellStyle name="Calculation 2 2 2 2 4" xfId="392" xr:uid="{00000000-0005-0000-0000-00005E010000}"/>
    <cellStyle name="Calculation 2 2 2 2 4 2" xfId="393" xr:uid="{00000000-0005-0000-0000-00005F010000}"/>
    <cellStyle name="Calculation 2 2 2 2 4 3" xfId="394" xr:uid="{00000000-0005-0000-0000-000060010000}"/>
    <cellStyle name="Calculation 2 2 2 2 4 4" xfId="395" xr:uid="{00000000-0005-0000-0000-000061010000}"/>
    <cellStyle name="Calculation 2 2 2 2 5" xfId="396" xr:uid="{00000000-0005-0000-0000-000062010000}"/>
    <cellStyle name="Calculation 2 2 2 2 5 2" xfId="397" xr:uid="{00000000-0005-0000-0000-000063010000}"/>
    <cellStyle name="Calculation 2 2 2 2 5 3" xfId="398" xr:uid="{00000000-0005-0000-0000-000064010000}"/>
    <cellStyle name="Calculation 2 2 2 2 5 4" xfId="399" xr:uid="{00000000-0005-0000-0000-000065010000}"/>
    <cellStyle name="Calculation 2 2 2 2 6" xfId="400" xr:uid="{00000000-0005-0000-0000-000066010000}"/>
    <cellStyle name="Calculation 2 2 2 2 6 2" xfId="401" xr:uid="{00000000-0005-0000-0000-000067010000}"/>
    <cellStyle name="Calculation 2 2 2 2 6 3" xfId="402" xr:uid="{00000000-0005-0000-0000-000068010000}"/>
    <cellStyle name="Calculation 2 2 2 2 7" xfId="403" xr:uid="{00000000-0005-0000-0000-000069010000}"/>
    <cellStyle name="Calculation 2 2 2 3" xfId="404" xr:uid="{00000000-0005-0000-0000-00006A010000}"/>
    <cellStyle name="Calculation 2 2 2 3 2" xfId="405" xr:uid="{00000000-0005-0000-0000-00006B010000}"/>
    <cellStyle name="Calculation 2 2 2 3 2 2" xfId="406" xr:uid="{00000000-0005-0000-0000-00006C010000}"/>
    <cellStyle name="Calculation 2 2 2 3 2 2 2" xfId="407" xr:uid="{00000000-0005-0000-0000-00006D010000}"/>
    <cellStyle name="Calculation 2 2 2 3 2 2 3" xfId="408" xr:uid="{00000000-0005-0000-0000-00006E010000}"/>
    <cellStyle name="Calculation 2 2 2 3 2 2 4" xfId="409" xr:uid="{00000000-0005-0000-0000-00006F010000}"/>
    <cellStyle name="Calculation 2 2 2 3 2 3" xfId="410" xr:uid="{00000000-0005-0000-0000-000070010000}"/>
    <cellStyle name="Calculation 2 2 2 3 2 3 2" xfId="411" xr:uid="{00000000-0005-0000-0000-000071010000}"/>
    <cellStyle name="Calculation 2 2 2 3 2 3 3" xfId="412" xr:uid="{00000000-0005-0000-0000-000072010000}"/>
    <cellStyle name="Calculation 2 2 2 3 2 3 4" xfId="413" xr:uid="{00000000-0005-0000-0000-000073010000}"/>
    <cellStyle name="Calculation 2 2 2 3 2 4" xfId="414" xr:uid="{00000000-0005-0000-0000-000074010000}"/>
    <cellStyle name="Calculation 2 2 2 3 2 4 2" xfId="415" xr:uid="{00000000-0005-0000-0000-000075010000}"/>
    <cellStyle name="Calculation 2 2 2 3 2 4 3" xfId="416" xr:uid="{00000000-0005-0000-0000-000076010000}"/>
    <cellStyle name="Calculation 2 2 2 3 2 5" xfId="417" xr:uid="{00000000-0005-0000-0000-000077010000}"/>
    <cellStyle name="Calculation 2 2 2 3 3" xfId="418" xr:uid="{00000000-0005-0000-0000-000078010000}"/>
    <cellStyle name="Calculation 2 2 2 3 3 2" xfId="419" xr:uid="{00000000-0005-0000-0000-000079010000}"/>
    <cellStyle name="Calculation 2 2 2 3 3 3" xfId="420" xr:uid="{00000000-0005-0000-0000-00007A010000}"/>
    <cellStyle name="Calculation 2 2 2 3 3 4" xfId="421" xr:uid="{00000000-0005-0000-0000-00007B010000}"/>
    <cellStyle name="Calculation 2 2 2 3 4" xfId="422" xr:uid="{00000000-0005-0000-0000-00007C010000}"/>
    <cellStyle name="Calculation 2 2 2 3 4 2" xfId="423" xr:uid="{00000000-0005-0000-0000-00007D010000}"/>
    <cellStyle name="Calculation 2 2 2 3 4 3" xfId="424" xr:uid="{00000000-0005-0000-0000-00007E010000}"/>
    <cellStyle name="Calculation 2 2 2 3 4 4" xfId="425" xr:uid="{00000000-0005-0000-0000-00007F010000}"/>
    <cellStyle name="Calculation 2 2 2 3 5" xfId="426" xr:uid="{00000000-0005-0000-0000-000080010000}"/>
    <cellStyle name="Calculation 2 2 2 3 5 2" xfId="427" xr:uid="{00000000-0005-0000-0000-000081010000}"/>
    <cellStyle name="Calculation 2 2 2 3 5 3" xfId="428" xr:uid="{00000000-0005-0000-0000-000082010000}"/>
    <cellStyle name="Calculation 2 2 2 3 6" xfId="429" xr:uid="{00000000-0005-0000-0000-000083010000}"/>
    <cellStyle name="Calculation 2 2 2 4" xfId="430" xr:uid="{00000000-0005-0000-0000-000084010000}"/>
    <cellStyle name="Calculation 2 2 2 4 2" xfId="431" xr:uid="{00000000-0005-0000-0000-000085010000}"/>
    <cellStyle name="Calculation 2 2 2 4 2 2" xfId="432" xr:uid="{00000000-0005-0000-0000-000086010000}"/>
    <cellStyle name="Calculation 2 2 2 4 2 3" xfId="433" xr:uid="{00000000-0005-0000-0000-000087010000}"/>
    <cellStyle name="Calculation 2 2 2 4 2 4" xfId="434" xr:uid="{00000000-0005-0000-0000-000088010000}"/>
    <cellStyle name="Calculation 2 2 2 4 3" xfId="435" xr:uid="{00000000-0005-0000-0000-000089010000}"/>
    <cellStyle name="Calculation 2 2 2 4 3 2" xfId="436" xr:uid="{00000000-0005-0000-0000-00008A010000}"/>
    <cellStyle name="Calculation 2 2 2 4 3 3" xfId="437" xr:uid="{00000000-0005-0000-0000-00008B010000}"/>
    <cellStyle name="Calculation 2 2 2 4 3 4" xfId="438" xr:uid="{00000000-0005-0000-0000-00008C010000}"/>
    <cellStyle name="Calculation 2 2 2 4 4" xfId="439" xr:uid="{00000000-0005-0000-0000-00008D010000}"/>
    <cellStyle name="Calculation 2 2 2 4 4 2" xfId="440" xr:uid="{00000000-0005-0000-0000-00008E010000}"/>
    <cellStyle name="Calculation 2 2 2 4 4 3" xfId="441" xr:uid="{00000000-0005-0000-0000-00008F010000}"/>
    <cellStyle name="Calculation 2 2 2 4 5" xfId="442" xr:uid="{00000000-0005-0000-0000-000090010000}"/>
    <cellStyle name="Calculation 2 2 2 5" xfId="443" xr:uid="{00000000-0005-0000-0000-000091010000}"/>
    <cellStyle name="Calculation 2 2 2 5 2" xfId="444" xr:uid="{00000000-0005-0000-0000-000092010000}"/>
    <cellStyle name="Calculation 2 2 2 5 3" xfId="445" xr:uid="{00000000-0005-0000-0000-000093010000}"/>
    <cellStyle name="Calculation 2 2 2 5 4" xfId="446" xr:uid="{00000000-0005-0000-0000-000094010000}"/>
    <cellStyle name="Calculation 2 2 2 6" xfId="447" xr:uid="{00000000-0005-0000-0000-000095010000}"/>
    <cellStyle name="Calculation 2 2 2 6 2" xfId="448" xr:uid="{00000000-0005-0000-0000-000096010000}"/>
    <cellStyle name="Calculation 2 2 2 6 3" xfId="449" xr:uid="{00000000-0005-0000-0000-000097010000}"/>
    <cellStyle name="Calculation 2 2 2 6 4" xfId="450" xr:uid="{00000000-0005-0000-0000-000098010000}"/>
    <cellStyle name="Calculation 2 2 2 7" xfId="451" xr:uid="{00000000-0005-0000-0000-000099010000}"/>
    <cellStyle name="Calculation 2 2 2 7 2" xfId="452" xr:uid="{00000000-0005-0000-0000-00009A010000}"/>
    <cellStyle name="Calculation 2 2 2 7 3" xfId="453" xr:uid="{00000000-0005-0000-0000-00009B010000}"/>
    <cellStyle name="Calculation 2 2 2 8" xfId="454" xr:uid="{00000000-0005-0000-0000-00009C010000}"/>
    <cellStyle name="Calculation 2 2 3" xfId="455" xr:uid="{00000000-0005-0000-0000-00009D010000}"/>
    <cellStyle name="Calculation 2 2 3 2" xfId="456" xr:uid="{00000000-0005-0000-0000-00009E010000}"/>
    <cellStyle name="Calculation 2 2 3 3" xfId="457" xr:uid="{00000000-0005-0000-0000-00009F010000}"/>
    <cellStyle name="Calculation 2 2 3 4" xfId="458" xr:uid="{00000000-0005-0000-0000-0000A0010000}"/>
    <cellStyle name="Calculation 2 2 4" xfId="459" xr:uid="{00000000-0005-0000-0000-0000A1010000}"/>
    <cellStyle name="Calculation 2 2 4 2" xfId="460" xr:uid="{00000000-0005-0000-0000-0000A2010000}"/>
    <cellStyle name="Calculation 2 2 4 3" xfId="461" xr:uid="{00000000-0005-0000-0000-0000A3010000}"/>
    <cellStyle name="Calculation 2 2 4 4" xfId="462" xr:uid="{00000000-0005-0000-0000-0000A4010000}"/>
    <cellStyle name="Calculation 2 2 5" xfId="463" xr:uid="{00000000-0005-0000-0000-0000A5010000}"/>
    <cellStyle name="Calculation 2 2 5 2" xfId="464" xr:uid="{00000000-0005-0000-0000-0000A6010000}"/>
    <cellStyle name="Calculation 2 2 5 3" xfId="465" xr:uid="{00000000-0005-0000-0000-0000A7010000}"/>
    <cellStyle name="Calculation 2 2 6" xfId="466" xr:uid="{00000000-0005-0000-0000-0000A8010000}"/>
    <cellStyle name="Calculation 2 2 6 2" xfId="467" xr:uid="{00000000-0005-0000-0000-0000A9010000}"/>
    <cellStyle name="Calculation 2 2 6 3" xfId="468" xr:uid="{00000000-0005-0000-0000-0000AA010000}"/>
    <cellStyle name="Calculation 2 2 7" xfId="469" xr:uid="{00000000-0005-0000-0000-0000AB010000}"/>
    <cellStyle name="Calculation 2 3" xfId="470" xr:uid="{00000000-0005-0000-0000-0000AC010000}"/>
    <cellStyle name="Calculation 2 3 2" xfId="471" xr:uid="{00000000-0005-0000-0000-0000AD010000}"/>
    <cellStyle name="Calculation 2 3 2 2" xfId="472" xr:uid="{00000000-0005-0000-0000-0000AE010000}"/>
    <cellStyle name="Calculation 2 3 2 2 2" xfId="473" xr:uid="{00000000-0005-0000-0000-0000AF010000}"/>
    <cellStyle name="Calculation 2 3 2 2 2 2" xfId="474" xr:uid="{00000000-0005-0000-0000-0000B0010000}"/>
    <cellStyle name="Calculation 2 3 2 2 2 2 2" xfId="475" xr:uid="{00000000-0005-0000-0000-0000B1010000}"/>
    <cellStyle name="Calculation 2 3 2 2 2 2 3" xfId="476" xr:uid="{00000000-0005-0000-0000-0000B2010000}"/>
    <cellStyle name="Calculation 2 3 2 2 2 2 4" xfId="477" xr:uid="{00000000-0005-0000-0000-0000B3010000}"/>
    <cellStyle name="Calculation 2 3 2 2 2 3" xfId="478" xr:uid="{00000000-0005-0000-0000-0000B4010000}"/>
    <cellStyle name="Calculation 2 3 2 2 2 3 2" xfId="479" xr:uid="{00000000-0005-0000-0000-0000B5010000}"/>
    <cellStyle name="Calculation 2 3 2 2 2 3 3" xfId="480" xr:uid="{00000000-0005-0000-0000-0000B6010000}"/>
    <cellStyle name="Calculation 2 3 2 2 2 3 4" xfId="481" xr:uid="{00000000-0005-0000-0000-0000B7010000}"/>
    <cellStyle name="Calculation 2 3 2 2 2 4" xfId="482" xr:uid="{00000000-0005-0000-0000-0000B8010000}"/>
    <cellStyle name="Calculation 2 3 2 2 2 4 2" xfId="483" xr:uid="{00000000-0005-0000-0000-0000B9010000}"/>
    <cellStyle name="Calculation 2 3 2 2 2 4 3" xfId="484" xr:uid="{00000000-0005-0000-0000-0000BA010000}"/>
    <cellStyle name="Calculation 2 3 2 2 2 5" xfId="485" xr:uid="{00000000-0005-0000-0000-0000BB010000}"/>
    <cellStyle name="Calculation 2 3 2 2 3" xfId="486" xr:uid="{00000000-0005-0000-0000-0000BC010000}"/>
    <cellStyle name="Calculation 2 3 2 2 3 2" xfId="487" xr:uid="{00000000-0005-0000-0000-0000BD010000}"/>
    <cellStyle name="Calculation 2 3 2 2 3 3" xfId="488" xr:uid="{00000000-0005-0000-0000-0000BE010000}"/>
    <cellStyle name="Calculation 2 3 2 2 3 4" xfId="489" xr:uid="{00000000-0005-0000-0000-0000BF010000}"/>
    <cellStyle name="Calculation 2 3 2 2 4" xfId="490" xr:uid="{00000000-0005-0000-0000-0000C0010000}"/>
    <cellStyle name="Calculation 2 3 2 2 4 2" xfId="491" xr:uid="{00000000-0005-0000-0000-0000C1010000}"/>
    <cellStyle name="Calculation 2 3 2 2 4 3" xfId="492" xr:uid="{00000000-0005-0000-0000-0000C2010000}"/>
    <cellStyle name="Calculation 2 3 2 2 4 4" xfId="493" xr:uid="{00000000-0005-0000-0000-0000C3010000}"/>
    <cellStyle name="Calculation 2 3 2 2 5" xfId="494" xr:uid="{00000000-0005-0000-0000-0000C4010000}"/>
    <cellStyle name="Calculation 2 3 2 2 5 2" xfId="495" xr:uid="{00000000-0005-0000-0000-0000C5010000}"/>
    <cellStyle name="Calculation 2 3 2 2 5 3" xfId="496" xr:uid="{00000000-0005-0000-0000-0000C6010000}"/>
    <cellStyle name="Calculation 2 3 2 2 6" xfId="497" xr:uid="{00000000-0005-0000-0000-0000C7010000}"/>
    <cellStyle name="Calculation 2 3 2 3" xfId="498" xr:uid="{00000000-0005-0000-0000-0000C8010000}"/>
    <cellStyle name="Calculation 2 3 2 3 2" xfId="499" xr:uid="{00000000-0005-0000-0000-0000C9010000}"/>
    <cellStyle name="Calculation 2 3 2 3 2 2" xfId="500" xr:uid="{00000000-0005-0000-0000-0000CA010000}"/>
    <cellStyle name="Calculation 2 3 2 3 2 3" xfId="501" xr:uid="{00000000-0005-0000-0000-0000CB010000}"/>
    <cellStyle name="Calculation 2 3 2 3 2 4" xfId="502" xr:uid="{00000000-0005-0000-0000-0000CC010000}"/>
    <cellStyle name="Calculation 2 3 2 3 3" xfId="503" xr:uid="{00000000-0005-0000-0000-0000CD010000}"/>
    <cellStyle name="Calculation 2 3 2 3 3 2" xfId="504" xr:uid="{00000000-0005-0000-0000-0000CE010000}"/>
    <cellStyle name="Calculation 2 3 2 3 3 3" xfId="505" xr:uid="{00000000-0005-0000-0000-0000CF010000}"/>
    <cellStyle name="Calculation 2 3 2 3 3 4" xfId="506" xr:uid="{00000000-0005-0000-0000-0000D0010000}"/>
    <cellStyle name="Calculation 2 3 2 3 4" xfId="507" xr:uid="{00000000-0005-0000-0000-0000D1010000}"/>
    <cellStyle name="Calculation 2 3 2 3 4 2" xfId="508" xr:uid="{00000000-0005-0000-0000-0000D2010000}"/>
    <cellStyle name="Calculation 2 3 2 3 4 3" xfId="509" xr:uid="{00000000-0005-0000-0000-0000D3010000}"/>
    <cellStyle name="Calculation 2 3 2 3 5" xfId="510" xr:uid="{00000000-0005-0000-0000-0000D4010000}"/>
    <cellStyle name="Calculation 2 3 2 4" xfId="511" xr:uid="{00000000-0005-0000-0000-0000D5010000}"/>
    <cellStyle name="Calculation 2 3 2 4 2" xfId="512" xr:uid="{00000000-0005-0000-0000-0000D6010000}"/>
    <cellStyle name="Calculation 2 3 2 4 3" xfId="513" xr:uid="{00000000-0005-0000-0000-0000D7010000}"/>
    <cellStyle name="Calculation 2 3 2 4 4" xfId="514" xr:uid="{00000000-0005-0000-0000-0000D8010000}"/>
    <cellStyle name="Calculation 2 3 2 5" xfId="515" xr:uid="{00000000-0005-0000-0000-0000D9010000}"/>
    <cellStyle name="Calculation 2 3 2 5 2" xfId="516" xr:uid="{00000000-0005-0000-0000-0000DA010000}"/>
    <cellStyle name="Calculation 2 3 2 5 3" xfId="517" xr:uid="{00000000-0005-0000-0000-0000DB010000}"/>
    <cellStyle name="Calculation 2 3 2 5 4" xfId="518" xr:uid="{00000000-0005-0000-0000-0000DC010000}"/>
    <cellStyle name="Calculation 2 3 2 6" xfId="519" xr:uid="{00000000-0005-0000-0000-0000DD010000}"/>
    <cellStyle name="Calculation 2 3 2 6 2" xfId="520" xr:uid="{00000000-0005-0000-0000-0000DE010000}"/>
    <cellStyle name="Calculation 2 3 2 6 3" xfId="521" xr:uid="{00000000-0005-0000-0000-0000DF010000}"/>
    <cellStyle name="Calculation 2 3 2 7" xfId="522" xr:uid="{00000000-0005-0000-0000-0000E0010000}"/>
    <cellStyle name="Calculation 2 3 3" xfId="523" xr:uid="{00000000-0005-0000-0000-0000E1010000}"/>
    <cellStyle name="Calculation 2 3 3 2" xfId="524" xr:uid="{00000000-0005-0000-0000-0000E2010000}"/>
    <cellStyle name="Calculation 2 3 3 2 2" xfId="525" xr:uid="{00000000-0005-0000-0000-0000E3010000}"/>
    <cellStyle name="Calculation 2 3 3 2 2 2" xfId="526" xr:uid="{00000000-0005-0000-0000-0000E4010000}"/>
    <cellStyle name="Calculation 2 3 3 2 2 3" xfId="527" xr:uid="{00000000-0005-0000-0000-0000E5010000}"/>
    <cellStyle name="Calculation 2 3 3 2 2 4" xfId="528" xr:uid="{00000000-0005-0000-0000-0000E6010000}"/>
    <cellStyle name="Calculation 2 3 3 2 3" xfId="529" xr:uid="{00000000-0005-0000-0000-0000E7010000}"/>
    <cellStyle name="Calculation 2 3 3 2 3 2" xfId="530" xr:uid="{00000000-0005-0000-0000-0000E8010000}"/>
    <cellStyle name="Calculation 2 3 3 2 3 3" xfId="531" xr:uid="{00000000-0005-0000-0000-0000E9010000}"/>
    <cellStyle name="Calculation 2 3 3 2 3 4" xfId="532" xr:uid="{00000000-0005-0000-0000-0000EA010000}"/>
    <cellStyle name="Calculation 2 3 3 2 4" xfId="533" xr:uid="{00000000-0005-0000-0000-0000EB010000}"/>
    <cellStyle name="Calculation 2 3 3 2 4 2" xfId="534" xr:uid="{00000000-0005-0000-0000-0000EC010000}"/>
    <cellStyle name="Calculation 2 3 3 2 4 3" xfId="535" xr:uid="{00000000-0005-0000-0000-0000ED010000}"/>
    <cellStyle name="Calculation 2 3 3 2 5" xfId="536" xr:uid="{00000000-0005-0000-0000-0000EE010000}"/>
    <cellStyle name="Calculation 2 3 3 3" xfId="537" xr:uid="{00000000-0005-0000-0000-0000EF010000}"/>
    <cellStyle name="Calculation 2 3 3 3 2" xfId="538" xr:uid="{00000000-0005-0000-0000-0000F0010000}"/>
    <cellStyle name="Calculation 2 3 3 3 3" xfId="539" xr:uid="{00000000-0005-0000-0000-0000F1010000}"/>
    <cellStyle name="Calculation 2 3 3 3 4" xfId="540" xr:uid="{00000000-0005-0000-0000-0000F2010000}"/>
    <cellStyle name="Calculation 2 3 3 4" xfId="541" xr:uid="{00000000-0005-0000-0000-0000F3010000}"/>
    <cellStyle name="Calculation 2 3 3 4 2" xfId="542" xr:uid="{00000000-0005-0000-0000-0000F4010000}"/>
    <cellStyle name="Calculation 2 3 3 4 3" xfId="543" xr:uid="{00000000-0005-0000-0000-0000F5010000}"/>
    <cellStyle name="Calculation 2 3 3 4 4" xfId="544" xr:uid="{00000000-0005-0000-0000-0000F6010000}"/>
    <cellStyle name="Calculation 2 3 3 5" xfId="545" xr:uid="{00000000-0005-0000-0000-0000F7010000}"/>
    <cellStyle name="Calculation 2 3 3 5 2" xfId="546" xr:uid="{00000000-0005-0000-0000-0000F8010000}"/>
    <cellStyle name="Calculation 2 3 3 5 3" xfId="547" xr:uid="{00000000-0005-0000-0000-0000F9010000}"/>
    <cellStyle name="Calculation 2 3 3 6" xfId="548" xr:uid="{00000000-0005-0000-0000-0000FA010000}"/>
    <cellStyle name="Calculation 2 3 4" xfId="549" xr:uid="{00000000-0005-0000-0000-0000FB010000}"/>
    <cellStyle name="Calculation 2 3 4 2" xfId="550" xr:uid="{00000000-0005-0000-0000-0000FC010000}"/>
    <cellStyle name="Calculation 2 3 4 2 2" xfId="551" xr:uid="{00000000-0005-0000-0000-0000FD010000}"/>
    <cellStyle name="Calculation 2 3 4 2 3" xfId="552" xr:uid="{00000000-0005-0000-0000-0000FE010000}"/>
    <cellStyle name="Calculation 2 3 4 2 4" xfId="553" xr:uid="{00000000-0005-0000-0000-0000FF010000}"/>
    <cellStyle name="Calculation 2 3 4 3" xfId="554" xr:uid="{00000000-0005-0000-0000-000000020000}"/>
    <cellStyle name="Calculation 2 3 4 3 2" xfId="555" xr:uid="{00000000-0005-0000-0000-000001020000}"/>
    <cellStyle name="Calculation 2 3 4 3 3" xfId="556" xr:uid="{00000000-0005-0000-0000-000002020000}"/>
    <cellStyle name="Calculation 2 3 4 3 4" xfId="557" xr:uid="{00000000-0005-0000-0000-000003020000}"/>
    <cellStyle name="Calculation 2 3 4 4" xfId="558" xr:uid="{00000000-0005-0000-0000-000004020000}"/>
    <cellStyle name="Calculation 2 3 4 4 2" xfId="559" xr:uid="{00000000-0005-0000-0000-000005020000}"/>
    <cellStyle name="Calculation 2 3 4 4 3" xfId="560" xr:uid="{00000000-0005-0000-0000-000006020000}"/>
    <cellStyle name="Calculation 2 3 4 5" xfId="561" xr:uid="{00000000-0005-0000-0000-000007020000}"/>
    <cellStyle name="Calculation 2 3 5" xfId="562" xr:uid="{00000000-0005-0000-0000-000008020000}"/>
    <cellStyle name="Calculation 2 3 5 2" xfId="563" xr:uid="{00000000-0005-0000-0000-000009020000}"/>
    <cellStyle name="Calculation 2 3 5 3" xfId="564" xr:uid="{00000000-0005-0000-0000-00000A020000}"/>
    <cellStyle name="Calculation 2 3 5 4" xfId="565" xr:uid="{00000000-0005-0000-0000-00000B020000}"/>
    <cellStyle name="Calculation 2 3 6" xfId="566" xr:uid="{00000000-0005-0000-0000-00000C020000}"/>
    <cellStyle name="Calculation 2 3 6 2" xfId="567" xr:uid="{00000000-0005-0000-0000-00000D020000}"/>
    <cellStyle name="Calculation 2 3 6 3" xfId="568" xr:uid="{00000000-0005-0000-0000-00000E020000}"/>
    <cellStyle name="Calculation 2 3 6 4" xfId="569" xr:uid="{00000000-0005-0000-0000-00000F020000}"/>
    <cellStyle name="Calculation 2 3 7" xfId="570" xr:uid="{00000000-0005-0000-0000-000010020000}"/>
    <cellStyle name="Calculation 2 3 7 2" xfId="571" xr:uid="{00000000-0005-0000-0000-000011020000}"/>
    <cellStyle name="Calculation 2 3 7 3" xfId="572" xr:uid="{00000000-0005-0000-0000-000012020000}"/>
    <cellStyle name="Calculation 2 3 8" xfId="573" xr:uid="{00000000-0005-0000-0000-000013020000}"/>
    <cellStyle name="Calculation 2 4" xfId="574" xr:uid="{00000000-0005-0000-0000-000014020000}"/>
    <cellStyle name="Calculation 2 4 2" xfId="575" xr:uid="{00000000-0005-0000-0000-000015020000}"/>
    <cellStyle name="Calculation 2 4 3" xfId="576" xr:uid="{00000000-0005-0000-0000-000016020000}"/>
    <cellStyle name="Calculation 2 4 4" xfId="577" xr:uid="{00000000-0005-0000-0000-000017020000}"/>
    <cellStyle name="Calculation 2 5" xfId="578" xr:uid="{00000000-0005-0000-0000-000018020000}"/>
    <cellStyle name="Calculation 2 5 2" xfId="579" xr:uid="{00000000-0005-0000-0000-000019020000}"/>
    <cellStyle name="Calculation 2 5 3" xfId="580" xr:uid="{00000000-0005-0000-0000-00001A020000}"/>
    <cellStyle name="Calculation 2 5 4" xfId="581" xr:uid="{00000000-0005-0000-0000-00001B020000}"/>
    <cellStyle name="Calculation 2 6" xfId="582" xr:uid="{00000000-0005-0000-0000-00001C020000}"/>
    <cellStyle name="Calculation 2 6 2" xfId="583" xr:uid="{00000000-0005-0000-0000-00001D020000}"/>
    <cellStyle name="Calculation 2 6 3" xfId="584" xr:uid="{00000000-0005-0000-0000-00001E020000}"/>
    <cellStyle name="Calculation 2 7" xfId="585" xr:uid="{00000000-0005-0000-0000-00001F020000}"/>
    <cellStyle name="Calculation 2 7 2" xfId="586" xr:uid="{00000000-0005-0000-0000-000020020000}"/>
    <cellStyle name="Calculation 2 7 3" xfId="587" xr:uid="{00000000-0005-0000-0000-000021020000}"/>
    <cellStyle name="Calculation 2 8" xfId="588" xr:uid="{00000000-0005-0000-0000-000022020000}"/>
    <cellStyle name="Calculation 3" xfId="589" xr:uid="{00000000-0005-0000-0000-000023020000}"/>
    <cellStyle name="Calculation 3 2" xfId="590" xr:uid="{00000000-0005-0000-0000-000024020000}"/>
    <cellStyle name="Calculation 3 2 2" xfId="591" xr:uid="{00000000-0005-0000-0000-000025020000}"/>
    <cellStyle name="Calculation 3 2 2 2" xfId="592" xr:uid="{00000000-0005-0000-0000-000026020000}"/>
    <cellStyle name="Calculation 3 2 2 2 2" xfId="593" xr:uid="{00000000-0005-0000-0000-000027020000}"/>
    <cellStyle name="Calculation 3 2 2 2 2 2" xfId="594" xr:uid="{00000000-0005-0000-0000-000028020000}"/>
    <cellStyle name="Calculation 3 2 2 2 2 2 2" xfId="595" xr:uid="{00000000-0005-0000-0000-000029020000}"/>
    <cellStyle name="Calculation 3 2 2 2 2 2 2 2" xfId="596" xr:uid="{00000000-0005-0000-0000-00002A020000}"/>
    <cellStyle name="Calculation 3 2 2 2 2 2 2 3" xfId="597" xr:uid="{00000000-0005-0000-0000-00002B020000}"/>
    <cellStyle name="Calculation 3 2 2 2 2 2 2 4" xfId="598" xr:uid="{00000000-0005-0000-0000-00002C020000}"/>
    <cellStyle name="Calculation 3 2 2 2 2 2 3" xfId="599" xr:uid="{00000000-0005-0000-0000-00002D020000}"/>
    <cellStyle name="Calculation 3 2 2 2 2 2 3 2" xfId="600" xr:uid="{00000000-0005-0000-0000-00002E020000}"/>
    <cellStyle name="Calculation 3 2 2 2 2 2 3 3" xfId="601" xr:uid="{00000000-0005-0000-0000-00002F020000}"/>
    <cellStyle name="Calculation 3 2 2 2 2 2 3 4" xfId="602" xr:uid="{00000000-0005-0000-0000-000030020000}"/>
    <cellStyle name="Calculation 3 2 2 2 2 2 4" xfId="603" xr:uid="{00000000-0005-0000-0000-000031020000}"/>
    <cellStyle name="Calculation 3 2 2 2 2 2 4 2" xfId="604" xr:uid="{00000000-0005-0000-0000-000032020000}"/>
    <cellStyle name="Calculation 3 2 2 2 2 2 4 3" xfId="605" xr:uid="{00000000-0005-0000-0000-000033020000}"/>
    <cellStyle name="Calculation 3 2 2 2 2 2 5" xfId="606" xr:uid="{00000000-0005-0000-0000-000034020000}"/>
    <cellStyle name="Calculation 3 2 2 2 2 3" xfId="607" xr:uid="{00000000-0005-0000-0000-000035020000}"/>
    <cellStyle name="Calculation 3 2 2 2 2 3 2" xfId="608" xr:uid="{00000000-0005-0000-0000-000036020000}"/>
    <cellStyle name="Calculation 3 2 2 2 2 3 3" xfId="609" xr:uid="{00000000-0005-0000-0000-000037020000}"/>
    <cellStyle name="Calculation 3 2 2 2 2 3 4" xfId="610" xr:uid="{00000000-0005-0000-0000-000038020000}"/>
    <cellStyle name="Calculation 3 2 2 2 2 4" xfId="611" xr:uid="{00000000-0005-0000-0000-000039020000}"/>
    <cellStyle name="Calculation 3 2 2 2 2 4 2" xfId="612" xr:uid="{00000000-0005-0000-0000-00003A020000}"/>
    <cellStyle name="Calculation 3 2 2 2 2 4 3" xfId="613" xr:uid="{00000000-0005-0000-0000-00003B020000}"/>
    <cellStyle name="Calculation 3 2 2 2 2 4 4" xfId="614" xr:uid="{00000000-0005-0000-0000-00003C020000}"/>
    <cellStyle name="Calculation 3 2 2 2 2 5" xfId="615" xr:uid="{00000000-0005-0000-0000-00003D020000}"/>
    <cellStyle name="Calculation 3 2 2 2 2 5 2" xfId="616" xr:uid="{00000000-0005-0000-0000-00003E020000}"/>
    <cellStyle name="Calculation 3 2 2 2 2 5 3" xfId="617" xr:uid="{00000000-0005-0000-0000-00003F020000}"/>
    <cellStyle name="Calculation 3 2 2 2 2 6" xfId="618" xr:uid="{00000000-0005-0000-0000-000040020000}"/>
    <cellStyle name="Calculation 3 2 2 2 3" xfId="619" xr:uid="{00000000-0005-0000-0000-000041020000}"/>
    <cellStyle name="Calculation 3 2 2 2 3 2" xfId="620" xr:uid="{00000000-0005-0000-0000-000042020000}"/>
    <cellStyle name="Calculation 3 2 2 2 3 2 2" xfId="621" xr:uid="{00000000-0005-0000-0000-000043020000}"/>
    <cellStyle name="Calculation 3 2 2 2 3 2 3" xfId="622" xr:uid="{00000000-0005-0000-0000-000044020000}"/>
    <cellStyle name="Calculation 3 2 2 2 3 2 4" xfId="623" xr:uid="{00000000-0005-0000-0000-000045020000}"/>
    <cellStyle name="Calculation 3 2 2 2 3 3" xfId="624" xr:uid="{00000000-0005-0000-0000-000046020000}"/>
    <cellStyle name="Calculation 3 2 2 2 3 3 2" xfId="625" xr:uid="{00000000-0005-0000-0000-000047020000}"/>
    <cellStyle name="Calculation 3 2 2 2 3 3 3" xfId="626" xr:uid="{00000000-0005-0000-0000-000048020000}"/>
    <cellStyle name="Calculation 3 2 2 2 3 3 4" xfId="627" xr:uid="{00000000-0005-0000-0000-000049020000}"/>
    <cellStyle name="Calculation 3 2 2 2 3 4" xfId="628" xr:uid="{00000000-0005-0000-0000-00004A020000}"/>
    <cellStyle name="Calculation 3 2 2 2 3 4 2" xfId="629" xr:uid="{00000000-0005-0000-0000-00004B020000}"/>
    <cellStyle name="Calculation 3 2 2 2 3 4 3" xfId="630" xr:uid="{00000000-0005-0000-0000-00004C020000}"/>
    <cellStyle name="Calculation 3 2 2 2 3 5" xfId="631" xr:uid="{00000000-0005-0000-0000-00004D020000}"/>
    <cellStyle name="Calculation 3 2 2 2 4" xfId="632" xr:uid="{00000000-0005-0000-0000-00004E020000}"/>
    <cellStyle name="Calculation 3 2 2 2 4 2" xfId="633" xr:uid="{00000000-0005-0000-0000-00004F020000}"/>
    <cellStyle name="Calculation 3 2 2 2 4 3" xfId="634" xr:uid="{00000000-0005-0000-0000-000050020000}"/>
    <cellStyle name="Calculation 3 2 2 2 4 4" xfId="635" xr:uid="{00000000-0005-0000-0000-000051020000}"/>
    <cellStyle name="Calculation 3 2 2 2 5" xfId="636" xr:uid="{00000000-0005-0000-0000-000052020000}"/>
    <cellStyle name="Calculation 3 2 2 2 5 2" xfId="637" xr:uid="{00000000-0005-0000-0000-000053020000}"/>
    <cellStyle name="Calculation 3 2 2 2 5 3" xfId="638" xr:uid="{00000000-0005-0000-0000-000054020000}"/>
    <cellStyle name="Calculation 3 2 2 2 5 4" xfId="639" xr:uid="{00000000-0005-0000-0000-000055020000}"/>
    <cellStyle name="Calculation 3 2 2 2 6" xfId="640" xr:uid="{00000000-0005-0000-0000-000056020000}"/>
    <cellStyle name="Calculation 3 2 2 2 6 2" xfId="641" xr:uid="{00000000-0005-0000-0000-000057020000}"/>
    <cellStyle name="Calculation 3 2 2 2 6 3" xfId="642" xr:uid="{00000000-0005-0000-0000-000058020000}"/>
    <cellStyle name="Calculation 3 2 2 2 7" xfId="643" xr:uid="{00000000-0005-0000-0000-000059020000}"/>
    <cellStyle name="Calculation 3 2 2 3" xfId="644" xr:uid="{00000000-0005-0000-0000-00005A020000}"/>
    <cellStyle name="Calculation 3 2 2 3 2" xfId="645" xr:uid="{00000000-0005-0000-0000-00005B020000}"/>
    <cellStyle name="Calculation 3 2 2 3 2 2" xfId="646" xr:uid="{00000000-0005-0000-0000-00005C020000}"/>
    <cellStyle name="Calculation 3 2 2 3 2 2 2" xfId="647" xr:uid="{00000000-0005-0000-0000-00005D020000}"/>
    <cellStyle name="Calculation 3 2 2 3 2 2 3" xfId="648" xr:uid="{00000000-0005-0000-0000-00005E020000}"/>
    <cellStyle name="Calculation 3 2 2 3 2 2 4" xfId="649" xr:uid="{00000000-0005-0000-0000-00005F020000}"/>
    <cellStyle name="Calculation 3 2 2 3 2 3" xfId="650" xr:uid="{00000000-0005-0000-0000-000060020000}"/>
    <cellStyle name="Calculation 3 2 2 3 2 3 2" xfId="651" xr:uid="{00000000-0005-0000-0000-000061020000}"/>
    <cellStyle name="Calculation 3 2 2 3 2 3 3" xfId="652" xr:uid="{00000000-0005-0000-0000-000062020000}"/>
    <cellStyle name="Calculation 3 2 2 3 2 3 4" xfId="653" xr:uid="{00000000-0005-0000-0000-000063020000}"/>
    <cellStyle name="Calculation 3 2 2 3 2 4" xfId="654" xr:uid="{00000000-0005-0000-0000-000064020000}"/>
    <cellStyle name="Calculation 3 2 2 3 2 4 2" xfId="655" xr:uid="{00000000-0005-0000-0000-000065020000}"/>
    <cellStyle name="Calculation 3 2 2 3 2 4 3" xfId="656" xr:uid="{00000000-0005-0000-0000-000066020000}"/>
    <cellStyle name="Calculation 3 2 2 3 2 5" xfId="657" xr:uid="{00000000-0005-0000-0000-000067020000}"/>
    <cellStyle name="Calculation 3 2 2 3 3" xfId="658" xr:uid="{00000000-0005-0000-0000-000068020000}"/>
    <cellStyle name="Calculation 3 2 2 3 3 2" xfId="659" xr:uid="{00000000-0005-0000-0000-000069020000}"/>
    <cellStyle name="Calculation 3 2 2 3 3 3" xfId="660" xr:uid="{00000000-0005-0000-0000-00006A020000}"/>
    <cellStyle name="Calculation 3 2 2 3 3 4" xfId="661" xr:uid="{00000000-0005-0000-0000-00006B020000}"/>
    <cellStyle name="Calculation 3 2 2 3 4" xfId="662" xr:uid="{00000000-0005-0000-0000-00006C020000}"/>
    <cellStyle name="Calculation 3 2 2 3 4 2" xfId="663" xr:uid="{00000000-0005-0000-0000-00006D020000}"/>
    <cellStyle name="Calculation 3 2 2 3 4 3" xfId="664" xr:uid="{00000000-0005-0000-0000-00006E020000}"/>
    <cellStyle name="Calculation 3 2 2 3 4 4" xfId="665" xr:uid="{00000000-0005-0000-0000-00006F020000}"/>
    <cellStyle name="Calculation 3 2 2 3 5" xfId="666" xr:uid="{00000000-0005-0000-0000-000070020000}"/>
    <cellStyle name="Calculation 3 2 2 3 5 2" xfId="667" xr:uid="{00000000-0005-0000-0000-000071020000}"/>
    <cellStyle name="Calculation 3 2 2 3 5 3" xfId="668" xr:uid="{00000000-0005-0000-0000-000072020000}"/>
    <cellStyle name="Calculation 3 2 2 3 6" xfId="669" xr:uid="{00000000-0005-0000-0000-000073020000}"/>
    <cellStyle name="Calculation 3 2 2 4" xfId="670" xr:uid="{00000000-0005-0000-0000-000074020000}"/>
    <cellStyle name="Calculation 3 2 2 4 2" xfId="671" xr:uid="{00000000-0005-0000-0000-000075020000}"/>
    <cellStyle name="Calculation 3 2 2 4 2 2" xfId="672" xr:uid="{00000000-0005-0000-0000-000076020000}"/>
    <cellStyle name="Calculation 3 2 2 4 2 3" xfId="673" xr:uid="{00000000-0005-0000-0000-000077020000}"/>
    <cellStyle name="Calculation 3 2 2 4 2 4" xfId="674" xr:uid="{00000000-0005-0000-0000-000078020000}"/>
    <cellStyle name="Calculation 3 2 2 4 3" xfId="675" xr:uid="{00000000-0005-0000-0000-000079020000}"/>
    <cellStyle name="Calculation 3 2 2 4 3 2" xfId="676" xr:uid="{00000000-0005-0000-0000-00007A020000}"/>
    <cellStyle name="Calculation 3 2 2 4 3 3" xfId="677" xr:uid="{00000000-0005-0000-0000-00007B020000}"/>
    <cellStyle name="Calculation 3 2 2 4 3 4" xfId="678" xr:uid="{00000000-0005-0000-0000-00007C020000}"/>
    <cellStyle name="Calculation 3 2 2 4 4" xfId="679" xr:uid="{00000000-0005-0000-0000-00007D020000}"/>
    <cellStyle name="Calculation 3 2 2 4 4 2" xfId="680" xr:uid="{00000000-0005-0000-0000-00007E020000}"/>
    <cellStyle name="Calculation 3 2 2 4 4 3" xfId="681" xr:uid="{00000000-0005-0000-0000-00007F020000}"/>
    <cellStyle name="Calculation 3 2 2 4 5" xfId="682" xr:uid="{00000000-0005-0000-0000-000080020000}"/>
    <cellStyle name="Calculation 3 2 2 5" xfId="683" xr:uid="{00000000-0005-0000-0000-000081020000}"/>
    <cellStyle name="Calculation 3 2 2 5 2" xfId="684" xr:uid="{00000000-0005-0000-0000-000082020000}"/>
    <cellStyle name="Calculation 3 2 2 5 3" xfId="685" xr:uid="{00000000-0005-0000-0000-000083020000}"/>
    <cellStyle name="Calculation 3 2 2 5 4" xfId="686" xr:uid="{00000000-0005-0000-0000-000084020000}"/>
    <cellStyle name="Calculation 3 2 2 6" xfId="687" xr:uid="{00000000-0005-0000-0000-000085020000}"/>
    <cellStyle name="Calculation 3 2 2 6 2" xfId="688" xr:uid="{00000000-0005-0000-0000-000086020000}"/>
    <cellStyle name="Calculation 3 2 2 6 3" xfId="689" xr:uid="{00000000-0005-0000-0000-000087020000}"/>
    <cellStyle name="Calculation 3 2 2 6 4" xfId="690" xr:uid="{00000000-0005-0000-0000-000088020000}"/>
    <cellStyle name="Calculation 3 2 2 7" xfId="691" xr:uid="{00000000-0005-0000-0000-000089020000}"/>
    <cellStyle name="Calculation 3 2 2 7 2" xfId="692" xr:uid="{00000000-0005-0000-0000-00008A020000}"/>
    <cellStyle name="Calculation 3 2 2 7 3" xfId="693" xr:uid="{00000000-0005-0000-0000-00008B020000}"/>
    <cellStyle name="Calculation 3 2 2 8" xfId="694" xr:uid="{00000000-0005-0000-0000-00008C020000}"/>
    <cellStyle name="Calculation 3 2 3" xfId="695" xr:uid="{00000000-0005-0000-0000-00008D020000}"/>
    <cellStyle name="Calculation 3 2 3 2" xfId="696" xr:uid="{00000000-0005-0000-0000-00008E020000}"/>
    <cellStyle name="Calculation 3 2 3 3" xfId="697" xr:uid="{00000000-0005-0000-0000-00008F020000}"/>
    <cellStyle name="Calculation 3 2 3 4" xfId="698" xr:uid="{00000000-0005-0000-0000-000090020000}"/>
    <cellStyle name="Calculation 3 2 4" xfId="699" xr:uid="{00000000-0005-0000-0000-000091020000}"/>
    <cellStyle name="Calculation 3 2 4 2" xfId="700" xr:uid="{00000000-0005-0000-0000-000092020000}"/>
    <cellStyle name="Calculation 3 2 4 3" xfId="701" xr:uid="{00000000-0005-0000-0000-000093020000}"/>
    <cellStyle name="Calculation 3 2 4 4" xfId="702" xr:uid="{00000000-0005-0000-0000-000094020000}"/>
    <cellStyle name="Calculation 3 2 5" xfId="703" xr:uid="{00000000-0005-0000-0000-000095020000}"/>
    <cellStyle name="Calculation 3 2 5 2" xfId="704" xr:uid="{00000000-0005-0000-0000-000096020000}"/>
    <cellStyle name="Calculation 3 2 5 3" xfId="705" xr:uid="{00000000-0005-0000-0000-000097020000}"/>
    <cellStyle name="Calculation 3 2 6" xfId="706" xr:uid="{00000000-0005-0000-0000-000098020000}"/>
    <cellStyle name="Calculation 3 2 6 2" xfId="707" xr:uid="{00000000-0005-0000-0000-000099020000}"/>
    <cellStyle name="Calculation 3 2 6 3" xfId="708" xr:uid="{00000000-0005-0000-0000-00009A020000}"/>
    <cellStyle name="Calculation 3 2 7" xfId="709" xr:uid="{00000000-0005-0000-0000-00009B020000}"/>
    <cellStyle name="Calculation 3 3" xfId="710" xr:uid="{00000000-0005-0000-0000-00009C020000}"/>
    <cellStyle name="Calculation 3 3 2" xfId="711" xr:uid="{00000000-0005-0000-0000-00009D020000}"/>
    <cellStyle name="Calculation 3 3 2 2" xfId="712" xr:uid="{00000000-0005-0000-0000-00009E020000}"/>
    <cellStyle name="Calculation 3 3 2 2 2" xfId="713" xr:uid="{00000000-0005-0000-0000-00009F020000}"/>
    <cellStyle name="Calculation 3 3 2 2 2 2" xfId="714" xr:uid="{00000000-0005-0000-0000-0000A0020000}"/>
    <cellStyle name="Calculation 3 3 2 2 2 2 2" xfId="715" xr:uid="{00000000-0005-0000-0000-0000A1020000}"/>
    <cellStyle name="Calculation 3 3 2 2 2 2 3" xfId="716" xr:uid="{00000000-0005-0000-0000-0000A2020000}"/>
    <cellStyle name="Calculation 3 3 2 2 2 2 4" xfId="717" xr:uid="{00000000-0005-0000-0000-0000A3020000}"/>
    <cellStyle name="Calculation 3 3 2 2 2 3" xfId="718" xr:uid="{00000000-0005-0000-0000-0000A4020000}"/>
    <cellStyle name="Calculation 3 3 2 2 2 3 2" xfId="719" xr:uid="{00000000-0005-0000-0000-0000A5020000}"/>
    <cellStyle name="Calculation 3 3 2 2 2 3 3" xfId="720" xr:uid="{00000000-0005-0000-0000-0000A6020000}"/>
    <cellStyle name="Calculation 3 3 2 2 2 3 4" xfId="721" xr:uid="{00000000-0005-0000-0000-0000A7020000}"/>
    <cellStyle name="Calculation 3 3 2 2 2 4" xfId="722" xr:uid="{00000000-0005-0000-0000-0000A8020000}"/>
    <cellStyle name="Calculation 3 3 2 2 2 4 2" xfId="723" xr:uid="{00000000-0005-0000-0000-0000A9020000}"/>
    <cellStyle name="Calculation 3 3 2 2 2 4 3" xfId="724" xr:uid="{00000000-0005-0000-0000-0000AA020000}"/>
    <cellStyle name="Calculation 3 3 2 2 2 5" xfId="725" xr:uid="{00000000-0005-0000-0000-0000AB020000}"/>
    <cellStyle name="Calculation 3 3 2 2 3" xfId="726" xr:uid="{00000000-0005-0000-0000-0000AC020000}"/>
    <cellStyle name="Calculation 3 3 2 2 3 2" xfId="727" xr:uid="{00000000-0005-0000-0000-0000AD020000}"/>
    <cellStyle name="Calculation 3 3 2 2 3 3" xfId="728" xr:uid="{00000000-0005-0000-0000-0000AE020000}"/>
    <cellStyle name="Calculation 3 3 2 2 3 4" xfId="729" xr:uid="{00000000-0005-0000-0000-0000AF020000}"/>
    <cellStyle name="Calculation 3 3 2 2 4" xfId="730" xr:uid="{00000000-0005-0000-0000-0000B0020000}"/>
    <cellStyle name="Calculation 3 3 2 2 4 2" xfId="731" xr:uid="{00000000-0005-0000-0000-0000B1020000}"/>
    <cellStyle name="Calculation 3 3 2 2 4 3" xfId="732" xr:uid="{00000000-0005-0000-0000-0000B2020000}"/>
    <cellStyle name="Calculation 3 3 2 2 4 4" xfId="733" xr:uid="{00000000-0005-0000-0000-0000B3020000}"/>
    <cellStyle name="Calculation 3 3 2 2 5" xfId="734" xr:uid="{00000000-0005-0000-0000-0000B4020000}"/>
    <cellStyle name="Calculation 3 3 2 2 5 2" xfId="735" xr:uid="{00000000-0005-0000-0000-0000B5020000}"/>
    <cellStyle name="Calculation 3 3 2 2 5 3" xfId="736" xr:uid="{00000000-0005-0000-0000-0000B6020000}"/>
    <cellStyle name="Calculation 3 3 2 2 6" xfId="737" xr:uid="{00000000-0005-0000-0000-0000B7020000}"/>
    <cellStyle name="Calculation 3 3 2 3" xfId="738" xr:uid="{00000000-0005-0000-0000-0000B8020000}"/>
    <cellStyle name="Calculation 3 3 2 3 2" xfId="739" xr:uid="{00000000-0005-0000-0000-0000B9020000}"/>
    <cellStyle name="Calculation 3 3 2 3 2 2" xfId="740" xr:uid="{00000000-0005-0000-0000-0000BA020000}"/>
    <cellStyle name="Calculation 3 3 2 3 2 3" xfId="741" xr:uid="{00000000-0005-0000-0000-0000BB020000}"/>
    <cellStyle name="Calculation 3 3 2 3 2 4" xfId="742" xr:uid="{00000000-0005-0000-0000-0000BC020000}"/>
    <cellStyle name="Calculation 3 3 2 3 3" xfId="743" xr:uid="{00000000-0005-0000-0000-0000BD020000}"/>
    <cellStyle name="Calculation 3 3 2 3 3 2" xfId="744" xr:uid="{00000000-0005-0000-0000-0000BE020000}"/>
    <cellStyle name="Calculation 3 3 2 3 3 3" xfId="745" xr:uid="{00000000-0005-0000-0000-0000BF020000}"/>
    <cellStyle name="Calculation 3 3 2 3 3 4" xfId="746" xr:uid="{00000000-0005-0000-0000-0000C0020000}"/>
    <cellStyle name="Calculation 3 3 2 3 4" xfId="747" xr:uid="{00000000-0005-0000-0000-0000C1020000}"/>
    <cellStyle name="Calculation 3 3 2 3 4 2" xfId="748" xr:uid="{00000000-0005-0000-0000-0000C2020000}"/>
    <cellStyle name="Calculation 3 3 2 3 4 3" xfId="749" xr:uid="{00000000-0005-0000-0000-0000C3020000}"/>
    <cellStyle name="Calculation 3 3 2 3 5" xfId="750" xr:uid="{00000000-0005-0000-0000-0000C4020000}"/>
    <cellStyle name="Calculation 3 3 2 4" xfId="751" xr:uid="{00000000-0005-0000-0000-0000C5020000}"/>
    <cellStyle name="Calculation 3 3 2 4 2" xfId="752" xr:uid="{00000000-0005-0000-0000-0000C6020000}"/>
    <cellStyle name="Calculation 3 3 2 4 3" xfId="753" xr:uid="{00000000-0005-0000-0000-0000C7020000}"/>
    <cellStyle name="Calculation 3 3 2 4 4" xfId="754" xr:uid="{00000000-0005-0000-0000-0000C8020000}"/>
    <cellStyle name="Calculation 3 3 2 5" xfId="755" xr:uid="{00000000-0005-0000-0000-0000C9020000}"/>
    <cellStyle name="Calculation 3 3 2 5 2" xfId="756" xr:uid="{00000000-0005-0000-0000-0000CA020000}"/>
    <cellStyle name="Calculation 3 3 2 5 3" xfId="757" xr:uid="{00000000-0005-0000-0000-0000CB020000}"/>
    <cellStyle name="Calculation 3 3 2 5 4" xfId="758" xr:uid="{00000000-0005-0000-0000-0000CC020000}"/>
    <cellStyle name="Calculation 3 3 2 6" xfId="759" xr:uid="{00000000-0005-0000-0000-0000CD020000}"/>
    <cellStyle name="Calculation 3 3 2 6 2" xfId="760" xr:uid="{00000000-0005-0000-0000-0000CE020000}"/>
    <cellStyle name="Calculation 3 3 2 6 3" xfId="761" xr:uid="{00000000-0005-0000-0000-0000CF020000}"/>
    <cellStyle name="Calculation 3 3 2 7" xfId="762" xr:uid="{00000000-0005-0000-0000-0000D0020000}"/>
    <cellStyle name="Calculation 3 3 3" xfId="763" xr:uid="{00000000-0005-0000-0000-0000D1020000}"/>
    <cellStyle name="Calculation 3 3 3 2" xfId="764" xr:uid="{00000000-0005-0000-0000-0000D2020000}"/>
    <cellStyle name="Calculation 3 3 3 2 2" xfId="765" xr:uid="{00000000-0005-0000-0000-0000D3020000}"/>
    <cellStyle name="Calculation 3 3 3 2 2 2" xfId="766" xr:uid="{00000000-0005-0000-0000-0000D4020000}"/>
    <cellStyle name="Calculation 3 3 3 2 2 3" xfId="767" xr:uid="{00000000-0005-0000-0000-0000D5020000}"/>
    <cellStyle name="Calculation 3 3 3 2 2 4" xfId="768" xr:uid="{00000000-0005-0000-0000-0000D6020000}"/>
    <cellStyle name="Calculation 3 3 3 2 3" xfId="769" xr:uid="{00000000-0005-0000-0000-0000D7020000}"/>
    <cellStyle name="Calculation 3 3 3 2 3 2" xfId="770" xr:uid="{00000000-0005-0000-0000-0000D8020000}"/>
    <cellStyle name="Calculation 3 3 3 2 3 3" xfId="771" xr:uid="{00000000-0005-0000-0000-0000D9020000}"/>
    <cellStyle name="Calculation 3 3 3 2 3 4" xfId="772" xr:uid="{00000000-0005-0000-0000-0000DA020000}"/>
    <cellStyle name="Calculation 3 3 3 2 4" xfId="773" xr:uid="{00000000-0005-0000-0000-0000DB020000}"/>
    <cellStyle name="Calculation 3 3 3 2 4 2" xfId="774" xr:uid="{00000000-0005-0000-0000-0000DC020000}"/>
    <cellStyle name="Calculation 3 3 3 2 4 3" xfId="775" xr:uid="{00000000-0005-0000-0000-0000DD020000}"/>
    <cellStyle name="Calculation 3 3 3 2 5" xfId="776" xr:uid="{00000000-0005-0000-0000-0000DE020000}"/>
    <cellStyle name="Calculation 3 3 3 3" xfId="777" xr:uid="{00000000-0005-0000-0000-0000DF020000}"/>
    <cellStyle name="Calculation 3 3 3 3 2" xfId="778" xr:uid="{00000000-0005-0000-0000-0000E0020000}"/>
    <cellStyle name="Calculation 3 3 3 3 3" xfId="779" xr:uid="{00000000-0005-0000-0000-0000E1020000}"/>
    <cellStyle name="Calculation 3 3 3 3 4" xfId="780" xr:uid="{00000000-0005-0000-0000-0000E2020000}"/>
    <cellStyle name="Calculation 3 3 3 4" xfId="781" xr:uid="{00000000-0005-0000-0000-0000E3020000}"/>
    <cellStyle name="Calculation 3 3 3 4 2" xfId="782" xr:uid="{00000000-0005-0000-0000-0000E4020000}"/>
    <cellStyle name="Calculation 3 3 3 4 3" xfId="783" xr:uid="{00000000-0005-0000-0000-0000E5020000}"/>
    <cellStyle name="Calculation 3 3 3 4 4" xfId="784" xr:uid="{00000000-0005-0000-0000-0000E6020000}"/>
    <cellStyle name="Calculation 3 3 3 5" xfId="785" xr:uid="{00000000-0005-0000-0000-0000E7020000}"/>
    <cellStyle name="Calculation 3 3 3 5 2" xfId="786" xr:uid="{00000000-0005-0000-0000-0000E8020000}"/>
    <cellStyle name="Calculation 3 3 3 5 3" xfId="787" xr:uid="{00000000-0005-0000-0000-0000E9020000}"/>
    <cellStyle name="Calculation 3 3 3 6" xfId="788" xr:uid="{00000000-0005-0000-0000-0000EA020000}"/>
    <cellStyle name="Calculation 3 3 4" xfId="789" xr:uid="{00000000-0005-0000-0000-0000EB020000}"/>
    <cellStyle name="Calculation 3 3 4 2" xfId="790" xr:uid="{00000000-0005-0000-0000-0000EC020000}"/>
    <cellStyle name="Calculation 3 3 4 2 2" xfId="791" xr:uid="{00000000-0005-0000-0000-0000ED020000}"/>
    <cellStyle name="Calculation 3 3 4 2 3" xfId="792" xr:uid="{00000000-0005-0000-0000-0000EE020000}"/>
    <cellStyle name="Calculation 3 3 4 2 4" xfId="793" xr:uid="{00000000-0005-0000-0000-0000EF020000}"/>
    <cellStyle name="Calculation 3 3 4 3" xfId="794" xr:uid="{00000000-0005-0000-0000-0000F0020000}"/>
    <cellStyle name="Calculation 3 3 4 3 2" xfId="795" xr:uid="{00000000-0005-0000-0000-0000F1020000}"/>
    <cellStyle name="Calculation 3 3 4 3 3" xfId="796" xr:uid="{00000000-0005-0000-0000-0000F2020000}"/>
    <cellStyle name="Calculation 3 3 4 3 4" xfId="797" xr:uid="{00000000-0005-0000-0000-0000F3020000}"/>
    <cellStyle name="Calculation 3 3 4 4" xfId="798" xr:uid="{00000000-0005-0000-0000-0000F4020000}"/>
    <cellStyle name="Calculation 3 3 4 4 2" xfId="799" xr:uid="{00000000-0005-0000-0000-0000F5020000}"/>
    <cellStyle name="Calculation 3 3 4 4 3" xfId="800" xr:uid="{00000000-0005-0000-0000-0000F6020000}"/>
    <cellStyle name="Calculation 3 3 4 5" xfId="801" xr:uid="{00000000-0005-0000-0000-0000F7020000}"/>
    <cellStyle name="Calculation 3 3 5" xfId="802" xr:uid="{00000000-0005-0000-0000-0000F8020000}"/>
    <cellStyle name="Calculation 3 3 5 2" xfId="803" xr:uid="{00000000-0005-0000-0000-0000F9020000}"/>
    <cellStyle name="Calculation 3 3 5 3" xfId="804" xr:uid="{00000000-0005-0000-0000-0000FA020000}"/>
    <cellStyle name="Calculation 3 3 5 4" xfId="805" xr:uid="{00000000-0005-0000-0000-0000FB020000}"/>
    <cellStyle name="Calculation 3 3 6" xfId="806" xr:uid="{00000000-0005-0000-0000-0000FC020000}"/>
    <cellStyle name="Calculation 3 3 6 2" xfId="807" xr:uid="{00000000-0005-0000-0000-0000FD020000}"/>
    <cellStyle name="Calculation 3 3 6 3" xfId="808" xr:uid="{00000000-0005-0000-0000-0000FE020000}"/>
    <cellStyle name="Calculation 3 3 6 4" xfId="809" xr:uid="{00000000-0005-0000-0000-0000FF020000}"/>
    <cellStyle name="Calculation 3 3 7" xfId="810" xr:uid="{00000000-0005-0000-0000-000000030000}"/>
    <cellStyle name="Calculation 3 3 7 2" xfId="811" xr:uid="{00000000-0005-0000-0000-000001030000}"/>
    <cellStyle name="Calculation 3 3 7 3" xfId="812" xr:uid="{00000000-0005-0000-0000-000002030000}"/>
    <cellStyle name="Calculation 3 3 8" xfId="813" xr:uid="{00000000-0005-0000-0000-000003030000}"/>
    <cellStyle name="Calculation 3 4" xfId="814" xr:uid="{00000000-0005-0000-0000-000004030000}"/>
    <cellStyle name="Calculation 3 4 2" xfId="815" xr:uid="{00000000-0005-0000-0000-000005030000}"/>
    <cellStyle name="Calculation 3 4 3" xfId="816" xr:uid="{00000000-0005-0000-0000-000006030000}"/>
    <cellStyle name="Calculation 3 4 4" xfId="817" xr:uid="{00000000-0005-0000-0000-000007030000}"/>
    <cellStyle name="Calculation 3 5" xfId="818" xr:uid="{00000000-0005-0000-0000-000008030000}"/>
    <cellStyle name="Calculation 3 5 2" xfId="819" xr:uid="{00000000-0005-0000-0000-000009030000}"/>
    <cellStyle name="Calculation 3 5 3" xfId="820" xr:uid="{00000000-0005-0000-0000-00000A030000}"/>
    <cellStyle name="Calculation 3 5 4" xfId="821" xr:uid="{00000000-0005-0000-0000-00000B030000}"/>
    <cellStyle name="Calculation 3 6" xfId="822" xr:uid="{00000000-0005-0000-0000-00000C030000}"/>
    <cellStyle name="Calculation 3 6 2" xfId="823" xr:uid="{00000000-0005-0000-0000-00000D030000}"/>
    <cellStyle name="Calculation 3 6 3" xfId="824" xr:uid="{00000000-0005-0000-0000-00000E030000}"/>
    <cellStyle name="Calculation 3 7" xfId="825" xr:uid="{00000000-0005-0000-0000-00000F030000}"/>
    <cellStyle name="Calculation 3 7 2" xfId="826" xr:uid="{00000000-0005-0000-0000-000010030000}"/>
    <cellStyle name="Calculation 3 7 3" xfId="827" xr:uid="{00000000-0005-0000-0000-000011030000}"/>
    <cellStyle name="Calculation 3 8" xfId="828" xr:uid="{00000000-0005-0000-0000-000012030000}"/>
    <cellStyle name="Calculation 4" xfId="829" xr:uid="{00000000-0005-0000-0000-000013030000}"/>
    <cellStyle name="Calculation 4 2" xfId="830" xr:uid="{00000000-0005-0000-0000-000014030000}"/>
    <cellStyle name="Calculation 4 2 2" xfId="831" xr:uid="{00000000-0005-0000-0000-000015030000}"/>
    <cellStyle name="Calculation 4 2 2 2" xfId="832" xr:uid="{00000000-0005-0000-0000-000016030000}"/>
    <cellStyle name="Calculation 4 2 2 2 2" xfId="833" xr:uid="{00000000-0005-0000-0000-000017030000}"/>
    <cellStyle name="Calculation 4 2 2 2 2 2" xfId="834" xr:uid="{00000000-0005-0000-0000-000018030000}"/>
    <cellStyle name="Calculation 4 2 2 2 2 2 2" xfId="835" xr:uid="{00000000-0005-0000-0000-000019030000}"/>
    <cellStyle name="Calculation 4 2 2 2 2 2 2 2" xfId="836" xr:uid="{00000000-0005-0000-0000-00001A030000}"/>
    <cellStyle name="Calculation 4 2 2 2 2 2 2 3" xfId="837" xr:uid="{00000000-0005-0000-0000-00001B030000}"/>
    <cellStyle name="Calculation 4 2 2 2 2 2 2 4" xfId="838" xr:uid="{00000000-0005-0000-0000-00001C030000}"/>
    <cellStyle name="Calculation 4 2 2 2 2 2 3" xfId="839" xr:uid="{00000000-0005-0000-0000-00001D030000}"/>
    <cellStyle name="Calculation 4 2 2 2 2 2 3 2" xfId="840" xr:uid="{00000000-0005-0000-0000-00001E030000}"/>
    <cellStyle name="Calculation 4 2 2 2 2 2 3 3" xfId="841" xr:uid="{00000000-0005-0000-0000-00001F030000}"/>
    <cellStyle name="Calculation 4 2 2 2 2 2 3 4" xfId="842" xr:uid="{00000000-0005-0000-0000-000020030000}"/>
    <cellStyle name="Calculation 4 2 2 2 2 2 4" xfId="843" xr:uid="{00000000-0005-0000-0000-000021030000}"/>
    <cellStyle name="Calculation 4 2 2 2 2 2 4 2" xfId="844" xr:uid="{00000000-0005-0000-0000-000022030000}"/>
    <cellStyle name="Calculation 4 2 2 2 2 2 4 3" xfId="845" xr:uid="{00000000-0005-0000-0000-000023030000}"/>
    <cellStyle name="Calculation 4 2 2 2 2 2 5" xfId="846" xr:uid="{00000000-0005-0000-0000-000024030000}"/>
    <cellStyle name="Calculation 4 2 2 2 2 3" xfId="847" xr:uid="{00000000-0005-0000-0000-000025030000}"/>
    <cellStyle name="Calculation 4 2 2 2 2 3 2" xfId="848" xr:uid="{00000000-0005-0000-0000-000026030000}"/>
    <cellStyle name="Calculation 4 2 2 2 2 3 3" xfId="849" xr:uid="{00000000-0005-0000-0000-000027030000}"/>
    <cellStyle name="Calculation 4 2 2 2 2 3 4" xfId="850" xr:uid="{00000000-0005-0000-0000-000028030000}"/>
    <cellStyle name="Calculation 4 2 2 2 2 4" xfId="851" xr:uid="{00000000-0005-0000-0000-000029030000}"/>
    <cellStyle name="Calculation 4 2 2 2 2 4 2" xfId="852" xr:uid="{00000000-0005-0000-0000-00002A030000}"/>
    <cellStyle name="Calculation 4 2 2 2 2 4 3" xfId="853" xr:uid="{00000000-0005-0000-0000-00002B030000}"/>
    <cellStyle name="Calculation 4 2 2 2 2 4 4" xfId="854" xr:uid="{00000000-0005-0000-0000-00002C030000}"/>
    <cellStyle name="Calculation 4 2 2 2 2 5" xfId="855" xr:uid="{00000000-0005-0000-0000-00002D030000}"/>
    <cellStyle name="Calculation 4 2 2 2 2 5 2" xfId="856" xr:uid="{00000000-0005-0000-0000-00002E030000}"/>
    <cellStyle name="Calculation 4 2 2 2 2 5 3" xfId="857" xr:uid="{00000000-0005-0000-0000-00002F030000}"/>
    <cellStyle name="Calculation 4 2 2 2 2 6" xfId="858" xr:uid="{00000000-0005-0000-0000-000030030000}"/>
    <cellStyle name="Calculation 4 2 2 2 3" xfId="859" xr:uid="{00000000-0005-0000-0000-000031030000}"/>
    <cellStyle name="Calculation 4 2 2 2 3 2" xfId="860" xr:uid="{00000000-0005-0000-0000-000032030000}"/>
    <cellStyle name="Calculation 4 2 2 2 3 2 2" xfId="861" xr:uid="{00000000-0005-0000-0000-000033030000}"/>
    <cellStyle name="Calculation 4 2 2 2 3 2 3" xfId="862" xr:uid="{00000000-0005-0000-0000-000034030000}"/>
    <cellStyle name="Calculation 4 2 2 2 3 2 4" xfId="863" xr:uid="{00000000-0005-0000-0000-000035030000}"/>
    <cellStyle name="Calculation 4 2 2 2 3 3" xfId="864" xr:uid="{00000000-0005-0000-0000-000036030000}"/>
    <cellStyle name="Calculation 4 2 2 2 3 3 2" xfId="865" xr:uid="{00000000-0005-0000-0000-000037030000}"/>
    <cellStyle name="Calculation 4 2 2 2 3 3 3" xfId="866" xr:uid="{00000000-0005-0000-0000-000038030000}"/>
    <cellStyle name="Calculation 4 2 2 2 3 3 4" xfId="867" xr:uid="{00000000-0005-0000-0000-000039030000}"/>
    <cellStyle name="Calculation 4 2 2 2 3 4" xfId="868" xr:uid="{00000000-0005-0000-0000-00003A030000}"/>
    <cellStyle name="Calculation 4 2 2 2 3 4 2" xfId="869" xr:uid="{00000000-0005-0000-0000-00003B030000}"/>
    <cellStyle name="Calculation 4 2 2 2 3 4 3" xfId="870" xr:uid="{00000000-0005-0000-0000-00003C030000}"/>
    <cellStyle name="Calculation 4 2 2 2 3 5" xfId="871" xr:uid="{00000000-0005-0000-0000-00003D030000}"/>
    <cellStyle name="Calculation 4 2 2 2 4" xfId="872" xr:uid="{00000000-0005-0000-0000-00003E030000}"/>
    <cellStyle name="Calculation 4 2 2 2 4 2" xfId="873" xr:uid="{00000000-0005-0000-0000-00003F030000}"/>
    <cellStyle name="Calculation 4 2 2 2 4 3" xfId="874" xr:uid="{00000000-0005-0000-0000-000040030000}"/>
    <cellStyle name="Calculation 4 2 2 2 4 4" xfId="875" xr:uid="{00000000-0005-0000-0000-000041030000}"/>
    <cellStyle name="Calculation 4 2 2 2 5" xfId="876" xr:uid="{00000000-0005-0000-0000-000042030000}"/>
    <cellStyle name="Calculation 4 2 2 2 5 2" xfId="877" xr:uid="{00000000-0005-0000-0000-000043030000}"/>
    <cellStyle name="Calculation 4 2 2 2 5 3" xfId="878" xr:uid="{00000000-0005-0000-0000-000044030000}"/>
    <cellStyle name="Calculation 4 2 2 2 5 4" xfId="879" xr:uid="{00000000-0005-0000-0000-000045030000}"/>
    <cellStyle name="Calculation 4 2 2 2 6" xfId="880" xr:uid="{00000000-0005-0000-0000-000046030000}"/>
    <cellStyle name="Calculation 4 2 2 2 6 2" xfId="881" xr:uid="{00000000-0005-0000-0000-000047030000}"/>
    <cellStyle name="Calculation 4 2 2 2 6 3" xfId="882" xr:uid="{00000000-0005-0000-0000-000048030000}"/>
    <cellStyle name="Calculation 4 2 2 2 7" xfId="883" xr:uid="{00000000-0005-0000-0000-000049030000}"/>
    <cellStyle name="Calculation 4 2 2 3" xfId="884" xr:uid="{00000000-0005-0000-0000-00004A030000}"/>
    <cellStyle name="Calculation 4 2 2 3 2" xfId="885" xr:uid="{00000000-0005-0000-0000-00004B030000}"/>
    <cellStyle name="Calculation 4 2 2 3 2 2" xfId="886" xr:uid="{00000000-0005-0000-0000-00004C030000}"/>
    <cellStyle name="Calculation 4 2 2 3 2 2 2" xfId="887" xr:uid="{00000000-0005-0000-0000-00004D030000}"/>
    <cellStyle name="Calculation 4 2 2 3 2 2 3" xfId="888" xr:uid="{00000000-0005-0000-0000-00004E030000}"/>
    <cellStyle name="Calculation 4 2 2 3 2 2 4" xfId="889" xr:uid="{00000000-0005-0000-0000-00004F030000}"/>
    <cellStyle name="Calculation 4 2 2 3 2 3" xfId="890" xr:uid="{00000000-0005-0000-0000-000050030000}"/>
    <cellStyle name="Calculation 4 2 2 3 2 3 2" xfId="891" xr:uid="{00000000-0005-0000-0000-000051030000}"/>
    <cellStyle name="Calculation 4 2 2 3 2 3 3" xfId="892" xr:uid="{00000000-0005-0000-0000-000052030000}"/>
    <cellStyle name="Calculation 4 2 2 3 2 3 4" xfId="893" xr:uid="{00000000-0005-0000-0000-000053030000}"/>
    <cellStyle name="Calculation 4 2 2 3 2 4" xfId="894" xr:uid="{00000000-0005-0000-0000-000054030000}"/>
    <cellStyle name="Calculation 4 2 2 3 2 4 2" xfId="895" xr:uid="{00000000-0005-0000-0000-000055030000}"/>
    <cellStyle name="Calculation 4 2 2 3 2 4 3" xfId="896" xr:uid="{00000000-0005-0000-0000-000056030000}"/>
    <cellStyle name="Calculation 4 2 2 3 2 5" xfId="897" xr:uid="{00000000-0005-0000-0000-000057030000}"/>
    <cellStyle name="Calculation 4 2 2 3 3" xfId="898" xr:uid="{00000000-0005-0000-0000-000058030000}"/>
    <cellStyle name="Calculation 4 2 2 3 3 2" xfId="899" xr:uid="{00000000-0005-0000-0000-000059030000}"/>
    <cellStyle name="Calculation 4 2 2 3 3 3" xfId="900" xr:uid="{00000000-0005-0000-0000-00005A030000}"/>
    <cellStyle name="Calculation 4 2 2 3 3 4" xfId="901" xr:uid="{00000000-0005-0000-0000-00005B030000}"/>
    <cellStyle name="Calculation 4 2 2 3 4" xfId="902" xr:uid="{00000000-0005-0000-0000-00005C030000}"/>
    <cellStyle name="Calculation 4 2 2 3 4 2" xfId="903" xr:uid="{00000000-0005-0000-0000-00005D030000}"/>
    <cellStyle name="Calculation 4 2 2 3 4 3" xfId="904" xr:uid="{00000000-0005-0000-0000-00005E030000}"/>
    <cellStyle name="Calculation 4 2 2 3 4 4" xfId="905" xr:uid="{00000000-0005-0000-0000-00005F030000}"/>
    <cellStyle name="Calculation 4 2 2 3 5" xfId="906" xr:uid="{00000000-0005-0000-0000-000060030000}"/>
    <cellStyle name="Calculation 4 2 2 3 5 2" xfId="907" xr:uid="{00000000-0005-0000-0000-000061030000}"/>
    <cellStyle name="Calculation 4 2 2 3 5 3" xfId="908" xr:uid="{00000000-0005-0000-0000-000062030000}"/>
    <cellStyle name="Calculation 4 2 2 3 6" xfId="909" xr:uid="{00000000-0005-0000-0000-000063030000}"/>
    <cellStyle name="Calculation 4 2 2 4" xfId="910" xr:uid="{00000000-0005-0000-0000-000064030000}"/>
    <cellStyle name="Calculation 4 2 2 4 2" xfId="911" xr:uid="{00000000-0005-0000-0000-000065030000}"/>
    <cellStyle name="Calculation 4 2 2 4 2 2" xfId="912" xr:uid="{00000000-0005-0000-0000-000066030000}"/>
    <cellStyle name="Calculation 4 2 2 4 2 3" xfId="913" xr:uid="{00000000-0005-0000-0000-000067030000}"/>
    <cellStyle name="Calculation 4 2 2 4 2 4" xfId="914" xr:uid="{00000000-0005-0000-0000-000068030000}"/>
    <cellStyle name="Calculation 4 2 2 4 3" xfId="915" xr:uid="{00000000-0005-0000-0000-000069030000}"/>
    <cellStyle name="Calculation 4 2 2 4 3 2" xfId="916" xr:uid="{00000000-0005-0000-0000-00006A030000}"/>
    <cellStyle name="Calculation 4 2 2 4 3 3" xfId="917" xr:uid="{00000000-0005-0000-0000-00006B030000}"/>
    <cellStyle name="Calculation 4 2 2 4 3 4" xfId="918" xr:uid="{00000000-0005-0000-0000-00006C030000}"/>
    <cellStyle name="Calculation 4 2 2 4 4" xfId="919" xr:uid="{00000000-0005-0000-0000-00006D030000}"/>
    <cellStyle name="Calculation 4 2 2 4 4 2" xfId="920" xr:uid="{00000000-0005-0000-0000-00006E030000}"/>
    <cellStyle name="Calculation 4 2 2 4 4 3" xfId="921" xr:uid="{00000000-0005-0000-0000-00006F030000}"/>
    <cellStyle name="Calculation 4 2 2 4 5" xfId="922" xr:uid="{00000000-0005-0000-0000-000070030000}"/>
    <cellStyle name="Calculation 4 2 2 5" xfId="923" xr:uid="{00000000-0005-0000-0000-000071030000}"/>
    <cellStyle name="Calculation 4 2 2 5 2" xfId="924" xr:uid="{00000000-0005-0000-0000-000072030000}"/>
    <cellStyle name="Calculation 4 2 2 5 3" xfId="925" xr:uid="{00000000-0005-0000-0000-000073030000}"/>
    <cellStyle name="Calculation 4 2 2 5 4" xfId="926" xr:uid="{00000000-0005-0000-0000-000074030000}"/>
    <cellStyle name="Calculation 4 2 2 6" xfId="927" xr:uid="{00000000-0005-0000-0000-000075030000}"/>
    <cellStyle name="Calculation 4 2 2 6 2" xfId="928" xr:uid="{00000000-0005-0000-0000-000076030000}"/>
    <cellStyle name="Calculation 4 2 2 6 3" xfId="929" xr:uid="{00000000-0005-0000-0000-000077030000}"/>
    <cellStyle name="Calculation 4 2 2 6 4" xfId="930" xr:uid="{00000000-0005-0000-0000-000078030000}"/>
    <cellStyle name="Calculation 4 2 2 7" xfId="931" xr:uid="{00000000-0005-0000-0000-000079030000}"/>
    <cellStyle name="Calculation 4 2 2 7 2" xfId="932" xr:uid="{00000000-0005-0000-0000-00007A030000}"/>
    <cellStyle name="Calculation 4 2 2 7 3" xfId="933" xr:uid="{00000000-0005-0000-0000-00007B030000}"/>
    <cellStyle name="Calculation 4 2 2 8" xfId="934" xr:uid="{00000000-0005-0000-0000-00007C030000}"/>
    <cellStyle name="Calculation 4 2 3" xfId="935" xr:uid="{00000000-0005-0000-0000-00007D030000}"/>
    <cellStyle name="Calculation 4 2 3 2" xfId="936" xr:uid="{00000000-0005-0000-0000-00007E030000}"/>
    <cellStyle name="Calculation 4 2 3 3" xfId="937" xr:uid="{00000000-0005-0000-0000-00007F030000}"/>
    <cellStyle name="Calculation 4 2 3 4" xfId="938" xr:uid="{00000000-0005-0000-0000-000080030000}"/>
    <cellStyle name="Calculation 4 2 4" xfId="939" xr:uid="{00000000-0005-0000-0000-000081030000}"/>
    <cellStyle name="Calculation 4 2 4 2" xfId="940" xr:uid="{00000000-0005-0000-0000-000082030000}"/>
    <cellStyle name="Calculation 4 2 4 3" xfId="941" xr:uid="{00000000-0005-0000-0000-000083030000}"/>
    <cellStyle name="Calculation 4 2 4 4" xfId="942" xr:uid="{00000000-0005-0000-0000-000084030000}"/>
    <cellStyle name="Calculation 4 2 5" xfId="943" xr:uid="{00000000-0005-0000-0000-000085030000}"/>
    <cellStyle name="Calculation 4 2 5 2" xfId="944" xr:uid="{00000000-0005-0000-0000-000086030000}"/>
    <cellStyle name="Calculation 4 2 5 3" xfId="945" xr:uid="{00000000-0005-0000-0000-000087030000}"/>
    <cellStyle name="Calculation 4 2 6" xfId="946" xr:uid="{00000000-0005-0000-0000-000088030000}"/>
    <cellStyle name="Calculation 4 2 6 2" xfId="947" xr:uid="{00000000-0005-0000-0000-000089030000}"/>
    <cellStyle name="Calculation 4 2 6 3" xfId="948" xr:uid="{00000000-0005-0000-0000-00008A030000}"/>
    <cellStyle name="Calculation 4 2 7" xfId="949" xr:uid="{00000000-0005-0000-0000-00008B030000}"/>
    <cellStyle name="Calculation 4 3" xfId="950" xr:uid="{00000000-0005-0000-0000-00008C030000}"/>
    <cellStyle name="Calculation 4 3 2" xfId="951" xr:uid="{00000000-0005-0000-0000-00008D030000}"/>
    <cellStyle name="Calculation 4 3 2 2" xfId="952" xr:uid="{00000000-0005-0000-0000-00008E030000}"/>
    <cellStyle name="Calculation 4 3 2 2 2" xfId="953" xr:uid="{00000000-0005-0000-0000-00008F030000}"/>
    <cellStyle name="Calculation 4 3 2 2 2 2" xfId="954" xr:uid="{00000000-0005-0000-0000-000090030000}"/>
    <cellStyle name="Calculation 4 3 2 2 2 2 2" xfId="955" xr:uid="{00000000-0005-0000-0000-000091030000}"/>
    <cellStyle name="Calculation 4 3 2 2 2 2 3" xfId="956" xr:uid="{00000000-0005-0000-0000-000092030000}"/>
    <cellStyle name="Calculation 4 3 2 2 2 2 4" xfId="957" xr:uid="{00000000-0005-0000-0000-000093030000}"/>
    <cellStyle name="Calculation 4 3 2 2 2 3" xfId="958" xr:uid="{00000000-0005-0000-0000-000094030000}"/>
    <cellStyle name="Calculation 4 3 2 2 2 3 2" xfId="959" xr:uid="{00000000-0005-0000-0000-000095030000}"/>
    <cellStyle name="Calculation 4 3 2 2 2 3 3" xfId="960" xr:uid="{00000000-0005-0000-0000-000096030000}"/>
    <cellStyle name="Calculation 4 3 2 2 2 3 4" xfId="961" xr:uid="{00000000-0005-0000-0000-000097030000}"/>
    <cellStyle name="Calculation 4 3 2 2 2 4" xfId="962" xr:uid="{00000000-0005-0000-0000-000098030000}"/>
    <cellStyle name="Calculation 4 3 2 2 2 4 2" xfId="963" xr:uid="{00000000-0005-0000-0000-000099030000}"/>
    <cellStyle name="Calculation 4 3 2 2 2 4 3" xfId="964" xr:uid="{00000000-0005-0000-0000-00009A030000}"/>
    <cellStyle name="Calculation 4 3 2 2 2 5" xfId="965" xr:uid="{00000000-0005-0000-0000-00009B030000}"/>
    <cellStyle name="Calculation 4 3 2 2 3" xfId="966" xr:uid="{00000000-0005-0000-0000-00009C030000}"/>
    <cellStyle name="Calculation 4 3 2 2 3 2" xfId="967" xr:uid="{00000000-0005-0000-0000-00009D030000}"/>
    <cellStyle name="Calculation 4 3 2 2 3 3" xfId="968" xr:uid="{00000000-0005-0000-0000-00009E030000}"/>
    <cellStyle name="Calculation 4 3 2 2 3 4" xfId="969" xr:uid="{00000000-0005-0000-0000-00009F030000}"/>
    <cellStyle name="Calculation 4 3 2 2 4" xfId="970" xr:uid="{00000000-0005-0000-0000-0000A0030000}"/>
    <cellStyle name="Calculation 4 3 2 2 4 2" xfId="971" xr:uid="{00000000-0005-0000-0000-0000A1030000}"/>
    <cellStyle name="Calculation 4 3 2 2 4 3" xfId="972" xr:uid="{00000000-0005-0000-0000-0000A2030000}"/>
    <cellStyle name="Calculation 4 3 2 2 4 4" xfId="973" xr:uid="{00000000-0005-0000-0000-0000A3030000}"/>
    <cellStyle name="Calculation 4 3 2 2 5" xfId="974" xr:uid="{00000000-0005-0000-0000-0000A4030000}"/>
    <cellStyle name="Calculation 4 3 2 2 5 2" xfId="975" xr:uid="{00000000-0005-0000-0000-0000A5030000}"/>
    <cellStyle name="Calculation 4 3 2 2 5 3" xfId="976" xr:uid="{00000000-0005-0000-0000-0000A6030000}"/>
    <cellStyle name="Calculation 4 3 2 2 6" xfId="977" xr:uid="{00000000-0005-0000-0000-0000A7030000}"/>
    <cellStyle name="Calculation 4 3 2 3" xfId="978" xr:uid="{00000000-0005-0000-0000-0000A8030000}"/>
    <cellStyle name="Calculation 4 3 2 3 2" xfId="979" xr:uid="{00000000-0005-0000-0000-0000A9030000}"/>
    <cellStyle name="Calculation 4 3 2 3 2 2" xfId="980" xr:uid="{00000000-0005-0000-0000-0000AA030000}"/>
    <cellStyle name="Calculation 4 3 2 3 2 3" xfId="981" xr:uid="{00000000-0005-0000-0000-0000AB030000}"/>
    <cellStyle name="Calculation 4 3 2 3 2 4" xfId="982" xr:uid="{00000000-0005-0000-0000-0000AC030000}"/>
    <cellStyle name="Calculation 4 3 2 3 3" xfId="983" xr:uid="{00000000-0005-0000-0000-0000AD030000}"/>
    <cellStyle name="Calculation 4 3 2 3 3 2" xfId="984" xr:uid="{00000000-0005-0000-0000-0000AE030000}"/>
    <cellStyle name="Calculation 4 3 2 3 3 3" xfId="985" xr:uid="{00000000-0005-0000-0000-0000AF030000}"/>
    <cellStyle name="Calculation 4 3 2 3 3 4" xfId="986" xr:uid="{00000000-0005-0000-0000-0000B0030000}"/>
    <cellStyle name="Calculation 4 3 2 3 4" xfId="987" xr:uid="{00000000-0005-0000-0000-0000B1030000}"/>
    <cellStyle name="Calculation 4 3 2 3 4 2" xfId="988" xr:uid="{00000000-0005-0000-0000-0000B2030000}"/>
    <cellStyle name="Calculation 4 3 2 3 4 3" xfId="989" xr:uid="{00000000-0005-0000-0000-0000B3030000}"/>
    <cellStyle name="Calculation 4 3 2 3 5" xfId="990" xr:uid="{00000000-0005-0000-0000-0000B4030000}"/>
    <cellStyle name="Calculation 4 3 2 4" xfId="991" xr:uid="{00000000-0005-0000-0000-0000B5030000}"/>
    <cellStyle name="Calculation 4 3 2 4 2" xfId="992" xr:uid="{00000000-0005-0000-0000-0000B6030000}"/>
    <cellStyle name="Calculation 4 3 2 4 3" xfId="993" xr:uid="{00000000-0005-0000-0000-0000B7030000}"/>
    <cellStyle name="Calculation 4 3 2 4 4" xfId="994" xr:uid="{00000000-0005-0000-0000-0000B8030000}"/>
    <cellStyle name="Calculation 4 3 2 5" xfId="995" xr:uid="{00000000-0005-0000-0000-0000B9030000}"/>
    <cellStyle name="Calculation 4 3 2 5 2" xfId="996" xr:uid="{00000000-0005-0000-0000-0000BA030000}"/>
    <cellStyle name="Calculation 4 3 2 5 3" xfId="997" xr:uid="{00000000-0005-0000-0000-0000BB030000}"/>
    <cellStyle name="Calculation 4 3 2 5 4" xfId="998" xr:uid="{00000000-0005-0000-0000-0000BC030000}"/>
    <cellStyle name="Calculation 4 3 2 6" xfId="999" xr:uid="{00000000-0005-0000-0000-0000BD030000}"/>
    <cellStyle name="Calculation 4 3 2 6 2" xfId="1000" xr:uid="{00000000-0005-0000-0000-0000BE030000}"/>
    <cellStyle name="Calculation 4 3 2 6 3" xfId="1001" xr:uid="{00000000-0005-0000-0000-0000BF030000}"/>
    <cellStyle name="Calculation 4 3 2 7" xfId="1002" xr:uid="{00000000-0005-0000-0000-0000C0030000}"/>
    <cellStyle name="Calculation 4 3 3" xfId="1003" xr:uid="{00000000-0005-0000-0000-0000C1030000}"/>
    <cellStyle name="Calculation 4 3 3 2" xfId="1004" xr:uid="{00000000-0005-0000-0000-0000C2030000}"/>
    <cellStyle name="Calculation 4 3 3 2 2" xfId="1005" xr:uid="{00000000-0005-0000-0000-0000C3030000}"/>
    <cellStyle name="Calculation 4 3 3 2 2 2" xfId="1006" xr:uid="{00000000-0005-0000-0000-0000C4030000}"/>
    <cellStyle name="Calculation 4 3 3 2 2 3" xfId="1007" xr:uid="{00000000-0005-0000-0000-0000C5030000}"/>
    <cellStyle name="Calculation 4 3 3 2 2 4" xfId="1008" xr:uid="{00000000-0005-0000-0000-0000C6030000}"/>
    <cellStyle name="Calculation 4 3 3 2 3" xfId="1009" xr:uid="{00000000-0005-0000-0000-0000C7030000}"/>
    <cellStyle name="Calculation 4 3 3 2 3 2" xfId="1010" xr:uid="{00000000-0005-0000-0000-0000C8030000}"/>
    <cellStyle name="Calculation 4 3 3 2 3 3" xfId="1011" xr:uid="{00000000-0005-0000-0000-0000C9030000}"/>
    <cellStyle name="Calculation 4 3 3 2 3 4" xfId="1012" xr:uid="{00000000-0005-0000-0000-0000CA030000}"/>
    <cellStyle name="Calculation 4 3 3 2 4" xfId="1013" xr:uid="{00000000-0005-0000-0000-0000CB030000}"/>
    <cellStyle name="Calculation 4 3 3 2 4 2" xfId="1014" xr:uid="{00000000-0005-0000-0000-0000CC030000}"/>
    <cellStyle name="Calculation 4 3 3 2 4 3" xfId="1015" xr:uid="{00000000-0005-0000-0000-0000CD030000}"/>
    <cellStyle name="Calculation 4 3 3 2 5" xfId="1016" xr:uid="{00000000-0005-0000-0000-0000CE030000}"/>
    <cellStyle name="Calculation 4 3 3 3" xfId="1017" xr:uid="{00000000-0005-0000-0000-0000CF030000}"/>
    <cellStyle name="Calculation 4 3 3 3 2" xfId="1018" xr:uid="{00000000-0005-0000-0000-0000D0030000}"/>
    <cellStyle name="Calculation 4 3 3 3 3" xfId="1019" xr:uid="{00000000-0005-0000-0000-0000D1030000}"/>
    <cellStyle name="Calculation 4 3 3 3 4" xfId="1020" xr:uid="{00000000-0005-0000-0000-0000D2030000}"/>
    <cellStyle name="Calculation 4 3 3 4" xfId="1021" xr:uid="{00000000-0005-0000-0000-0000D3030000}"/>
    <cellStyle name="Calculation 4 3 3 4 2" xfId="1022" xr:uid="{00000000-0005-0000-0000-0000D4030000}"/>
    <cellStyle name="Calculation 4 3 3 4 3" xfId="1023" xr:uid="{00000000-0005-0000-0000-0000D5030000}"/>
    <cellStyle name="Calculation 4 3 3 4 4" xfId="1024" xr:uid="{00000000-0005-0000-0000-0000D6030000}"/>
    <cellStyle name="Calculation 4 3 3 5" xfId="1025" xr:uid="{00000000-0005-0000-0000-0000D7030000}"/>
    <cellStyle name="Calculation 4 3 3 5 2" xfId="1026" xr:uid="{00000000-0005-0000-0000-0000D8030000}"/>
    <cellStyle name="Calculation 4 3 3 5 3" xfId="1027" xr:uid="{00000000-0005-0000-0000-0000D9030000}"/>
    <cellStyle name="Calculation 4 3 3 6" xfId="1028" xr:uid="{00000000-0005-0000-0000-0000DA030000}"/>
    <cellStyle name="Calculation 4 3 4" xfId="1029" xr:uid="{00000000-0005-0000-0000-0000DB030000}"/>
    <cellStyle name="Calculation 4 3 4 2" xfId="1030" xr:uid="{00000000-0005-0000-0000-0000DC030000}"/>
    <cellStyle name="Calculation 4 3 4 2 2" xfId="1031" xr:uid="{00000000-0005-0000-0000-0000DD030000}"/>
    <cellStyle name="Calculation 4 3 4 2 3" xfId="1032" xr:uid="{00000000-0005-0000-0000-0000DE030000}"/>
    <cellStyle name="Calculation 4 3 4 2 4" xfId="1033" xr:uid="{00000000-0005-0000-0000-0000DF030000}"/>
    <cellStyle name="Calculation 4 3 4 3" xfId="1034" xr:uid="{00000000-0005-0000-0000-0000E0030000}"/>
    <cellStyle name="Calculation 4 3 4 3 2" xfId="1035" xr:uid="{00000000-0005-0000-0000-0000E1030000}"/>
    <cellStyle name="Calculation 4 3 4 3 3" xfId="1036" xr:uid="{00000000-0005-0000-0000-0000E2030000}"/>
    <cellStyle name="Calculation 4 3 4 3 4" xfId="1037" xr:uid="{00000000-0005-0000-0000-0000E3030000}"/>
    <cellStyle name="Calculation 4 3 4 4" xfId="1038" xr:uid="{00000000-0005-0000-0000-0000E4030000}"/>
    <cellStyle name="Calculation 4 3 4 4 2" xfId="1039" xr:uid="{00000000-0005-0000-0000-0000E5030000}"/>
    <cellStyle name="Calculation 4 3 4 4 3" xfId="1040" xr:uid="{00000000-0005-0000-0000-0000E6030000}"/>
    <cellStyle name="Calculation 4 3 4 5" xfId="1041" xr:uid="{00000000-0005-0000-0000-0000E7030000}"/>
    <cellStyle name="Calculation 4 3 5" xfId="1042" xr:uid="{00000000-0005-0000-0000-0000E8030000}"/>
    <cellStyle name="Calculation 4 3 5 2" xfId="1043" xr:uid="{00000000-0005-0000-0000-0000E9030000}"/>
    <cellStyle name="Calculation 4 3 5 3" xfId="1044" xr:uid="{00000000-0005-0000-0000-0000EA030000}"/>
    <cellStyle name="Calculation 4 3 5 4" xfId="1045" xr:uid="{00000000-0005-0000-0000-0000EB030000}"/>
    <cellStyle name="Calculation 4 3 6" xfId="1046" xr:uid="{00000000-0005-0000-0000-0000EC030000}"/>
    <cellStyle name="Calculation 4 3 6 2" xfId="1047" xr:uid="{00000000-0005-0000-0000-0000ED030000}"/>
    <cellStyle name="Calculation 4 3 6 3" xfId="1048" xr:uid="{00000000-0005-0000-0000-0000EE030000}"/>
    <cellStyle name="Calculation 4 3 6 4" xfId="1049" xr:uid="{00000000-0005-0000-0000-0000EF030000}"/>
    <cellStyle name="Calculation 4 3 7" xfId="1050" xr:uid="{00000000-0005-0000-0000-0000F0030000}"/>
    <cellStyle name="Calculation 4 3 7 2" xfId="1051" xr:uid="{00000000-0005-0000-0000-0000F1030000}"/>
    <cellStyle name="Calculation 4 3 7 3" xfId="1052" xr:uid="{00000000-0005-0000-0000-0000F2030000}"/>
    <cellStyle name="Calculation 4 3 8" xfId="1053" xr:uid="{00000000-0005-0000-0000-0000F3030000}"/>
    <cellStyle name="Calculation 4 4" xfId="1054" xr:uid="{00000000-0005-0000-0000-0000F4030000}"/>
    <cellStyle name="Calculation 4 4 2" xfId="1055" xr:uid="{00000000-0005-0000-0000-0000F5030000}"/>
    <cellStyle name="Calculation 4 4 3" xfId="1056" xr:uid="{00000000-0005-0000-0000-0000F6030000}"/>
    <cellStyle name="Calculation 4 4 4" xfId="1057" xr:uid="{00000000-0005-0000-0000-0000F7030000}"/>
    <cellStyle name="Calculation 4 5" xfId="1058" xr:uid="{00000000-0005-0000-0000-0000F8030000}"/>
    <cellStyle name="Calculation 4 5 2" xfId="1059" xr:uid="{00000000-0005-0000-0000-0000F9030000}"/>
    <cellStyle name="Calculation 4 5 3" xfId="1060" xr:uid="{00000000-0005-0000-0000-0000FA030000}"/>
    <cellStyle name="Calculation 4 5 4" xfId="1061" xr:uid="{00000000-0005-0000-0000-0000FB030000}"/>
    <cellStyle name="Calculation 4 6" xfId="1062" xr:uid="{00000000-0005-0000-0000-0000FC030000}"/>
    <cellStyle name="Calculation 4 6 2" xfId="1063" xr:uid="{00000000-0005-0000-0000-0000FD030000}"/>
    <cellStyle name="Calculation 4 6 3" xfId="1064" xr:uid="{00000000-0005-0000-0000-0000FE030000}"/>
    <cellStyle name="Calculation 4 7" xfId="1065" xr:uid="{00000000-0005-0000-0000-0000FF030000}"/>
    <cellStyle name="Calculation 4 7 2" xfId="1066" xr:uid="{00000000-0005-0000-0000-000000040000}"/>
    <cellStyle name="Calculation 4 7 3" xfId="1067" xr:uid="{00000000-0005-0000-0000-000001040000}"/>
    <cellStyle name="Calculation 4 8" xfId="1068" xr:uid="{00000000-0005-0000-0000-000002040000}"/>
    <cellStyle name="Calculation 5" xfId="1069" xr:uid="{00000000-0005-0000-0000-000003040000}"/>
    <cellStyle name="Calculation 5 2" xfId="1070" xr:uid="{00000000-0005-0000-0000-000004040000}"/>
    <cellStyle name="Calculation 5 2 2" xfId="1071" xr:uid="{00000000-0005-0000-0000-000005040000}"/>
    <cellStyle name="Calculation 5 2 2 2" xfId="1072" xr:uid="{00000000-0005-0000-0000-000006040000}"/>
    <cellStyle name="Calculation 5 2 2 2 2" xfId="1073" xr:uid="{00000000-0005-0000-0000-000007040000}"/>
    <cellStyle name="Calculation 5 2 2 2 2 2" xfId="1074" xr:uid="{00000000-0005-0000-0000-000008040000}"/>
    <cellStyle name="Calculation 5 2 2 2 2 2 2" xfId="1075" xr:uid="{00000000-0005-0000-0000-000009040000}"/>
    <cellStyle name="Calculation 5 2 2 2 2 2 2 2" xfId="1076" xr:uid="{00000000-0005-0000-0000-00000A040000}"/>
    <cellStyle name="Calculation 5 2 2 2 2 2 2 3" xfId="1077" xr:uid="{00000000-0005-0000-0000-00000B040000}"/>
    <cellStyle name="Calculation 5 2 2 2 2 2 2 4" xfId="1078" xr:uid="{00000000-0005-0000-0000-00000C040000}"/>
    <cellStyle name="Calculation 5 2 2 2 2 2 3" xfId="1079" xr:uid="{00000000-0005-0000-0000-00000D040000}"/>
    <cellStyle name="Calculation 5 2 2 2 2 2 3 2" xfId="1080" xr:uid="{00000000-0005-0000-0000-00000E040000}"/>
    <cellStyle name="Calculation 5 2 2 2 2 2 3 3" xfId="1081" xr:uid="{00000000-0005-0000-0000-00000F040000}"/>
    <cellStyle name="Calculation 5 2 2 2 2 2 3 4" xfId="1082" xr:uid="{00000000-0005-0000-0000-000010040000}"/>
    <cellStyle name="Calculation 5 2 2 2 2 2 4" xfId="1083" xr:uid="{00000000-0005-0000-0000-000011040000}"/>
    <cellStyle name="Calculation 5 2 2 2 2 2 4 2" xfId="1084" xr:uid="{00000000-0005-0000-0000-000012040000}"/>
    <cellStyle name="Calculation 5 2 2 2 2 2 4 3" xfId="1085" xr:uid="{00000000-0005-0000-0000-000013040000}"/>
    <cellStyle name="Calculation 5 2 2 2 2 2 5" xfId="1086" xr:uid="{00000000-0005-0000-0000-000014040000}"/>
    <cellStyle name="Calculation 5 2 2 2 2 3" xfId="1087" xr:uid="{00000000-0005-0000-0000-000015040000}"/>
    <cellStyle name="Calculation 5 2 2 2 2 3 2" xfId="1088" xr:uid="{00000000-0005-0000-0000-000016040000}"/>
    <cellStyle name="Calculation 5 2 2 2 2 3 3" xfId="1089" xr:uid="{00000000-0005-0000-0000-000017040000}"/>
    <cellStyle name="Calculation 5 2 2 2 2 3 4" xfId="1090" xr:uid="{00000000-0005-0000-0000-000018040000}"/>
    <cellStyle name="Calculation 5 2 2 2 2 4" xfId="1091" xr:uid="{00000000-0005-0000-0000-000019040000}"/>
    <cellStyle name="Calculation 5 2 2 2 2 4 2" xfId="1092" xr:uid="{00000000-0005-0000-0000-00001A040000}"/>
    <cellStyle name="Calculation 5 2 2 2 2 4 3" xfId="1093" xr:uid="{00000000-0005-0000-0000-00001B040000}"/>
    <cellStyle name="Calculation 5 2 2 2 2 4 4" xfId="1094" xr:uid="{00000000-0005-0000-0000-00001C040000}"/>
    <cellStyle name="Calculation 5 2 2 2 2 5" xfId="1095" xr:uid="{00000000-0005-0000-0000-00001D040000}"/>
    <cellStyle name="Calculation 5 2 2 2 2 5 2" xfId="1096" xr:uid="{00000000-0005-0000-0000-00001E040000}"/>
    <cellStyle name="Calculation 5 2 2 2 2 5 3" xfId="1097" xr:uid="{00000000-0005-0000-0000-00001F040000}"/>
    <cellStyle name="Calculation 5 2 2 2 2 6" xfId="1098" xr:uid="{00000000-0005-0000-0000-000020040000}"/>
    <cellStyle name="Calculation 5 2 2 2 3" xfId="1099" xr:uid="{00000000-0005-0000-0000-000021040000}"/>
    <cellStyle name="Calculation 5 2 2 2 3 2" xfId="1100" xr:uid="{00000000-0005-0000-0000-000022040000}"/>
    <cellStyle name="Calculation 5 2 2 2 3 2 2" xfId="1101" xr:uid="{00000000-0005-0000-0000-000023040000}"/>
    <cellStyle name="Calculation 5 2 2 2 3 2 3" xfId="1102" xr:uid="{00000000-0005-0000-0000-000024040000}"/>
    <cellStyle name="Calculation 5 2 2 2 3 2 4" xfId="1103" xr:uid="{00000000-0005-0000-0000-000025040000}"/>
    <cellStyle name="Calculation 5 2 2 2 3 3" xfId="1104" xr:uid="{00000000-0005-0000-0000-000026040000}"/>
    <cellStyle name="Calculation 5 2 2 2 3 3 2" xfId="1105" xr:uid="{00000000-0005-0000-0000-000027040000}"/>
    <cellStyle name="Calculation 5 2 2 2 3 3 3" xfId="1106" xr:uid="{00000000-0005-0000-0000-000028040000}"/>
    <cellStyle name="Calculation 5 2 2 2 3 3 4" xfId="1107" xr:uid="{00000000-0005-0000-0000-000029040000}"/>
    <cellStyle name="Calculation 5 2 2 2 3 4" xfId="1108" xr:uid="{00000000-0005-0000-0000-00002A040000}"/>
    <cellStyle name="Calculation 5 2 2 2 3 4 2" xfId="1109" xr:uid="{00000000-0005-0000-0000-00002B040000}"/>
    <cellStyle name="Calculation 5 2 2 2 3 4 3" xfId="1110" xr:uid="{00000000-0005-0000-0000-00002C040000}"/>
    <cellStyle name="Calculation 5 2 2 2 3 5" xfId="1111" xr:uid="{00000000-0005-0000-0000-00002D040000}"/>
    <cellStyle name="Calculation 5 2 2 2 4" xfId="1112" xr:uid="{00000000-0005-0000-0000-00002E040000}"/>
    <cellStyle name="Calculation 5 2 2 2 4 2" xfId="1113" xr:uid="{00000000-0005-0000-0000-00002F040000}"/>
    <cellStyle name="Calculation 5 2 2 2 4 3" xfId="1114" xr:uid="{00000000-0005-0000-0000-000030040000}"/>
    <cellStyle name="Calculation 5 2 2 2 4 4" xfId="1115" xr:uid="{00000000-0005-0000-0000-000031040000}"/>
    <cellStyle name="Calculation 5 2 2 2 5" xfId="1116" xr:uid="{00000000-0005-0000-0000-000032040000}"/>
    <cellStyle name="Calculation 5 2 2 2 5 2" xfId="1117" xr:uid="{00000000-0005-0000-0000-000033040000}"/>
    <cellStyle name="Calculation 5 2 2 2 5 3" xfId="1118" xr:uid="{00000000-0005-0000-0000-000034040000}"/>
    <cellStyle name="Calculation 5 2 2 2 5 4" xfId="1119" xr:uid="{00000000-0005-0000-0000-000035040000}"/>
    <cellStyle name="Calculation 5 2 2 2 6" xfId="1120" xr:uid="{00000000-0005-0000-0000-000036040000}"/>
    <cellStyle name="Calculation 5 2 2 2 6 2" xfId="1121" xr:uid="{00000000-0005-0000-0000-000037040000}"/>
    <cellStyle name="Calculation 5 2 2 2 6 3" xfId="1122" xr:uid="{00000000-0005-0000-0000-000038040000}"/>
    <cellStyle name="Calculation 5 2 2 2 7" xfId="1123" xr:uid="{00000000-0005-0000-0000-000039040000}"/>
    <cellStyle name="Calculation 5 2 2 3" xfId="1124" xr:uid="{00000000-0005-0000-0000-00003A040000}"/>
    <cellStyle name="Calculation 5 2 2 3 2" xfId="1125" xr:uid="{00000000-0005-0000-0000-00003B040000}"/>
    <cellStyle name="Calculation 5 2 2 3 2 2" xfId="1126" xr:uid="{00000000-0005-0000-0000-00003C040000}"/>
    <cellStyle name="Calculation 5 2 2 3 2 2 2" xfId="1127" xr:uid="{00000000-0005-0000-0000-00003D040000}"/>
    <cellStyle name="Calculation 5 2 2 3 2 2 3" xfId="1128" xr:uid="{00000000-0005-0000-0000-00003E040000}"/>
    <cellStyle name="Calculation 5 2 2 3 2 2 4" xfId="1129" xr:uid="{00000000-0005-0000-0000-00003F040000}"/>
    <cellStyle name="Calculation 5 2 2 3 2 3" xfId="1130" xr:uid="{00000000-0005-0000-0000-000040040000}"/>
    <cellStyle name="Calculation 5 2 2 3 2 3 2" xfId="1131" xr:uid="{00000000-0005-0000-0000-000041040000}"/>
    <cellStyle name="Calculation 5 2 2 3 2 3 3" xfId="1132" xr:uid="{00000000-0005-0000-0000-000042040000}"/>
    <cellStyle name="Calculation 5 2 2 3 2 3 4" xfId="1133" xr:uid="{00000000-0005-0000-0000-000043040000}"/>
    <cellStyle name="Calculation 5 2 2 3 2 4" xfId="1134" xr:uid="{00000000-0005-0000-0000-000044040000}"/>
    <cellStyle name="Calculation 5 2 2 3 2 4 2" xfId="1135" xr:uid="{00000000-0005-0000-0000-000045040000}"/>
    <cellStyle name="Calculation 5 2 2 3 2 4 3" xfId="1136" xr:uid="{00000000-0005-0000-0000-000046040000}"/>
    <cellStyle name="Calculation 5 2 2 3 2 5" xfId="1137" xr:uid="{00000000-0005-0000-0000-000047040000}"/>
    <cellStyle name="Calculation 5 2 2 3 3" xfId="1138" xr:uid="{00000000-0005-0000-0000-000048040000}"/>
    <cellStyle name="Calculation 5 2 2 3 3 2" xfId="1139" xr:uid="{00000000-0005-0000-0000-000049040000}"/>
    <cellStyle name="Calculation 5 2 2 3 3 3" xfId="1140" xr:uid="{00000000-0005-0000-0000-00004A040000}"/>
    <cellStyle name="Calculation 5 2 2 3 3 4" xfId="1141" xr:uid="{00000000-0005-0000-0000-00004B040000}"/>
    <cellStyle name="Calculation 5 2 2 3 4" xfId="1142" xr:uid="{00000000-0005-0000-0000-00004C040000}"/>
    <cellStyle name="Calculation 5 2 2 3 4 2" xfId="1143" xr:uid="{00000000-0005-0000-0000-00004D040000}"/>
    <cellStyle name="Calculation 5 2 2 3 4 3" xfId="1144" xr:uid="{00000000-0005-0000-0000-00004E040000}"/>
    <cellStyle name="Calculation 5 2 2 3 4 4" xfId="1145" xr:uid="{00000000-0005-0000-0000-00004F040000}"/>
    <cellStyle name="Calculation 5 2 2 3 5" xfId="1146" xr:uid="{00000000-0005-0000-0000-000050040000}"/>
    <cellStyle name="Calculation 5 2 2 3 5 2" xfId="1147" xr:uid="{00000000-0005-0000-0000-000051040000}"/>
    <cellStyle name="Calculation 5 2 2 3 5 3" xfId="1148" xr:uid="{00000000-0005-0000-0000-000052040000}"/>
    <cellStyle name="Calculation 5 2 2 3 6" xfId="1149" xr:uid="{00000000-0005-0000-0000-000053040000}"/>
    <cellStyle name="Calculation 5 2 2 4" xfId="1150" xr:uid="{00000000-0005-0000-0000-000054040000}"/>
    <cellStyle name="Calculation 5 2 2 4 2" xfId="1151" xr:uid="{00000000-0005-0000-0000-000055040000}"/>
    <cellStyle name="Calculation 5 2 2 4 2 2" xfId="1152" xr:uid="{00000000-0005-0000-0000-000056040000}"/>
    <cellStyle name="Calculation 5 2 2 4 2 3" xfId="1153" xr:uid="{00000000-0005-0000-0000-000057040000}"/>
    <cellStyle name="Calculation 5 2 2 4 2 4" xfId="1154" xr:uid="{00000000-0005-0000-0000-000058040000}"/>
    <cellStyle name="Calculation 5 2 2 4 3" xfId="1155" xr:uid="{00000000-0005-0000-0000-000059040000}"/>
    <cellStyle name="Calculation 5 2 2 4 3 2" xfId="1156" xr:uid="{00000000-0005-0000-0000-00005A040000}"/>
    <cellStyle name="Calculation 5 2 2 4 3 3" xfId="1157" xr:uid="{00000000-0005-0000-0000-00005B040000}"/>
    <cellStyle name="Calculation 5 2 2 4 3 4" xfId="1158" xr:uid="{00000000-0005-0000-0000-00005C040000}"/>
    <cellStyle name="Calculation 5 2 2 4 4" xfId="1159" xr:uid="{00000000-0005-0000-0000-00005D040000}"/>
    <cellStyle name="Calculation 5 2 2 4 4 2" xfId="1160" xr:uid="{00000000-0005-0000-0000-00005E040000}"/>
    <cellStyle name="Calculation 5 2 2 4 4 3" xfId="1161" xr:uid="{00000000-0005-0000-0000-00005F040000}"/>
    <cellStyle name="Calculation 5 2 2 4 5" xfId="1162" xr:uid="{00000000-0005-0000-0000-000060040000}"/>
    <cellStyle name="Calculation 5 2 2 5" xfId="1163" xr:uid="{00000000-0005-0000-0000-000061040000}"/>
    <cellStyle name="Calculation 5 2 2 5 2" xfId="1164" xr:uid="{00000000-0005-0000-0000-000062040000}"/>
    <cellStyle name="Calculation 5 2 2 5 3" xfId="1165" xr:uid="{00000000-0005-0000-0000-000063040000}"/>
    <cellStyle name="Calculation 5 2 2 5 4" xfId="1166" xr:uid="{00000000-0005-0000-0000-000064040000}"/>
    <cellStyle name="Calculation 5 2 2 6" xfId="1167" xr:uid="{00000000-0005-0000-0000-000065040000}"/>
    <cellStyle name="Calculation 5 2 2 6 2" xfId="1168" xr:uid="{00000000-0005-0000-0000-000066040000}"/>
    <cellStyle name="Calculation 5 2 2 6 3" xfId="1169" xr:uid="{00000000-0005-0000-0000-000067040000}"/>
    <cellStyle name="Calculation 5 2 2 6 4" xfId="1170" xr:uid="{00000000-0005-0000-0000-000068040000}"/>
    <cellStyle name="Calculation 5 2 2 7" xfId="1171" xr:uid="{00000000-0005-0000-0000-000069040000}"/>
    <cellStyle name="Calculation 5 2 2 7 2" xfId="1172" xr:uid="{00000000-0005-0000-0000-00006A040000}"/>
    <cellStyle name="Calculation 5 2 2 7 3" xfId="1173" xr:uid="{00000000-0005-0000-0000-00006B040000}"/>
    <cellStyle name="Calculation 5 2 2 8" xfId="1174" xr:uid="{00000000-0005-0000-0000-00006C040000}"/>
    <cellStyle name="Calculation 5 2 3" xfId="1175" xr:uid="{00000000-0005-0000-0000-00006D040000}"/>
    <cellStyle name="Calculation 5 2 3 2" xfId="1176" xr:uid="{00000000-0005-0000-0000-00006E040000}"/>
    <cellStyle name="Calculation 5 2 3 3" xfId="1177" xr:uid="{00000000-0005-0000-0000-00006F040000}"/>
    <cellStyle name="Calculation 5 2 3 4" xfId="1178" xr:uid="{00000000-0005-0000-0000-000070040000}"/>
    <cellStyle name="Calculation 5 2 4" xfId="1179" xr:uid="{00000000-0005-0000-0000-000071040000}"/>
    <cellStyle name="Calculation 5 2 4 2" xfId="1180" xr:uid="{00000000-0005-0000-0000-000072040000}"/>
    <cellStyle name="Calculation 5 2 4 3" xfId="1181" xr:uid="{00000000-0005-0000-0000-000073040000}"/>
    <cellStyle name="Calculation 5 2 4 4" xfId="1182" xr:uid="{00000000-0005-0000-0000-000074040000}"/>
    <cellStyle name="Calculation 5 2 5" xfId="1183" xr:uid="{00000000-0005-0000-0000-000075040000}"/>
    <cellStyle name="Calculation 5 2 5 2" xfId="1184" xr:uid="{00000000-0005-0000-0000-000076040000}"/>
    <cellStyle name="Calculation 5 2 5 3" xfId="1185" xr:uid="{00000000-0005-0000-0000-000077040000}"/>
    <cellStyle name="Calculation 5 2 6" xfId="1186" xr:uid="{00000000-0005-0000-0000-000078040000}"/>
    <cellStyle name="Calculation 5 2 6 2" xfId="1187" xr:uid="{00000000-0005-0000-0000-000079040000}"/>
    <cellStyle name="Calculation 5 2 6 3" xfId="1188" xr:uid="{00000000-0005-0000-0000-00007A040000}"/>
    <cellStyle name="Calculation 5 2 7" xfId="1189" xr:uid="{00000000-0005-0000-0000-00007B040000}"/>
    <cellStyle name="Calculation 5 3" xfId="1190" xr:uid="{00000000-0005-0000-0000-00007C040000}"/>
    <cellStyle name="Calculation 5 3 2" xfId="1191" xr:uid="{00000000-0005-0000-0000-00007D040000}"/>
    <cellStyle name="Calculation 5 3 2 2" xfId="1192" xr:uid="{00000000-0005-0000-0000-00007E040000}"/>
    <cellStyle name="Calculation 5 3 2 2 2" xfId="1193" xr:uid="{00000000-0005-0000-0000-00007F040000}"/>
    <cellStyle name="Calculation 5 3 2 2 2 2" xfId="1194" xr:uid="{00000000-0005-0000-0000-000080040000}"/>
    <cellStyle name="Calculation 5 3 2 2 2 2 2" xfId="1195" xr:uid="{00000000-0005-0000-0000-000081040000}"/>
    <cellStyle name="Calculation 5 3 2 2 2 2 3" xfId="1196" xr:uid="{00000000-0005-0000-0000-000082040000}"/>
    <cellStyle name="Calculation 5 3 2 2 2 2 4" xfId="1197" xr:uid="{00000000-0005-0000-0000-000083040000}"/>
    <cellStyle name="Calculation 5 3 2 2 2 3" xfId="1198" xr:uid="{00000000-0005-0000-0000-000084040000}"/>
    <cellStyle name="Calculation 5 3 2 2 2 3 2" xfId="1199" xr:uid="{00000000-0005-0000-0000-000085040000}"/>
    <cellStyle name="Calculation 5 3 2 2 2 3 3" xfId="1200" xr:uid="{00000000-0005-0000-0000-000086040000}"/>
    <cellStyle name="Calculation 5 3 2 2 2 3 4" xfId="1201" xr:uid="{00000000-0005-0000-0000-000087040000}"/>
    <cellStyle name="Calculation 5 3 2 2 2 4" xfId="1202" xr:uid="{00000000-0005-0000-0000-000088040000}"/>
    <cellStyle name="Calculation 5 3 2 2 2 4 2" xfId="1203" xr:uid="{00000000-0005-0000-0000-000089040000}"/>
    <cellStyle name="Calculation 5 3 2 2 2 4 3" xfId="1204" xr:uid="{00000000-0005-0000-0000-00008A040000}"/>
    <cellStyle name="Calculation 5 3 2 2 2 5" xfId="1205" xr:uid="{00000000-0005-0000-0000-00008B040000}"/>
    <cellStyle name="Calculation 5 3 2 2 3" xfId="1206" xr:uid="{00000000-0005-0000-0000-00008C040000}"/>
    <cellStyle name="Calculation 5 3 2 2 3 2" xfId="1207" xr:uid="{00000000-0005-0000-0000-00008D040000}"/>
    <cellStyle name="Calculation 5 3 2 2 3 3" xfId="1208" xr:uid="{00000000-0005-0000-0000-00008E040000}"/>
    <cellStyle name="Calculation 5 3 2 2 3 4" xfId="1209" xr:uid="{00000000-0005-0000-0000-00008F040000}"/>
    <cellStyle name="Calculation 5 3 2 2 4" xfId="1210" xr:uid="{00000000-0005-0000-0000-000090040000}"/>
    <cellStyle name="Calculation 5 3 2 2 4 2" xfId="1211" xr:uid="{00000000-0005-0000-0000-000091040000}"/>
    <cellStyle name="Calculation 5 3 2 2 4 3" xfId="1212" xr:uid="{00000000-0005-0000-0000-000092040000}"/>
    <cellStyle name="Calculation 5 3 2 2 4 4" xfId="1213" xr:uid="{00000000-0005-0000-0000-000093040000}"/>
    <cellStyle name="Calculation 5 3 2 2 5" xfId="1214" xr:uid="{00000000-0005-0000-0000-000094040000}"/>
    <cellStyle name="Calculation 5 3 2 2 5 2" xfId="1215" xr:uid="{00000000-0005-0000-0000-000095040000}"/>
    <cellStyle name="Calculation 5 3 2 2 5 3" xfId="1216" xr:uid="{00000000-0005-0000-0000-000096040000}"/>
    <cellStyle name="Calculation 5 3 2 2 6" xfId="1217" xr:uid="{00000000-0005-0000-0000-000097040000}"/>
    <cellStyle name="Calculation 5 3 2 3" xfId="1218" xr:uid="{00000000-0005-0000-0000-000098040000}"/>
    <cellStyle name="Calculation 5 3 2 3 2" xfId="1219" xr:uid="{00000000-0005-0000-0000-000099040000}"/>
    <cellStyle name="Calculation 5 3 2 3 2 2" xfId="1220" xr:uid="{00000000-0005-0000-0000-00009A040000}"/>
    <cellStyle name="Calculation 5 3 2 3 2 3" xfId="1221" xr:uid="{00000000-0005-0000-0000-00009B040000}"/>
    <cellStyle name="Calculation 5 3 2 3 2 4" xfId="1222" xr:uid="{00000000-0005-0000-0000-00009C040000}"/>
    <cellStyle name="Calculation 5 3 2 3 3" xfId="1223" xr:uid="{00000000-0005-0000-0000-00009D040000}"/>
    <cellStyle name="Calculation 5 3 2 3 3 2" xfId="1224" xr:uid="{00000000-0005-0000-0000-00009E040000}"/>
    <cellStyle name="Calculation 5 3 2 3 3 3" xfId="1225" xr:uid="{00000000-0005-0000-0000-00009F040000}"/>
    <cellStyle name="Calculation 5 3 2 3 3 4" xfId="1226" xr:uid="{00000000-0005-0000-0000-0000A0040000}"/>
    <cellStyle name="Calculation 5 3 2 3 4" xfId="1227" xr:uid="{00000000-0005-0000-0000-0000A1040000}"/>
    <cellStyle name="Calculation 5 3 2 3 4 2" xfId="1228" xr:uid="{00000000-0005-0000-0000-0000A2040000}"/>
    <cellStyle name="Calculation 5 3 2 3 4 3" xfId="1229" xr:uid="{00000000-0005-0000-0000-0000A3040000}"/>
    <cellStyle name="Calculation 5 3 2 3 5" xfId="1230" xr:uid="{00000000-0005-0000-0000-0000A4040000}"/>
    <cellStyle name="Calculation 5 3 2 4" xfId="1231" xr:uid="{00000000-0005-0000-0000-0000A5040000}"/>
    <cellStyle name="Calculation 5 3 2 4 2" xfId="1232" xr:uid="{00000000-0005-0000-0000-0000A6040000}"/>
    <cellStyle name="Calculation 5 3 2 4 3" xfId="1233" xr:uid="{00000000-0005-0000-0000-0000A7040000}"/>
    <cellStyle name="Calculation 5 3 2 4 4" xfId="1234" xr:uid="{00000000-0005-0000-0000-0000A8040000}"/>
    <cellStyle name="Calculation 5 3 2 5" xfId="1235" xr:uid="{00000000-0005-0000-0000-0000A9040000}"/>
    <cellStyle name="Calculation 5 3 2 5 2" xfId="1236" xr:uid="{00000000-0005-0000-0000-0000AA040000}"/>
    <cellStyle name="Calculation 5 3 2 5 3" xfId="1237" xr:uid="{00000000-0005-0000-0000-0000AB040000}"/>
    <cellStyle name="Calculation 5 3 2 5 4" xfId="1238" xr:uid="{00000000-0005-0000-0000-0000AC040000}"/>
    <cellStyle name="Calculation 5 3 2 6" xfId="1239" xr:uid="{00000000-0005-0000-0000-0000AD040000}"/>
    <cellStyle name="Calculation 5 3 2 6 2" xfId="1240" xr:uid="{00000000-0005-0000-0000-0000AE040000}"/>
    <cellStyle name="Calculation 5 3 2 6 3" xfId="1241" xr:uid="{00000000-0005-0000-0000-0000AF040000}"/>
    <cellStyle name="Calculation 5 3 2 7" xfId="1242" xr:uid="{00000000-0005-0000-0000-0000B0040000}"/>
    <cellStyle name="Calculation 5 3 3" xfId="1243" xr:uid="{00000000-0005-0000-0000-0000B1040000}"/>
    <cellStyle name="Calculation 5 3 3 2" xfId="1244" xr:uid="{00000000-0005-0000-0000-0000B2040000}"/>
    <cellStyle name="Calculation 5 3 3 2 2" xfId="1245" xr:uid="{00000000-0005-0000-0000-0000B3040000}"/>
    <cellStyle name="Calculation 5 3 3 2 2 2" xfId="1246" xr:uid="{00000000-0005-0000-0000-0000B4040000}"/>
    <cellStyle name="Calculation 5 3 3 2 2 3" xfId="1247" xr:uid="{00000000-0005-0000-0000-0000B5040000}"/>
    <cellStyle name="Calculation 5 3 3 2 2 4" xfId="1248" xr:uid="{00000000-0005-0000-0000-0000B6040000}"/>
    <cellStyle name="Calculation 5 3 3 2 3" xfId="1249" xr:uid="{00000000-0005-0000-0000-0000B7040000}"/>
    <cellStyle name="Calculation 5 3 3 2 3 2" xfId="1250" xr:uid="{00000000-0005-0000-0000-0000B8040000}"/>
    <cellStyle name="Calculation 5 3 3 2 3 3" xfId="1251" xr:uid="{00000000-0005-0000-0000-0000B9040000}"/>
    <cellStyle name="Calculation 5 3 3 2 3 4" xfId="1252" xr:uid="{00000000-0005-0000-0000-0000BA040000}"/>
    <cellStyle name="Calculation 5 3 3 2 4" xfId="1253" xr:uid="{00000000-0005-0000-0000-0000BB040000}"/>
    <cellStyle name="Calculation 5 3 3 2 4 2" xfId="1254" xr:uid="{00000000-0005-0000-0000-0000BC040000}"/>
    <cellStyle name="Calculation 5 3 3 2 4 3" xfId="1255" xr:uid="{00000000-0005-0000-0000-0000BD040000}"/>
    <cellStyle name="Calculation 5 3 3 2 5" xfId="1256" xr:uid="{00000000-0005-0000-0000-0000BE040000}"/>
    <cellStyle name="Calculation 5 3 3 3" xfId="1257" xr:uid="{00000000-0005-0000-0000-0000BF040000}"/>
    <cellStyle name="Calculation 5 3 3 3 2" xfId="1258" xr:uid="{00000000-0005-0000-0000-0000C0040000}"/>
    <cellStyle name="Calculation 5 3 3 3 3" xfId="1259" xr:uid="{00000000-0005-0000-0000-0000C1040000}"/>
    <cellStyle name="Calculation 5 3 3 3 4" xfId="1260" xr:uid="{00000000-0005-0000-0000-0000C2040000}"/>
    <cellStyle name="Calculation 5 3 3 4" xfId="1261" xr:uid="{00000000-0005-0000-0000-0000C3040000}"/>
    <cellStyle name="Calculation 5 3 3 4 2" xfId="1262" xr:uid="{00000000-0005-0000-0000-0000C4040000}"/>
    <cellStyle name="Calculation 5 3 3 4 3" xfId="1263" xr:uid="{00000000-0005-0000-0000-0000C5040000}"/>
    <cellStyle name="Calculation 5 3 3 4 4" xfId="1264" xr:uid="{00000000-0005-0000-0000-0000C6040000}"/>
    <cellStyle name="Calculation 5 3 3 5" xfId="1265" xr:uid="{00000000-0005-0000-0000-0000C7040000}"/>
    <cellStyle name="Calculation 5 3 3 5 2" xfId="1266" xr:uid="{00000000-0005-0000-0000-0000C8040000}"/>
    <cellStyle name="Calculation 5 3 3 5 3" xfId="1267" xr:uid="{00000000-0005-0000-0000-0000C9040000}"/>
    <cellStyle name="Calculation 5 3 3 6" xfId="1268" xr:uid="{00000000-0005-0000-0000-0000CA040000}"/>
    <cellStyle name="Calculation 5 3 4" xfId="1269" xr:uid="{00000000-0005-0000-0000-0000CB040000}"/>
    <cellStyle name="Calculation 5 3 4 2" xfId="1270" xr:uid="{00000000-0005-0000-0000-0000CC040000}"/>
    <cellStyle name="Calculation 5 3 4 2 2" xfId="1271" xr:uid="{00000000-0005-0000-0000-0000CD040000}"/>
    <cellStyle name="Calculation 5 3 4 2 3" xfId="1272" xr:uid="{00000000-0005-0000-0000-0000CE040000}"/>
    <cellStyle name="Calculation 5 3 4 2 4" xfId="1273" xr:uid="{00000000-0005-0000-0000-0000CF040000}"/>
    <cellStyle name="Calculation 5 3 4 3" xfId="1274" xr:uid="{00000000-0005-0000-0000-0000D0040000}"/>
    <cellStyle name="Calculation 5 3 4 3 2" xfId="1275" xr:uid="{00000000-0005-0000-0000-0000D1040000}"/>
    <cellStyle name="Calculation 5 3 4 3 3" xfId="1276" xr:uid="{00000000-0005-0000-0000-0000D2040000}"/>
    <cellStyle name="Calculation 5 3 4 3 4" xfId="1277" xr:uid="{00000000-0005-0000-0000-0000D3040000}"/>
    <cellStyle name="Calculation 5 3 4 4" xfId="1278" xr:uid="{00000000-0005-0000-0000-0000D4040000}"/>
    <cellStyle name="Calculation 5 3 4 4 2" xfId="1279" xr:uid="{00000000-0005-0000-0000-0000D5040000}"/>
    <cellStyle name="Calculation 5 3 4 4 3" xfId="1280" xr:uid="{00000000-0005-0000-0000-0000D6040000}"/>
    <cellStyle name="Calculation 5 3 4 5" xfId="1281" xr:uid="{00000000-0005-0000-0000-0000D7040000}"/>
    <cellStyle name="Calculation 5 3 5" xfId="1282" xr:uid="{00000000-0005-0000-0000-0000D8040000}"/>
    <cellStyle name="Calculation 5 3 5 2" xfId="1283" xr:uid="{00000000-0005-0000-0000-0000D9040000}"/>
    <cellStyle name="Calculation 5 3 5 3" xfId="1284" xr:uid="{00000000-0005-0000-0000-0000DA040000}"/>
    <cellStyle name="Calculation 5 3 5 4" xfId="1285" xr:uid="{00000000-0005-0000-0000-0000DB040000}"/>
    <cellStyle name="Calculation 5 3 6" xfId="1286" xr:uid="{00000000-0005-0000-0000-0000DC040000}"/>
    <cellStyle name="Calculation 5 3 6 2" xfId="1287" xr:uid="{00000000-0005-0000-0000-0000DD040000}"/>
    <cellStyle name="Calculation 5 3 6 3" xfId="1288" xr:uid="{00000000-0005-0000-0000-0000DE040000}"/>
    <cellStyle name="Calculation 5 3 6 4" xfId="1289" xr:uid="{00000000-0005-0000-0000-0000DF040000}"/>
    <cellStyle name="Calculation 5 3 7" xfId="1290" xr:uid="{00000000-0005-0000-0000-0000E0040000}"/>
    <cellStyle name="Calculation 5 3 7 2" xfId="1291" xr:uid="{00000000-0005-0000-0000-0000E1040000}"/>
    <cellStyle name="Calculation 5 3 7 3" xfId="1292" xr:uid="{00000000-0005-0000-0000-0000E2040000}"/>
    <cellStyle name="Calculation 5 3 8" xfId="1293" xr:uid="{00000000-0005-0000-0000-0000E3040000}"/>
    <cellStyle name="Calculation 5 4" xfId="1294" xr:uid="{00000000-0005-0000-0000-0000E4040000}"/>
    <cellStyle name="Calculation 5 4 2" xfId="1295" xr:uid="{00000000-0005-0000-0000-0000E5040000}"/>
    <cellStyle name="Calculation 5 4 3" xfId="1296" xr:uid="{00000000-0005-0000-0000-0000E6040000}"/>
    <cellStyle name="Calculation 5 4 4" xfId="1297" xr:uid="{00000000-0005-0000-0000-0000E7040000}"/>
    <cellStyle name="Calculation 5 5" xfId="1298" xr:uid="{00000000-0005-0000-0000-0000E8040000}"/>
    <cellStyle name="Calculation 5 5 2" xfId="1299" xr:uid="{00000000-0005-0000-0000-0000E9040000}"/>
    <cellStyle name="Calculation 5 5 3" xfId="1300" xr:uid="{00000000-0005-0000-0000-0000EA040000}"/>
    <cellStyle name="Calculation 5 5 4" xfId="1301" xr:uid="{00000000-0005-0000-0000-0000EB040000}"/>
    <cellStyle name="Calculation 5 6" xfId="1302" xr:uid="{00000000-0005-0000-0000-0000EC040000}"/>
    <cellStyle name="Calculation 5 6 2" xfId="1303" xr:uid="{00000000-0005-0000-0000-0000ED040000}"/>
    <cellStyle name="Calculation 5 6 3" xfId="1304" xr:uid="{00000000-0005-0000-0000-0000EE040000}"/>
    <cellStyle name="Calculation 5 7" xfId="1305" xr:uid="{00000000-0005-0000-0000-0000EF040000}"/>
    <cellStyle name="Calculation 5 7 2" xfId="1306" xr:uid="{00000000-0005-0000-0000-0000F0040000}"/>
    <cellStyle name="Calculation 5 7 3" xfId="1307" xr:uid="{00000000-0005-0000-0000-0000F1040000}"/>
    <cellStyle name="Calculation 5 8" xfId="1308" xr:uid="{00000000-0005-0000-0000-0000F2040000}"/>
    <cellStyle name="Calculation 6" xfId="1309" xr:uid="{00000000-0005-0000-0000-0000F3040000}"/>
    <cellStyle name="Calculation 6 2" xfId="1310" xr:uid="{00000000-0005-0000-0000-0000F4040000}"/>
    <cellStyle name="Calculation 6 2 2" xfId="1311" xr:uid="{00000000-0005-0000-0000-0000F5040000}"/>
    <cellStyle name="Calculation 6 2 2 2" xfId="1312" xr:uid="{00000000-0005-0000-0000-0000F6040000}"/>
    <cellStyle name="Calculation 6 2 2 2 2" xfId="1313" xr:uid="{00000000-0005-0000-0000-0000F7040000}"/>
    <cellStyle name="Calculation 6 2 2 2 2 2" xfId="1314" xr:uid="{00000000-0005-0000-0000-0000F8040000}"/>
    <cellStyle name="Calculation 6 2 2 2 2 2 2" xfId="1315" xr:uid="{00000000-0005-0000-0000-0000F9040000}"/>
    <cellStyle name="Calculation 6 2 2 2 2 2 3" xfId="1316" xr:uid="{00000000-0005-0000-0000-0000FA040000}"/>
    <cellStyle name="Calculation 6 2 2 2 2 2 4" xfId="1317" xr:uid="{00000000-0005-0000-0000-0000FB040000}"/>
    <cellStyle name="Calculation 6 2 2 2 2 3" xfId="1318" xr:uid="{00000000-0005-0000-0000-0000FC040000}"/>
    <cellStyle name="Calculation 6 2 2 2 2 3 2" xfId="1319" xr:uid="{00000000-0005-0000-0000-0000FD040000}"/>
    <cellStyle name="Calculation 6 2 2 2 2 3 3" xfId="1320" xr:uid="{00000000-0005-0000-0000-0000FE040000}"/>
    <cellStyle name="Calculation 6 2 2 2 2 3 4" xfId="1321" xr:uid="{00000000-0005-0000-0000-0000FF040000}"/>
    <cellStyle name="Calculation 6 2 2 2 2 4" xfId="1322" xr:uid="{00000000-0005-0000-0000-000000050000}"/>
    <cellStyle name="Calculation 6 2 2 2 2 4 2" xfId="1323" xr:uid="{00000000-0005-0000-0000-000001050000}"/>
    <cellStyle name="Calculation 6 2 2 2 2 4 3" xfId="1324" xr:uid="{00000000-0005-0000-0000-000002050000}"/>
    <cellStyle name="Calculation 6 2 2 2 2 5" xfId="1325" xr:uid="{00000000-0005-0000-0000-000003050000}"/>
    <cellStyle name="Calculation 6 2 2 2 3" xfId="1326" xr:uid="{00000000-0005-0000-0000-000004050000}"/>
    <cellStyle name="Calculation 6 2 2 2 3 2" xfId="1327" xr:uid="{00000000-0005-0000-0000-000005050000}"/>
    <cellStyle name="Calculation 6 2 2 2 3 3" xfId="1328" xr:uid="{00000000-0005-0000-0000-000006050000}"/>
    <cellStyle name="Calculation 6 2 2 2 3 4" xfId="1329" xr:uid="{00000000-0005-0000-0000-000007050000}"/>
    <cellStyle name="Calculation 6 2 2 2 4" xfId="1330" xr:uid="{00000000-0005-0000-0000-000008050000}"/>
    <cellStyle name="Calculation 6 2 2 2 4 2" xfId="1331" xr:uid="{00000000-0005-0000-0000-000009050000}"/>
    <cellStyle name="Calculation 6 2 2 2 4 3" xfId="1332" xr:uid="{00000000-0005-0000-0000-00000A050000}"/>
    <cellStyle name="Calculation 6 2 2 2 4 4" xfId="1333" xr:uid="{00000000-0005-0000-0000-00000B050000}"/>
    <cellStyle name="Calculation 6 2 2 2 5" xfId="1334" xr:uid="{00000000-0005-0000-0000-00000C050000}"/>
    <cellStyle name="Calculation 6 2 2 2 5 2" xfId="1335" xr:uid="{00000000-0005-0000-0000-00000D050000}"/>
    <cellStyle name="Calculation 6 2 2 2 5 3" xfId="1336" xr:uid="{00000000-0005-0000-0000-00000E050000}"/>
    <cellStyle name="Calculation 6 2 2 2 6" xfId="1337" xr:uid="{00000000-0005-0000-0000-00000F050000}"/>
    <cellStyle name="Calculation 6 2 2 3" xfId="1338" xr:uid="{00000000-0005-0000-0000-000010050000}"/>
    <cellStyle name="Calculation 6 2 2 3 2" xfId="1339" xr:uid="{00000000-0005-0000-0000-000011050000}"/>
    <cellStyle name="Calculation 6 2 2 3 2 2" xfId="1340" xr:uid="{00000000-0005-0000-0000-000012050000}"/>
    <cellStyle name="Calculation 6 2 2 3 2 3" xfId="1341" xr:uid="{00000000-0005-0000-0000-000013050000}"/>
    <cellStyle name="Calculation 6 2 2 3 2 4" xfId="1342" xr:uid="{00000000-0005-0000-0000-000014050000}"/>
    <cellStyle name="Calculation 6 2 2 3 3" xfId="1343" xr:uid="{00000000-0005-0000-0000-000015050000}"/>
    <cellStyle name="Calculation 6 2 2 3 3 2" xfId="1344" xr:uid="{00000000-0005-0000-0000-000016050000}"/>
    <cellStyle name="Calculation 6 2 2 3 3 3" xfId="1345" xr:uid="{00000000-0005-0000-0000-000017050000}"/>
    <cellStyle name="Calculation 6 2 2 3 3 4" xfId="1346" xr:uid="{00000000-0005-0000-0000-000018050000}"/>
    <cellStyle name="Calculation 6 2 2 3 4" xfId="1347" xr:uid="{00000000-0005-0000-0000-000019050000}"/>
    <cellStyle name="Calculation 6 2 2 3 4 2" xfId="1348" xr:uid="{00000000-0005-0000-0000-00001A050000}"/>
    <cellStyle name="Calculation 6 2 2 3 4 3" xfId="1349" xr:uid="{00000000-0005-0000-0000-00001B050000}"/>
    <cellStyle name="Calculation 6 2 2 3 5" xfId="1350" xr:uid="{00000000-0005-0000-0000-00001C050000}"/>
    <cellStyle name="Calculation 6 2 2 4" xfId="1351" xr:uid="{00000000-0005-0000-0000-00001D050000}"/>
    <cellStyle name="Calculation 6 2 2 4 2" xfId="1352" xr:uid="{00000000-0005-0000-0000-00001E050000}"/>
    <cellStyle name="Calculation 6 2 2 4 3" xfId="1353" xr:uid="{00000000-0005-0000-0000-00001F050000}"/>
    <cellStyle name="Calculation 6 2 2 4 4" xfId="1354" xr:uid="{00000000-0005-0000-0000-000020050000}"/>
    <cellStyle name="Calculation 6 2 2 5" xfId="1355" xr:uid="{00000000-0005-0000-0000-000021050000}"/>
    <cellStyle name="Calculation 6 2 2 5 2" xfId="1356" xr:uid="{00000000-0005-0000-0000-000022050000}"/>
    <cellStyle name="Calculation 6 2 2 5 3" xfId="1357" xr:uid="{00000000-0005-0000-0000-000023050000}"/>
    <cellStyle name="Calculation 6 2 2 5 4" xfId="1358" xr:uid="{00000000-0005-0000-0000-000024050000}"/>
    <cellStyle name="Calculation 6 2 2 6" xfId="1359" xr:uid="{00000000-0005-0000-0000-000025050000}"/>
    <cellStyle name="Calculation 6 2 2 6 2" xfId="1360" xr:uid="{00000000-0005-0000-0000-000026050000}"/>
    <cellStyle name="Calculation 6 2 2 6 3" xfId="1361" xr:uid="{00000000-0005-0000-0000-000027050000}"/>
    <cellStyle name="Calculation 6 2 2 7" xfId="1362" xr:uid="{00000000-0005-0000-0000-000028050000}"/>
    <cellStyle name="Calculation 6 2 3" xfId="1363" xr:uid="{00000000-0005-0000-0000-000029050000}"/>
    <cellStyle name="Calculation 6 2 3 2" xfId="1364" xr:uid="{00000000-0005-0000-0000-00002A050000}"/>
    <cellStyle name="Calculation 6 2 3 2 2" xfId="1365" xr:uid="{00000000-0005-0000-0000-00002B050000}"/>
    <cellStyle name="Calculation 6 2 3 2 2 2" xfId="1366" xr:uid="{00000000-0005-0000-0000-00002C050000}"/>
    <cellStyle name="Calculation 6 2 3 2 2 3" xfId="1367" xr:uid="{00000000-0005-0000-0000-00002D050000}"/>
    <cellStyle name="Calculation 6 2 3 2 2 4" xfId="1368" xr:uid="{00000000-0005-0000-0000-00002E050000}"/>
    <cellStyle name="Calculation 6 2 3 2 3" xfId="1369" xr:uid="{00000000-0005-0000-0000-00002F050000}"/>
    <cellStyle name="Calculation 6 2 3 2 3 2" xfId="1370" xr:uid="{00000000-0005-0000-0000-000030050000}"/>
    <cellStyle name="Calculation 6 2 3 2 3 3" xfId="1371" xr:uid="{00000000-0005-0000-0000-000031050000}"/>
    <cellStyle name="Calculation 6 2 3 2 3 4" xfId="1372" xr:uid="{00000000-0005-0000-0000-000032050000}"/>
    <cellStyle name="Calculation 6 2 3 2 4" xfId="1373" xr:uid="{00000000-0005-0000-0000-000033050000}"/>
    <cellStyle name="Calculation 6 2 3 2 4 2" xfId="1374" xr:uid="{00000000-0005-0000-0000-000034050000}"/>
    <cellStyle name="Calculation 6 2 3 2 4 3" xfId="1375" xr:uid="{00000000-0005-0000-0000-000035050000}"/>
    <cellStyle name="Calculation 6 2 3 2 5" xfId="1376" xr:uid="{00000000-0005-0000-0000-000036050000}"/>
    <cellStyle name="Calculation 6 2 3 3" xfId="1377" xr:uid="{00000000-0005-0000-0000-000037050000}"/>
    <cellStyle name="Calculation 6 2 3 3 2" xfId="1378" xr:uid="{00000000-0005-0000-0000-000038050000}"/>
    <cellStyle name="Calculation 6 2 3 3 3" xfId="1379" xr:uid="{00000000-0005-0000-0000-000039050000}"/>
    <cellStyle name="Calculation 6 2 3 3 4" xfId="1380" xr:uid="{00000000-0005-0000-0000-00003A050000}"/>
    <cellStyle name="Calculation 6 2 3 4" xfId="1381" xr:uid="{00000000-0005-0000-0000-00003B050000}"/>
    <cellStyle name="Calculation 6 2 3 4 2" xfId="1382" xr:uid="{00000000-0005-0000-0000-00003C050000}"/>
    <cellStyle name="Calculation 6 2 3 4 3" xfId="1383" xr:uid="{00000000-0005-0000-0000-00003D050000}"/>
    <cellStyle name="Calculation 6 2 3 4 4" xfId="1384" xr:uid="{00000000-0005-0000-0000-00003E050000}"/>
    <cellStyle name="Calculation 6 2 3 5" xfId="1385" xr:uid="{00000000-0005-0000-0000-00003F050000}"/>
    <cellStyle name="Calculation 6 2 3 5 2" xfId="1386" xr:uid="{00000000-0005-0000-0000-000040050000}"/>
    <cellStyle name="Calculation 6 2 3 5 3" xfId="1387" xr:uid="{00000000-0005-0000-0000-000041050000}"/>
    <cellStyle name="Calculation 6 2 3 6" xfId="1388" xr:uid="{00000000-0005-0000-0000-000042050000}"/>
    <cellStyle name="Calculation 6 2 4" xfId="1389" xr:uid="{00000000-0005-0000-0000-000043050000}"/>
    <cellStyle name="Calculation 6 2 4 2" xfId="1390" xr:uid="{00000000-0005-0000-0000-000044050000}"/>
    <cellStyle name="Calculation 6 2 4 2 2" xfId="1391" xr:uid="{00000000-0005-0000-0000-000045050000}"/>
    <cellStyle name="Calculation 6 2 4 2 3" xfId="1392" xr:uid="{00000000-0005-0000-0000-000046050000}"/>
    <cellStyle name="Calculation 6 2 4 2 4" xfId="1393" xr:uid="{00000000-0005-0000-0000-000047050000}"/>
    <cellStyle name="Calculation 6 2 4 3" xfId="1394" xr:uid="{00000000-0005-0000-0000-000048050000}"/>
    <cellStyle name="Calculation 6 2 4 3 2" xfId="1395" xr:uid="{00000000-0005-0000-0000-000049050000}"/>
    <cellStyle name="Calculation 6 2 4 3 3" xfId="1396" xr:uid="{00000000-0005-0000-0000-00004A050000}"/>
    <cellStyle name="Calculation 6 2 4 3 4" xfId="1397" xr:uid="{00000000-0005-0000-0000-00004B050000}"/>
    <cellStyle name="Calculation 6 2 4 4" xfId="1398" xr:uid="{00000000-0005-0000-0000-00004C050000}"/>
    <cellStyle name="Calculation 6 2 4 4 2" xfId="1399" xr:uid="{00000000-0005-0000-0000-00004D050000}"/>
    <cellStyle name="Calculation 6 2 4 4 3" xfId="1400" xr:uid="{00000000-0005-0000-0000-00004E050000}"/>
    <cellStyle name="Calculation 6 2 4 5" xfId="1401" xr:uid="{00000000-0005-0000-0000-00004F050000}"/>
    <cellStyle name="Calculation 6 2 5" xfId="1402" xr:uid="{00000000-0005-0000-0000-000050050000}"/>
    <cellStyle name="Calculation 6 2 5 2" xfId="1403" xr:uid="{00000000-0005-0000-0000-000051050000}"/>
    <cellStyle name="Calculation 6 2 5 3" xfId="1404" xr:uid="{00000000-0005-0000-0000-000052050000}"/>
    <cellStyle name="Calculation 6 2 5 4" xfId="1405" xr:uid="{00000000-0005-0000-0000-000053050000}"/>
    <cellStyle name="Calculation 6 2 6" xfId="1406" xr:uid="{00000000-0005-0000-0000-000054050000}"/>
    <cellStyle name="Calculation 6 2 6 2" xfId="1407" xr:uid="{00000000-0005-0000-0000-000055050000}"/>
    <cellStyle name="Calculation 6 2 6 3" xfId="1408" xr:uid="{00000000-0005-0000-0000-000056050000}"/>
    <cellStyle name="Calculation 6 2 6 4" xfId="1409" xr:uid="{00000000-0005-0000-0000-000057050000}"/>
    <cellStyle name="Calculation 6 2 7" xfId="1410" xr:uid="{00000000-0005-0000-0000-000058050000}"/>
    <cellStyle name="Calculation 6 2 7 2" xfId="1411" xr:uid="{00000000-0005-0000-0000-000059050000}"/>
    <cellStyle name="Calculation 6 2 7 3" xfId="1412" xr:uid="{00000000-0005-0000-0000-00005A050000}"/>
    <cellStyle name="Calculation 6 2 8" xfId="1413" xr:uid="{00000000-0005-0000-0000-00005B050000}"/>
    <cellStyle name="Calculation 6 3" xfId="1414" xr:uid="{00000000-0005-0000-0000-00005C050000}"/>
    <cellStyle name="Calculation 6 3 2" xfId="1415" xr:uid="{00000000-0005-0000-0000-00005D050000}"/>
    <cellStyle name="Calculation 6 3 3" xfId="1416" xr:uid="{00000000-0005-0000-0000-00005E050000}"/>
    <cellStyle name="Calculation 6 3 4" xfId="1417" xr:uid="{00000000-0005-0000-0000-00005F050000}"/>
    <cellStyle name="Calculation 6 4" xfId="1418" xr:uid="{00000000-0005-0000-0000-000060050000}"/>
    <cellStyle name="Calculation 6 4 2" xfId="1419" xr:uid="{00000000-0005-0000-0000-000061050000}"/>
    <cellStyle name="Calculation 6 4 3" xfId="1420" xr:uid="{00000000-0005-0000-0000-000062050000}"/>
    <cellStyle name="Calculation 6 4 4" xfId="1421" xr:uid="{00000000-0005-0000-0000-000063050000}"/>
    <cellStyle name="Calculation 6 5" xfId="1422" xr:uid="{00000000-0005-0000-0000-000064050000}"/>
    <cellStyle name="Calculation 6 5 2" xfId="1423" xr:uid="{00000000-0005-0000-0000-000065050000}"/>
    <cellStyle name="Calculation 6 5 3" xfId="1424" xr:uid="{00000000-0005-0000-0000-000066050000}"/>
    <cellStyle name="Calculation 6 6" xfId="1425" xr:uid="{00000000-0005-0000-0000-000067050000}"/>
    <cellStyle name="Calculation 6 6 2" xfId="1426" xr:uid="{00000000-0005-0000-0000-000068050000}"/>
    <cellStyle name="Calculation 6 6 3" xfId="1427" xr:uid="{00000000-0005-0000-0000-000069050000}"/>
    <cellStyle name="Calculation 6 7" xfId="1428" xr:uid="{00000000-0005-0000-0000-00006A050000}"/>
    <cellStyle name="Calculation 7" xfId="1429" xr:uid="{00000000-0005-0000-0000-00006B050000}"/>
    <cellStyle name="Calculation 7 2" xfId="1430" xr:uid="{00000000-0005-0000-0000-00006C050000}"/>
    <cellStyle name="Calculation 7 2 2" xfId="1431" xr:uid="{00000000-0005-0000-0000-00006D050000}"/>
    <cellStyle name="Calculation 7 2 2 2" xfId="1432" xr:uid="{00000000-0005-0000-0000-00006E050000}"/>
    <cellStyle name="Calculation 7 2 2 2 2" xfId="1433" xr:uid="{00000000-0005-0000-0000-00006F050000}"/>
    <cellStyle name="Calculation 7 2 2 2 2 2" xfId="1434" xr:uid="{00000000-0005-0000-0000-000070050000}"/>
    <cellStyle name="Calculation 7 2 2 2 2 2 2" xfId="1435" xr:uid="{00000000-0005-0000-0000-000071050000}"/>
    <cellStyle name="Calculation 7 2 2 2 2 2 3" xfId="1436" xr:uid="{00000000-0005-0000-0000-000072050000}"/>
    <cellStyle name="Calculation 7 2 2 2 2 2 4" xfId="1437" xr:uid="{00000000-0005-0000-0000-000073050000}"/>
    <cellStyle name="Calculation 7 2 2 2 2 3" xfId="1438" xr:uid="{00000000-0005-0000-0000-000074050000}"/>
    <cellStyle name="Calculation 7 2 2 2 2 3 2" xfId="1439" xr:uid="{00000000-0005-0000-0000-000075050000}"/>
    <cellStyle name="Calculation 7 2 2 2 2 3 3" xfId="1440" xr:uid="{00000000-0005-0000-0000-000076050000}"/>
    <cellStyle name="Calculation 7 2 2 2 2 3 4" xfId="1441" xr:uid="{00000000-0005-0000-0000-000077050000}"/>
    <cellStyle name="Calculation 7 2 2 2 2 4" xfId="1442" xr:uid="{00000000-0005-0000-0000-000078050000}"/>
    <cellStyle name="Calculation 7 2 2 2 2 4 2" xfId="1443" xr:uid="{00000000-0005-0000-0000-000079050000}"/>
    <cellStyle name="Calculation 7 2 2 2 2 4 3" xfId="1444" xr:uid="{00000000-0005-0000-0000-00007A050000}"/>
    <cellStyle name="Calculation 7 2 2 2 2 5" xfId="1445" xr:uid="{00000000-0005-0000-0000-00007B050000}"/>
    <cellStyle name="Calculation 7 2 2 2 3" xfId="1446" xr:uid="{00000000-0005-0000-0000-00007C050000}"/>
    <cellStyle name="Calculation 7 2 2 2 3 2" xfId="1447" xr:uid="{00000000-0005-0000-0000-00007D050000}"/>
    <cellStyle name="Calculation 7 2 2 2 3 3" xfId="1448" xr:uid="{00000000-0005-0000-0000-00007E050000}"/>
    <cellStyle name="Calculation 7 2 2 2 3 4" xfId="1449" xr:uid="{00000000-0005-0000-0000-00007F050000}"/>
    <cellStyle name="Calculation 7 2 2 2 4" xfId="1450" xr:uid="{00000000-0005-0000-0000-000080050000}"/>
    <cellStyle name="Calculation 7 2 2 2 4 2" xfId="1451" xr:uid="{00000000-0005-0000-0000-000081050000}"/>
    <cellStyle name="Calculation 7 2 2 2 4 3" xfId="1452" xr:uid="{00000000-0005-0000-0000-000082050000}"/>
    <cellStyle name="Calculation 7 2 2 2 4 4" xfId="1453" xr:uid="{00000000-0005-0000-0000-000083050000}"/>
    <cellStyle name="Calculation 7 2 2 2 5" xfId="1454" xr:uid="{00000000-0005-0000-0000-000084050000}"/>
    <cellStyle name="Calculation 7 2 2 2 5 2" xfId="1455" xr:uid="{00000000-0005-0000-0000-000085050000}"/>
    <cellStyle name="Calculation 7 2 2 2 5 3" xfId="1456" xr:uid="{00000000-0005-0000-0000-000086050000}"/>
    <cellStyle name="Calculation 7 2 2 2 6" xfId="1457" xr:uid="{00000000-0005-0000-0000-000087050000}"/>
    <cellStyle name="Calculation 7 2 2 3" xfId="1458" xr:uid="{00000000-0005-0000-0000-000088050000}"/>
    <cellStyle name="Calculation 7 2 2 3 2" xfId="1459" xr:uid="{00000000-0005-0000-0000-000089050000}"/>
    <cellStyle name="Calculation 7 2 2 3 2 2" xfId="1460" xr:uid="{00000000-0005-0000-0000-00008A050000}"/>
    <cellStyle name="Calculation 7 2 2 3 2 3" xfId="1461" xr:uid="{00000000-0005-0000-0000-00008B050000}"/>
    <cellStyle name="Calculation 7 2 2 3 2 4" xfId="1462" xr:uid="{00000000-0005-0000-0000-00008C050000}"/>
    <cellStyle name="Calculation 7 2 2 3 3" xfId="1463" xr:uid="{00000000-0005-0000-0000-00008D050000}"/>
    <cellStyle name="Calculation 7 2 2 3 3 2" xfId="1464" xr:uid="{00000000-0005-0000-0000-00008E050000}"/>
    <cellStyle name="Calculation 7 2 2 3 3 3" xfId="1465" xr:uid="{00000000-0005-0000-0000-00008F050000}"/>
    <cellStyle name="Calculation 7 2 2 3 3 4" xfId="1466" xr:uid="{00000000-0005-0000-0000-000090050000}"/>
    <cellStyle name="Calculation 7 2 2 3 4" xfId="1467" xr:uid="{00000000-0005-0000-0000-000091050000}"/>
    <cellStyle name="Calculation 7 2 2 3 4 2" xfId="1468" xr:uid="{00000000-0005-0000-0000-000092050000}"/>
    <cellStyle name="Calculation 7 2 2 3 4 3" xfId="1469" xr:uid="{00000000-0005-0000-0000-000093050000}"/>
    <cellStyle name="Calculation 7 2 2 3 5" xfId="1470" xr:uid="{00000000-0005-0000-0000-000094050000}"/>
    <cellStyle name="Calculation 7 2 2 4" xfId="1471" xr:uid="{00000000-0005-0000-0000-000095050000}"/>
    <cellStyle name="Calculation 7 2 2 4 2" xfId="1472" xr:uid="{00000000-0005-0000-0000-000096050000}"/>
    <cellStyle name="Calculation 7 2 2 4 3" xfId="1473" xr:uid="{00000000-0005-0000-0000-000097050000}"/>
    <cellStyle name="Calculation 7 2 2 4 4" xfId="1474" xr:uid="{00000000-0005-0000-0000-000098050000}"/>
    <cellStyle name="Calculation 7 2 2 5" xfId="1475" xr:uid="{00000000-0005-0000-0000-000099050000}"/>
    <cellStyle name="Calculation 7 2 2 5 2" xfId="1476" xr:uid="{00000000-0005-0000-0000-00009A050000}"/>
    <cellStyle name="Calculation 7 2 2 5 3" xfId="1477" xr:uid="{00000000-0005-0000-0000-00009B050000}"/>
    <cellStyle name="Calculation 7 2 2 5 4" xfId="1478" xr:uid="{00000000-0005-0000-0000-00009C050000}"/>
    <cellStyle name="Calculation 7 2 2 6" xfId="1479" xr:uid="{00000000-0005-0000-0000-00009D050000}"/>
    <cellStyle name="Calculation 7 2 2 6 2" xfId="1480" xr:uid="{00000000-0005-0000-0000-00009E050000}"/>
    <cellStyle name="Calculation 7 2 2 6 3" xfId="1481" xr:uid="{00000000-0005-0000-0000-00009F050000}"/>
    <cellStyle name="Calculation 7 2 2 7" xfId="1482" xr:uid="{00000000-0005-0000-0000-0000A0050000}"/>
    <cellStyle name="Calculation 7 2 3" xfId="1483" xr:uid="{00000000-0005-0000-0000-0000A1050000}"/>
    <cellStyle name="Calculation 7 2 3 2" xfId="1484" xr:uid="{00000000-0005-0000-0000-0000A2050000}"/>
    <cellStyle name="Calculation 7 2 3 2 2" xfId="1485" xr:uid="{00000000-0005-0000-0000-0000A3050000}"/>
    <cellStyle name="Calculation 7 2 3 2 2 2" xfId="1486" xr:uid="{00000000-0005-0000-0000-0000A4050000}"/>
    <cellStyle name="Calculation 7 2 3 2 2 3" xfId="1487" xr:uid="{00000000-0005-0000-0000-0000A5050000}"/>
    <cellStyle name="Calculation 7 2 3 2 2 4" xfId="1488" xr:uid="{00000000-0005-0000-0000-0000A6050000}"/>
    <cellStyle name="Calculation 7 2 3 2 3" xfId="1489" xr:uid="{00000000-0005-0000-0000-0000A7050000}"/>
    <cellStyle name="Calculation 7 2 3 2 3 2" xfId="1490" xr:uid="{00000000-0005-0000-0000-0000A8050000}"/>
    <cellStyle name="Calculation 7 2 3 2 3 3" xfId="1491" xr:uid="{00000000-0005-0000-0000-0000A9050000}"/>
    <cellStyle name="Calculation 7 2 3 2 3 4" xfId="1492" xr:uid="{00000000-0005-0000-0000-0000AA050000}"/>
    <cellStyle name="Calculation 7 2 3 2 4" xfId="1493" xr:uid="{00000000-0005-0000-0000-0000AB050000}"/>
    <cellStyle name="Calculation 7 2 3 2 4 2" xfId="1494" xr:uid="{00000000-0005-0000-0000-0000AC050000}"/>
    <cellStyle name="Calculation 7 2 3 2 4 3" xfId="1495" xr:uid="{00000000-0005-0000-0000-0000AD050000}"/>
    <cellStyle name="Calculation 7 2 3 2 5" xfId="1496" xr:uid="{00000000-0005-0000-0000-0000AE050000}"/>
    <cellStyle name="Calculation 7 2 3 3" xfId="1497" xr:uid="{00000000-0005-0000-0000-0000AF050000}"/>
    <cellStyle name="Calculation 7 2 3 3 2" xfId="1498" xr:uid="{00000000-0005-0000-0000-0000B0050000}"/>
    <cellStyle name="Calculation 7 2 3 3 3" xfId="1499" xr:uid="{00000000-0005-0000-0000-0000B1050000}"/>
    <cellStyle name="Calculation 7 2 3 3 4" xfId="1500" xr:uid="{00000000-0005-0000-0000-0000B2050000}"/>
    <cellStyle name="Calculation 7 2 3 4" xfId="1501" xr:uid="{00000000-0005-0000-0000-0000B3050000}"/>
    <cellStyle name="Calculation 7 2 3 4 2" xfId="1502" xr:uid="{00000000-0005-0000-0000-0000B4050000}"/>
    <cellStyle name="Calculation 7 2 3 4 3" xfId="1503" xr:uid="{00000000-0005-0000-0000-0000B5050000}"/>
    <cellStyle name="Calculation 7 2 3 4 4" xfId="1504" xr:uid="{00000000-0005-0000-0000-0000B6050000}"/>
    <cellStyle name="Calculation 7 2 3 5" xfId="1505" xr:uid="{00000000-0005-0000-0000-0000B7050000}"/>
    <cellStyle name="Calculation 7 2 3 5 2" xfId="1506" xr:uid="{00000000-0005-0000-0000-0000B8050000}"/>
    <cellStyle name="Calculation 7 2 3 5 3" xfId="1507" xr:uid="{00000000-0005-0000-0000-0000B9050000}"/>
    <cellStyle name="Calculation 7 2 3 6" xfId="1508" xr:uid="{00000000-0005-0000-0000-0000BA050000}"/>
    <cellStyle name="Calculation 7 2 4" xfId="1509" xr:uid="{00000000-0005-0000-0000-0000BB050000}"/>
    <cellStyle name="Calculation 7 2 4 2" xfId="1510" xr:uid="{00000000-0005-0000-0000-0000BC050000}"/>
    <cellStyle name="Calculation 7 2 4 2 2" xfId="1511" xr:uid="{00000000-0005-0000-0000-0000BD050000}"/>
    <cellStyle name="Calculation 7 2 4 2 3" xfId="1512" xr:uid="{00000000-0005-0000-0000-0000BE050000}"/>
    <cellStyle name="Calculation 7 2 4 2 4" xfId="1513" xr:uid="{00000000-0005-0000-0000-0000BF050000}"/>
    <cellStyle name="Calculation 7 2 4 3" xfId="1514" xr:uid="{00000000-0005-0000-0000-0000C0050000}"/>
    <cellStyle name="Calculation 7 2 4 3 2" xfId="1515" xr:uid="{00000000-0005-0000-0000-0000C1050000}"/>
    <cellStyle name="Calculation 7 2 4 3 3" xfId="1516" xr:uid="{00000000-0005-0000-0000-0000C2050000}"/>
    <cellStyle name="Calculation 7 2 4 3 4" xfId="1517" xr:uid="{00000000-0005-0000-0000-0000C3050000}"/>
    <cellStyle name="Calculation 7 2 4 4" xfId="1518" xr:uid="{00000000-0005-0000-0000-0000C4050000}"/>
    <cellStyle name="Calculation 7 2 4 4 2" xfId="1519" xr:uid="{00000000-0005-0000-0000-0000C5050000}"/>
    <cellStyle name="Calculation 7 2 4 4 3" xfId="1520" xr:uid="{00000000-0005-0000-0000-0000C6050000}"/>
    <cellStyle name="Calculation 7 2 4 5" xfId="1521" xr:uid="{00000000-0005-0000-0000-0000C7050000}"/>
    <cellStyle name="Calculation 7 2 5" xfId="1522" xr:uid="{00000000-0005-0000-0000-0000C8050000}"/>
    <cellStyle name="Calculation 7 2 5 2" xfId="1523" xr:uid="{00000000-0005-0000-0000-0000C9050000}"/>
    <cellStyle name="Calculation 7 2 5 3" xfId="1524" xr:uid="{00000000-0005-0000-0000-0000CA050000}"/>
    <cellStyle name="Calculation 7 2 5 4" xfId="1525" xr:uid="{00000000-0005-0000-0000-0000CB050000}"/>
    <cellStyle name="Calculation 7 2 6" xfId="1526" xr:uid="{00000000-0005-0000-0000-0000CC050000}"/>
    <cellStyle name="Calculation 7 2 6 2" xfId="1527" xr:uid="{00000000-0005-0000-0000-0000CD050000}"/>
    <cellStyle name="Calculation 7 2 6 3" xfId="1528" xr:uid="{00000000-0005-0000-0000-0000CE050000}"/>
    <cellStyle name="Calculation 7 2 6 4" xfId="1529" xr:uid="{00000000-0005-0000-0000-0000CF050000}"/>
    <cellStyle name="Calculation 7 2 7" xfId="1530" xr:uid="{00000000-0005-0000-0000-0000D0050000}"/>
    <cellStyle name="Calculation 7 2 7 2" xfId="1531" xr:uid="{00000000-0005-0000-0000-0000D1050000}"/>
    <cellStyle name="Calculation 7 2 7 3" xfId="1532" xr:uid="{00000000-0005-0000-0000-0000D2050000}"/>
    <cellStyle name="Calculation 7 2 8" xfId="1533" xr:uid="{00000000-0005-0000-0000-0000D3050000}"/>
    <cellStyle name="Calculation 7 3" xfId="1534" xr:uid="{00000000-0005-0000-0000-0000D4050000}"/>
    <cellStyle name="Calculation 7 3 2" xfId="1535" xr:uid="{00000000-0005-0000-0000-0000D5050000}"/>
    <cellStyle name="Calculation 7 3 3" xfId="1536" xr:uid="{00000000-0005-0000-0000-0000D6050000}"/>
    <cellStyle name="Calculation 7 3 4" xfId="1537" xr:uid="{00000000-0005-0000-0000-0000D7050000}"/>
    <cellStyle name="Calculation 7 4" xfId="1538" xr:uid="{00000000-0005-0000-0000-0000D8050000}"/>
    <cellStyle name="Calculation 7 4 2" xfId="1539" xr:uid="{00000000-0005-0000-0000-0000D9050000}"/>
    <cellStyle name="Calculation 7 4 3" xfId="1540" xr:uid="{00000000-0005-0000-0000-0000DA050000}"/>
    <cellStyle name="Calculation 7 4 4" xfId="1541" xr:uid="{00000000-0005-0000-0000-0000DB050000}"/>
    <cellStyle name="Calculation 7 5" xfId="1542" xr:uid="{00000000-0005-0000-0000-0000DC050000}"/>
    <cellStyle name="Calculation 7 5 2" xfId="1543" xr:uid="{00000000-0005-0000-0000-0000DD050000}"/>
    <cellStyle name="Calculation 7 5 3" xfId="1544" xr:uid="{00000000-0005-0000-0000-0000DE050000}"/>
    <cellStyle name="Calculation 7 6" xfId="1545" xr:uid="{00000000-0005-0000-0000-0000DF050000}"/>
    <cellStyle name="Calculation 7 6 2" xfId="1546" xr:uid="{00000000-0005-0000-0000-0000E0050000}"/>
    <cellStyle name="Calculation 7 6 3" xfId="1547" xr:uid="{00000000-0005-0000-0000-0000E1050000}"/>
    <cellStyle name="Calculation 7 7" xfId="1548" xr:uid="{00000000-0005-0000-0000-0000E2050000}"/>
    <cellStyle name="Calculation 8" xfId="1549" xr:uid="{00000000-0005-0000-0000-0000E3050000}"/>
    <cellStyle name="Calculation 8 2" xfId="1550" xr:uid="{00000000-0005-0000-0000-0000E4050000}"/>
    <cellStyle name="Calculation 8 2 2" xfId="1551" xr:uid="{00000000-0005-0000-0000-0000E5050000}"/>
    <cellStyle name="Calculation 8 2 2 2" xfId="1552" xr:uid="{00000000-0005-0000-0000-0000E6050000}"/>
    <cellStyle name="Calculation 8 2 2 2 2" xfId="1553" xr:uid="{00000000-0005-0000-0000-0000E7050000}"/>
    <cellStyle name="Calculation 8 2 2 2 2 2" xfId="1554" xr:uid="{00000000-0005-0000-0000-0000E8050000}"/>
    <cellStyle name="Calculation 8 2 2 2 2 3" xfId="1555" xr:uid="{00000000-0005-0000-0000-0000E9050000}"/>
    <cellStyle name="Calculation 8 2 2 2 2 4" xfId="1556" xr:uid="{00000000-0005-0000-0000-0000EA050000}"/>
    <cellStyle name="Calculation 8 2 2 2 3" xfId="1557" xr:uid="{00000000-0005-0000-0000-0000EB050000}"/>
    <cellStyle name="Calculation 8 2 2 2 3 2" xfId="1558" xr:uid="{00000000-0005-0000-0000-0000EC050000}"/>
    <cellStyle name="Calculation 8 2 2 2 3 3" xfId="1559" xr:uid="{00000000-0005-0000-0000-0000ED050000}"/>
    <cellStyle name="Calculation 8 2 2 2 3 4" xfId="1560" xr:uid="{00000000-0005-0000-0000-0000EE050000}"/>
    <cellStyle name="Calculation 8 2 2 2 4" xfId="1561" xr:uid="{00000000-0005-0000-0000-0000EF050000}"/>
    <cellStyle name="Calculation 8 2 2 2 4 2" xfId="1562" xr:uid="{00000000-0005-0000-0000-0000F0050000}"/>
    <cellStyle name="Calculation 8 2 2 2 4 3" xfId="1563" xr:uid="{00000000-0005-0000-0000-0000F1050000}"/>
    <cellStyle name="Calculation 8 2 2 2 5" xfId="1564" xr:uid="{00000000-0005-0000-0000-0000F2050000}"/>
    <cellStyle name="Calculation 8 2 2 3" xfId="1565" xr:uid="{00000000-0005-0000-0000-0000F3050000}"/>
    <cellStyle name="Calculation 8 2 2 3 2" xfId="1566" xr:uid="{00000000-0005-0000-0000-0000F4050000}"/>
    <cellStyle name="Calculation 8 2 2 3 3" xfId="1567" xr:uid="{00000000-0005-0000-0000-0000F5050000}"/>
    <cellStyle name="Calculation 8 2 2 3 4" xfId="1568" xr:uid="{00000000-0005-0000-0000-0000F6050000}"/>
    <cellStyle name="Calculation 8 2 2 4" xfId="1569" xr:uid="{00000000-0005-0000-0000-0000F7050000}"/>
    <cellStyle name="Calculation 8 2 2 4 2" xfId="1570" xr:uid="{00000000-0005-0000-0000-0000F8050000}"/>
    <cellStyle name="Calculation 8 2 2 4 3" xfId="1571" xr:uid="{00000000-0005-0000-0000-0000F9050000}"/>
    <cellStyle name="Calculation 8 2 2 4 4" xfId="1572" xr:uid="{00000000-0005-0000-0000-0000FA050000}"/>
    <cellStyle name="Calculation 8 2 2 5" xfId="1573" xr:uid="{00000000-0005-0000-0000-0000FB050000}"/>
    <cellStyle name="Calculation 8 2 2 5 2" xfId="1574" xr:uid="{00000000-0005-0000-0000-0000FC050000}"/>
    <cellStyle name="Calculation 8 2 2 5 3" xfId="1575" xr:uid="{00000000-0005-0000-0000-0000FD050000}"/>
    <cellStyle name="Calculation 8 2 2 6" xfId="1576" xr:uid="{00000000-0005-0000-0000-0000FE050000}"/>
    <cellStyle name="Calculation 8 2 3" xfId="1577" xr:uid="{00000000-0005-0000-0000-0000FF050000}"/>
    <cellStyle name="Calculation 8 2 3 2" xfId="1578" xr:uid="{00000000-0005-0000-0000-000000060000}"/>
    <cellStyle name="Calculation 8 2 3 2 2" xfId="1579" xr:uid="{00000000-0005-0000-0000-000001060000}"/>
    <cellStyle name="Calculation 8 2 3 2 3" xfId="1580" xr:uid="{00000000-0005-0000-0000-000002060000}"/>
    <cellStyle name="Calculation 8 2 3 2 4" xfId="1581" xr:uid="{00000000-0005-0000-0000-000003060000}"/>
    <cellStyle name="Calculation 8 2 3 3" xfId="1582" xr:uid="{00000000-0005-0000-0000-000004060000}"/>
    <cellStyle name="Calculation 8 2 3 3 2" xfId="1583" xr:uid="{00000000-0005-0000-0000-000005060000}"/>
    <cellStyle name="Calculation 8 2 3 3 3" xfId="1584" xr:uid="{00000000-0005-0000-0000-000006060000}"/>
    <cellStyle name="Calculation 8 2 3 3 4" xfId="1585" xr:uid="{00000000-0005-0000-0000-000007060000}"/>
    <cellStyle name="Calculation 8 2 3 4" xfId="1586" xr:uid="{00000000-0005-0000-0000-000008060000}"/>
    <cellStyle name="Calculation 8 2 3 4 2" xfId="1587" xr:uid="{00000000-0005-0000-0000-000009060000}"/>
    <cellStyle name="Calculation 8 2 3 4 3" xfId="1588" xr:uid="{00000000-0005-0000-0000-00000A060000}"/>
    <cellStyle name="Calculation 8 2 3 5" xfId="1589" xr:uid="{00000000-0005-0000-0000-00000B060000}"/>
    <cellStyle name="Calculation 8 2 4" xfId="1590" xr:uid="{00000000-0005-0000-0000-00000C060000}"/>
    <cellStyle name="Calculation 8 2 4 2" xfId="1591" xr:uid="{00000000-0005-0000-0000-00000D060000}"/>
    <cellStyle name="Calculation 8 2 4 3" xfId="1592" xr:uid="{00000000-0005-0000-0000-00000E060000}"/>
    <cellStyle name="Calculation 8 2 4 4" xfId="1593" xr:uid="{00000000-0005-0000-0000-00000F060000}"/>
    <cellStyle name="Calculation 8 2 5" xfId="1594" xr:uid="{00000000-0005-0000-0000-000010060000}"/>
    <cellStyle name="Calculation 8 2 5 2" xfId="1595" xr:uid="{00000000-0005-0000-0000-000011060000}"/>
    <cellStyle name="Calculation 8 2 5 3" xfId="1596" xr:uid="{00000000-0005-0000-0000-000012060000}"/>
    <cellStyle name="Calculation 8 2 5 4" xfId="1597" xr:uid="{00000000-0005-0000-0000-000013060000}"/>
    <cellStyle name="Calculation 8 2 6" xfId="1598" xr:uid="{00000000-0005-0000-0000-000014060000}"/>
    <cellStyle name="Calculation 8 2 6 2" xfId="1599" xr:uid="{00000000-0005-0000-0000-000015060000}"/>
    <cellStyle name="Calculation 8 2 6 3" xfId="1600" xr:uid="{00000000-0005-0000-0000-000016060000}"/>
    <cellStyle name="Calculation 8 2 7" xfId="1601" xr:uid="{00000000-0005-0000-0000-000017060000}"/>
    <cellStyle name="Calculation 8 3" xfId="1602" xr:uid="{00000000-0005-0000-0000-000018060000}"/>
    <cellStyle name="Calculation 8 3 2" xfId="1603" xr:uid="{00000000-0005-0000-0000-000019060000}"/>
    <cellStyle name="Calculation 8 3 2 2" xfId="1604" xr:uid="{00000000-0005-0000-0000-00001A060000}"/>
    <cellStyle name="Calculation 8 3 2 2 2" xfId="1605" xr:uid="{00000000-0005-0000-0000-00001B060000}"/>
    <cellStyle name="Calculation 8 3 2 2 3" xfId="1606" xr:uid="{00000000-0005-0000-0000-00001C060000}"/>
    <cellStyle name="Calculation 8 3 2 2 4" xfId="1607" xr:uid="{00000000-0005-0000-0000-00001D060000}"/>
    <cellStyle name="Calculation 8 3 2 3" xfId="1608" xr:uid="{00000000-0005-0000-0000-00001E060000}"/>
    <cellStyle name="Calculation 8 3 2 3 2" xfId="1609" xr:uid="{00000000-0005-0000-0000-00001F060000}"/>
    <cellStyle name="Calculation 8 3 2 3 3" xfId="1610" xr:uid="{00000000-0005-0000-0000-000020060000}"/>
    <cellStyle name="Calculation 8 3 2 3 4" xfId="1611" xr:uid="{00000000-0005-0000-0000-000021060000}"/>
    <cellStyle name="Calculation 8 3 2 4" xfId="1612" xr:uid="{00000000-0005-0000-0000-000022060000}"/>
    <cellStyle name="Calculation 8 3 2 4 2" xfId="1613" xr:uid="{00000000-0005-0000-0000-000023060000}"/>
    <cellStyle name="Calculation 8 3 2 4 3" xfId="1614" xr:uid="{00000000-0005-0000-0000-000024060000}"/>
    <cellStyle name="Calculation 8 3 2 5" xfId="1615" xr:uid="{00000000-0005-0000-0000-000025060000}"/>
    <cellStyle name="Calculation 8 3 3" xfId="1616" xr:uid="{00000000-0005-0000-0000-000026060000}"/>
    <cellStyle name="Calculation 8 3 3 2" xfId="1617" xr:uid="{00000000-0005-0000-0000-000027060000}"/>
    <cellStyle name="Calculation 8 3 3 3" xfId="1618" xr:uid="{00000000-0005-0000-0000-000028060000}"/>
    <cellStyle name="Calculation 8 3 3 4" xfId="1619" xr:uid="{00000000-0005-0000-0000-000029060000}"/>
    <cellStyle name="Calculation 8 3 4" xfId="1620" xr:uid="{00000000-0005-0000-0000-00002A060000}"/>
    <cellStyle name="Calculation 8 3 4 2" xfId="1621" xr:uid="{00000000-0005-0000-0000-00002B060000}"/>
    <cellStyle name="Calculation 8 3 4 3" xfId="1622" xr:uid="{00000000-0005-0000-0000-00002C060000}"/>
    <cellStyle name="Calculation 8 3 4 4" xfId="1623" xr:uid="{00000000-0005-0000-0000-00002D060000}"/>
    <cellStyle name="Calculation 8 3 5" xfId="1624" xr:uid="{00000000-0005-0000-0000-00002E060000}"/>
    <cellStyle name="Calculation 8 3 5 2" xfId="1625" xr:uid="{00000000-0005-0000-0000-00002F060000}"/>
    <cellStyle name="Calculation 8 3 5 3" xfId="1626" xr:uid="{00000000-0005-0000-0000-000030060000}"/>
    <cellStyle name="Calculation 8 3 6" xfId="1627" xr:uid="{00000000-0005-0000-0000-000031060000}"/>
    <cellStyle name="Calculation 8 4" xfId="1628" xr:uid="{00000000-0005-0000-0000-000032060000}"/>
    <cellStyle name="Calculation 8 4 2" xfId="1629" xr:uid="{00000000-0005-0000-0000-000033060000}"/>
    <cellStyle name="Calculation 8 4 2 2" xfId="1630" xr:uid="{00000000-0005-0000-0000-000034060000}"/>
    <cellStyle name="Calculation 8 4 2 3" xfId="1631" xr:uid="{00000000-0005-0000-0000-000035060000}"/>
    <cellStyle name="Calculation 8 4 2 4" xfId="1632" xr:uid="{00000000-0005-0000-0000-000036060000}"/>
    <cellStyle name="Calculation 8 4 3" xfId="1633" xr:uid="{00000000-0005-0000-0000-000037060000}"/>
    <cellStyle name="Calculation 8 4 3 2" xfId="1634" xr:uid="{00000000-0005-0000-0000-000038060000}"/>
    <cellStyle name="Calculation 8 4 3 3" xfId="1635" xr:uid="{00000000-0005-0000-0000-000039060000}"/>
    <cellStyle name="Calculation 8 4 3 4" xfId="1636" xr:uid="{00000000-0005-0000-0000-00003A060000}"/>
    <cellStyle name="Calculation 8 4 4" xfId="1637" xr:uid="{00000000-0005-0000-0000-00003B060000}"/>
    <cellStyle name="Calculation 8 4 4 2" xfId="1638" xr:uid="{00000000-0005-0000-0000-00003C060000}"/>
    <cellStyle name="Calculation 8 4 4 3" xfId="1639" xr:uid="{00000000-0005-0000-0000-00003D060000}"/>
    <cellStyle name="Calculation 8 4 5" xfId="1640" xr:uid="{00000000-0005-0000-0000-00003E060000}"/>
    <cellStyle name="Calculation 8 5" xfId="1641" xr:uid="{00000000-0005-0000-0000-00003F060000}"/>
    <cellStyle name="Calculation 8 5 2" xfId="1642" xr:uid="{00000000-0005-0000-0000-000040060000}"/>
    <cellStyle name="Calculation 8 5 3" xfId="1643" xr:uid="{00000000-0005-0000-0000-000041060000}"/>
    <cellStyle name="Calculation 8 5 4" xfId="1644" xr:uid="{00000000-0005-0000-0000-000042060000}"/>
    <cellStyle name="Calculation 8 6" xfId="1645" xr:uid="{00000000-0005-0000-0000-000043060000}"/>
    <cellStyle name="Calculation 8 6 2" xfId="1646" xr:uid="{00000000-0005-0000-0000-000044060000}"/>
    <cellStyle name="Calculation 8 6 3" xfId="1647" xr:uid="{00000000-0005-0000-0000-000045060000}"/>
    <cellStyle name="Calculation 8 6 4" xfId="1648" xr:uid="{00000000-0005-0000-0000-000046060000}"/>
    <cellStyle name="Calculation 8 7" xfId="1649" xr:uid="{00000000-0005-0000-0000-000047060000}"/>
    <cellStyle name="Calculation 8 7 2" xfId="1650" xr:uid="{00000000-0005-0000-0000-000048060000}"/>
    <cellStyle name="Calculation 8 7 3" xfId="1651" xr:uid="{00000000-0005-0000-0000-000049060000}"/>
    <cellStyle name="Calculation 8 8" xfId="1652" xr:uid="{00000000-0005-0000-0000-00004A060000}"/>
    <cellStyle name="Calculation 9" xfId="1653" xr:uid="{00000000-0005-0000-0000-00004B060000}"/>
    <cellStyle name="Calculation 9 2" xfId="1654" xr:uid="{00000000-0005-0000-0000-00004C060000}"/>
    <cellStyle name="Calculation 9 2 2" xfId="1655" xr:uid="{00000000-0005-0000-0000-00004D060000}"/>
    <cellStyle name="Calculation 9 2 2 2" xfId="1656" xr:uid="{00000000-0005-0000-0000-00004E060000}"/>
    <cellStyle name="Calculation 9 2 2 2 2" xfId="1657" xr:uid="{00000000-0005-0000-0000-00004F060000}"/>
    <cellStyle name="Calculation 9 2 2 2 3" xfId="1658" xr:uid="{00000000-0005-0000-0000-000050060000}"/>
    <cellStyle name="Calculation 9 2 2 2 4" xfId="1659" xr:uid="{00000000-0005-0000-0000-000051060000}"/>
    <cellStyle name="Calculation 9 2 2 3" xfId="1660" xr:uid="{00000000-0005-0000-0000-000052060000}"/>
    <cellStyle name="Calculation 9 2 2 3 2" xfId="1661" xr:uid="{00000000-0005-0000-0000-000053060000}"/>
    <cellStyle name="Calculation 9 2 2 3 3" xfId="1662" xr:uid="{00000000-0005-0000-0000-000054060000}"/>
    <cellStyle name="Calculation 9 2 2 3 4" xfId="1663" xr:uid="{00000000-0005-0000-0000-000055060000}"/>
    <cellStyle name="Calculation 9 2 2 4" xfId="1664" xr:uid="{00000000-0005-0000-0000-000056060000}"/>
    <cellStyle name="Calculation 9 2 2 4 2" xfId="1665" xr:uid="{00000000-0005-0000-0000-000057060000}"/>
    <cellStyle name="Calculation 9 2 2 4 3" xfId="1666" xr:uid="{00000000-0005-0000-0000-000058060000}"/>
    <cellStyle name="Calculation 9 2 2 5" xfId="1667" xr:uid="{00000000-0005-0000-0000-000059060000}"/>
    <cellStyle name="Calculation 9 2 3" xfId="1668" xr:uid="{00000000-0005-0000-0000-00005A060000}"/>
    <cellStyle name="Calculation 9 2 3 2" xfId="1669" xr:uid="{00000000-0005-0000-0000-00005B060000}"/>
    <cellStyle name="Calculation 9 2 3 3" xfId="1670" xr:uid="{00000000-0005-0000-0000-00005C060000}"/>
    <cellStyle name="Calculation 9 2 3 4" xfId="1671" xr:uid="{00000000-0005-0000-0000-00005D060000}"/>
    <cellStyle name="Calculation 9 2 4" xfId="1672" xr:uid="{00000000-0005-0000-0000-00005E060000}"/>
    <cellStyle name="Calculation 9 2 4 2" xfId="1673" xr:uid="{00000000-0005-0000-0000-00005F060000}"/>
    <cellStyle name="Calculation 9 2 4 3" xfId="1674" xr:uid="{00000000-0005-0000-0000-000060060000}"/>
    <cellStyle name="Calculation 9 2 4 4" xfId="1675" xr:uid="{00000000-0005-0000-0000-000061060000}"/>
    <cellStyle name="Calculation 9 2 5" xfId="1676" xr:uid="{00000000-0005-0000-0000-000062060000}"/>
    <cellStyle name="Calculation 9 2 5 2" xfId="1677" xr:uid="{00000000-0005-0000-0000-000063060000}"/>
    <cellStyle name="Calculation 9 2 5 3" xfId="1678" xr:uid="{00000000-0005-0000-0000-000064060000}"/>
    <cellStyle name="Calculation 9 2 6" xfId="1679" xr:uid="{00000000-0005-0000-0000-000065060000}"/>
    <cellStyle name="Calculation 9 3" xfId="1680" xr:uid="{00000000-0005-0000-0000-000066060000}"/>
    <cellStyle name="Calculation 9 3 2" xfId="1681" xr:uid="{00000000-0005-0000-0000-000067060000}"/>
    <cellStyle name="Calculation 9 3 2 2" xfId="1682" xr:uid="{00000000-0005-0000-0000-000068060000}"/>
    <cellStyle name="Calculation 9 3 2 3" xfId="1683" xr:uid="{00000000-0005-0000-0000-000069060000}"/>
    <cellStyle name="Calculation 9 3 2 4" xfId="1684" xr:uid="{00000000-0005-0000-0000-00006A060000}"/>
    <cellStyle name="Calculation 9 3 3" xfId="1685" xr:uid="{00000000-0005-0000-0000-00006B060000}"/>
    <cellStyle name="Calculation 9 3 3 2" xfId="1686" xr:uid="{00000000-0005-0000-0000-00006C060000}"/>
    <cellStyle name="Calculation 9 3 3 3" xfId="1687" xr:uid="{00000000-0005-0000-0000-00006D060000}"/>
    <cellStyle name="Calculation 9 3 3 4" xfId="1688" xr:uid="{00000000-0005-0000-0000-00006E060000}"/>
    <cellStyle name="Calculation 9 3 4" xfId="1689" xr:uid="{00000000-0005-0000-0000-00006F060000}"/>
    <cellStyle name="Calculation 9 3 4 2" xfId="1690" xr:uid="{00000000-0005-0000-0000-000070060000}"/>
    <cellStyle name="Calculation 9 3 4 3" xfId="1691" xr:uid="{00000000-0005-0000-0000-000071060000}"/>
    <cellStyle name="Calculation 9 3 5" xfId="1692" xr:uid="{00000000-0005-0000-0000-000072060000}"/>
    <cellStyle name="Calculation 9 4" xfId="1693" xr:uid="{00000000-0005-0000-0000-000073060000}"/>
    <cellStyle name="Calculation 9 4 2" xfId="1694" xr:uid="{00000000-0005-0000-0000-000074060000}"/>
    <cellStyle name="Calculation 9 4 3" xfId="1695" xr:uid="{00000000-0005-0000-0000-000075060000}"/>
    <cellStyle name="Calculation 9 4 4" xfId="1696" xr:uid="{00000000-0005-0000-0000-000076060000}"/>
    <cellStyle name="Calculation 9 5" xfId="1697" xr:uid="{00000000-0005-0000-0000-000077060000}"/>
    <cellStyle name="Calculation 9 5 2" xfId="1698" xr:uid="{00000000-0005-0000-0000-000078060000}"/>
    <cellStyle name="Calculation 9 5 3" xfId="1699" xr:uid="{00000000-0005-0000-0000-000079060000}"/>
    <cellStyle name="Calculation 9 5 4" xfId="1700" xr:uid="{00000000-0005-0000-0000-00007A060000}"/>
    <cellStyle name="Calculation 9 6" xfId="1701" xr:uid="{00000000-0005-0000-0000-00007B060000}"/>
    <cellStyle name="Calculation 9 6 2" xfId="1702" xr:uid="{00000000-0005-0000-0000-00007C060000}"/>
    <cellStyle name="Calculation 9 6 3" xfId="1703" xr:uid="{00000000-0005-0000-0000-00007D060000}"/>
    <cellStyle name="Calculation 9 7" xfId="1704" xr:uid="{00000000-0005-0000-0000-00007E060000}"/>
    <cellStyle name="Check Cell 10" xfId="1705" xr:uid="{00000000-0005-0000-0000-00007F060000}"/>
    <cellStyle name="Check Cell 11" xfId="1706" xr:uid="{00000000-0005-0000-0000-000080060000}"/>
    <cellStyle name="Check Cell 2" xfId="1707" xr:uid="{00000000-0005-0000-0000-000081060000}"/>
    <cellStyle name="Check Cell 3" xfId="1708" xr:uid="{00000000-0005-0000-0000-000082060000}"/>
    <cellStyle name="Check Cell 4" xfId="1709" xr:uid="{00000000-0005-0000-0000-000083060000}"/>
    <cellStyle name="Check Cell 5" xfId="1710" xr:uid="{00000000-0005-0000-0000-000084060000}"/>
    <cellStyle name="Check Cell 6" xfId="1711" xr:uid="{00000000-0005-0000-0000-000085060000}"/>
    <cellStyle name="Check Cell 7" xfId="1712" xr:uid="{00000000-0005-0000-0000-000086060000}"/>
    <cellStyle name="Check Cell 8" xfId="1713" xr:uid="{00000000-0005-0000-0000-000087060000}"/>
    <cellStyle name="Check Cell 9" xfId="1714" xr:uid="{00000000-0005-0000-0000-000088060000}"/>
    <cellStyle name="Comma" xfId="1" builtinId="3"/>
    <cellStyle name="Comma 10" xfId="1715" xr:uid="{00000000-0005-0000-0000-00008A060000}"/>
    <cellStyle name="Comma 100" xfId="51197" xr:uid="{5D8C0EC4-3153-43CD-BDDE-4A7FB7E38934}"/>
    <cellStyle name="Comma 101" xfId="51200" xr:uid="{CB064DB2-1F2C-4BA2-9617-5489B62EC30B}"/>
    <cellStyle name="Comma 102" xfId="51202" xr:uid="{1523E534-1597-49DA-BCC7-9CB322FBFB98}"/>
    <cellStyle name="Comma 103" xfId="51205" xr:uid="{6B88B170-494D-4968-AB59-D29BBD8855AB}"/>
    <cellStyle name="Comma 104" xfId="51208" xr:uid="{57A912BF-AFB5-4933-9FA3-47192D146E9D}"/>
    <cellStyle name="Comma 105" xfId="51210" xr:uid="{1005DFCF-1380-4F9A-9809-85E46D76A9DB}"/>
    <cellStyle name="Comma 106" xfId="51212" xr:uid="{F054CAF7-2F86-4C21-A313-601C65DA6898}"/>
    <cellStyle name="Comma 107" xfId="51215" xr:uid="{D21B721D-D54C-467B-8347-CC5327E83D6F}"/>
    <cellStyle name="Comma 108" xfId="51217" xr:uid="{BFE338F7-5375-4272-8FF3-9511FE1205F0}"/>
    <cellStyle name="Comma 11" xfId="1716" xr:uid="{00000000-0005-0000-0000-00008B060000}"/>
    <cellStyle name="Comma 12" xfId="1717" xr:uid="{00000000-0005-0000-0000-00008C060000}"/>
    <cellStyle name="Comma 13" xfId="1718" xr:uid="{00000000-0005-0000-0000-00008D060000}"/>
    <cellStyle name="Comma 14" xfId="1719" xr:uid="{00000000-0005-0000-0000-00008E060000}"/>
    <cellStyle name="Comma 15" xfId="1720" xr:uid="{00000000-0005-0000-0000-00008F060000}"/>
    <cellStyle name="Comma 16" xfId="20348" xr:uid="{00000000-0005-0000-0000-000090060000}"/>
    <cellStyle name="Comma 17" xfId="20352" xr:uid="{00000000-0005-0000-0000-000091060000}"/>
    <cellStyle name="Comma 18" xfId="32603" xr:uid="{00000000-0005-0000-0000-000092060000}"/>
    <cellStyle name="Comma 19" xfId="50944" xr:uid="{00000000-0005-0000-0000-000093060000}"/>
    <cellStyle name="Comma 2" xfId="13" xr:uid="{00000000-0005-0000-0000-000094060000}"/>
    <cellStyle name="Comma 2 10" xfId="1721" xr:uid="{00000000-0005-0000-0000-000095060000}"/>
    <cellStyle name="Comma 2 10 2" xfId="1722" xr:uid="{00000000-0005-0000-0000-000096060000}"/>
    <cellStyle name="Comma 2 10 2 2" xfId="1723" xr:uid="{00000000-0005-0000-0000-000097060000}"/>
    <cellStyle name="Comma 2 10 2 2 2" xfId="14246" xr:uid="{00000000-0005-0000-0000-000098060000}"/>
    <cellStyle name="Comma 2 10 2 2 2 2" xfId="26501" xr:uid="{00000000-0005-0000-0000-000099060000}"/>
    <cellStyle name="Comma 2 10 2 2 2 3" xfId="38742" xr:uid="{00000000-0005-0000-0000-00009A060000}"/>
    <cellStyle name="Comma 2 10 2 2 3" xfId="20384" xr:uid="{00000000-0005-0000-0000-00009B060000}"/>
    <cellStyle name="Comma 2 10 2 2 4" xfId="32628" xr:uid="{00000000-0005-0000-0000-00009C060000}"/>
    <cellStyle name="Comma 2 10 2 2 5" xfId="44857" xr:uid="{00000000-0005-0000-0000-00009D060000}"/>
    <cellStyle name="Comma 2 10 2 3" xfId="14245" xr:uid="{00000000-0005-0000-0000-00009E060000}"/>
    <cellStyle name="Comma 2 10 2 3 2" xfId="26500" xr:uid="{00000000-0005-0000-0000-00009F060000}"/>
    <cellStyle name="Comma 2 10 2 3 3" xfId="38741" xr:uid="{00000000-0005-0000-0000-0000A0060000}"/>
    <cellStyle name="Comma 2 10 2 4" xfId="20383" xr:uid="{00000000-0005-0000-0000-0000A1060000}"/>
    <cellStyle name="Comma 2 10 2 5" xfId="32627" xr:uid="{00000000-0005-0000-0000-0000A2060000}"/>
    <cellStyle name="Comma 2 10 2 6" xfId="44856" xr:uid="{00000000-0005-0000-0000-0000A3060000}"/>
    <cellStyle name="Comma 2 10 3" xfId="1724" xr:uid="{00000000-0005-0000-0000-0000A4060000}"/>
    <cellStyle name="Comma 2 10 3 2" xfId="14247" xr:uid="{00000000-0005-0000-0000-0000A5060000}"/>
    <cellStyle name="Comma 2 10 3 2 2" xfId="26502" xr:uid="{00000000-0005-0000-0000-0000A6060000}"/>
    <cellStyle name="Comma 2 10 3 2 3" xfId="38743" xr:uid="{00000000-0005-0000-0000-0000A7060000}"/>
    <cellStyle name="Comma 2 10 3 3" xfId="20385" xr:uid="{00000000-0005-0000-0000-0000A8060000}"/>
    <cellStyle name="Comma 2 10 3 4" xfId="32629" xr:uid="{00000000-0005-0000-0000-0000A9060000}"/>
    <cellStyle name="Comma 2 10 3 5" xfId="44858" xr:uid="{00000000-0005-0000-0000-0000AA060000}"/>
    <cellStyle name="Comma 2 10 4" xfId="14244" xr:uid="{00000000-0005-0000-0000-0000AB060000}"/>
    <cellStyle name="Comma 2 10 4 2" xfId="26499" xr:uid="{00000000-0005-0000-0000-0000AC060000}"/>
    <cellStyle name="Comma 2 10 4 3" xfId="38740" xr:uid="{00000000-0005-0000-0000-0000AD060000}"/>
    <cellStyle name="Comma 2 10 5" xfId="20382" xr:uid="{00000000-0005-0000-0000-0000AE060000}"/>
    <cellStyle name="Comma 2 10 6" xfId="32626" xr:uid="{00000000-0005-0000-0000-0000AF060000}"/>
    <cellStyle name="Comma 2 10 7" xfId="44855" xr:uid="{00000000-0005-0000-0000-0000B0060000}"/>
    <cellStyle name="Comma 2 11" xfId="1725" xr:uid="{00000000-0005-0000-0000-0000B1060000}"/>
    <cellStyle name="Comma 2 11 2" xfId="1726" xr:uid="{00000000-0005-0000-0000-0000B2060000}"/>
    <cellStyle name="Comma 2 11 2 2" xfId="14249" xr:uid="{00000000-0005-0000-0000-0000B3060000}"/>
    <cellStyle name="Comma 2 11 2 2 2" xfId="26504" xr:uid="{00000000-0005-0000-0000-0000B4060000}"/>
    <cellStyle name="Comma 2 11 2 2 3" xfId="38745" xr:uid="{00000000-0005-0000-0000-0000B5060000}"/>
    <cellStyle name="Comma 2 11 2 3" xfId="20387" xr:uid="{00000000-0005-0000-0000-0000B6060000}"/>
    <cellStyle name="Comma 2 11 2 4" xfId="32631" xr:uid="{00000000-0005-0000-0000-0000B7060000}"/>
    <cellStyle name="Comma 2 11 2 5" xfId="44860" xr:uid="{00000000-0005-0000-0000-0000B8060000}"/>
    <cellStyle name="Comma 2 11 3" xfId="14248" xr:uid="{00000000-0005-0000-0000-0000B9060000}"/>
    <cellStyle name="Comma 2 11 3 2" xfId="26503" xr:uid="{00000000-0005-0000-0000-0000BA060000}"/>
    <cellStyle name="Comma 2 11 3 3" xfId="38744" xr:uid="{00000000-0005-0000-0000-0000BB060000}"/>
    <cellStyle name="Comma 2 11 4" xfId="20386" xr:uid="{00000000-0005-0000-0000-0000BC060000}"/>
    <cellStyle name="Comma 2 11 5" xfId="32630" xr:uid="{00000000-0005-0000-0000-0000BD060000}"/>
    <cellStyle name="Comma 2 11 6" xfId="44859" xr:uid="{00000000-0005-0000-0000-0000BE060000}"/>
    <cellStyle name="Comma 2 12" xfId="1727" xr:uid="{00000000-0005-0000-0000-0000BF060000}"/>
    <cellStyle name="Comma 2 12 2" xfId="14250" xr:uid="{00000000-0005-0000-0000-0000C0060000}"/>
    <cellStyle name="Comma 2 12 2 2" xfId="26505" xr:uid="{00000000-0005-0000-0000-0000C1060000}"/>
    <cellStyle name="Comma 2 12 2 3" xfId="38746" xr:uid="{00000000-0005-0000-0000-0000C2060000}"/>
    <cellStyle name="Comma 2 12 3" xfId="20388" xr:uid="{00000000-0005-0000-0000-0000C3060000}"/>
    <cellStyle name="Comma 2 12 4" xfId="32632" xr:uid="{00000000-0005-0000-0000-0000C4060000}"/>
    <cellStyle name="Comma 2 12 5" xfId="44861" xr:uid="{00000000-0005-0000-0000-0000C5060000}"/>
    <cellStyle name="Comma 2 13" xfId="16" xr:uid="{00000000-0005-0000-0000-0000C6060000}"/>
    <cellStyle name="Comma 2 13 3" xfId="50934" xr:uid="{00000000-0005-0000-0000-0000C7060000}"/>
    <cellStyle name="Comma 2 14" xfId="20360" xr:uid="{00000000-0005-0000-0000-0000C8060000}"/>
    <cellStyle name="Comma 2 15" xfId="50937" xr:uid="{00000000-0005-0000-0000-0000C9060000}"/>
    <cellStyle name="Comma 2 16" xfId="51181" xr:uid="{A588D098-32AE-47AB-A83F-0263EA0119B5}"/>
    <cellStyle name="Comma 2 2" xfId="18" xr:uid="{00000000-0005-0000-0000-0000CA060000}"/>
    <cellStyle name="Comma 2 2 2" xfId="1728" xr:uid="{00000000-0005-0000-0000-0000CB060000}"/>
    <cellStyle name="Comma 2 3" xfId="1729" xr:uid="{00000000-0005-0000-0000-0000CC060000}"/>
    <cellStyle name="Comma 2 4" xfId="1730" xr:uid="{00000000-0005-0000-0000-0000CD060000}"/>
    <cellStyle name="Comma 2 4 10" xfId="14251" xr:uid="{00000000-0005-0000-0000-0000CE060000}"/>
    <cellStyle name="Comma 2 4 10 2" xfId="26506" xr:uid="{00000000-0005-0000-0000-0000CF060000}"/>
    <cellStyle name="Comma 2 4 10 3" xfId="38747" xr:uid="{00000000-0005-0000-0000-0000D0060000}"/>
    <cellStyle name="Comma 2 4 11" xfId="20389" xr:uid="{00000000-0005-0000-0000-0000D1060000}"/>
    <cellStyle name="Comma 2 4 12" xfId="32633" xr:uid="{00000000-0005-0000-0000-0000D2060000}"/>
    <cellStyle name="Comma 2 4 13" xfId="44862" xr:uid="{00000000-0005-0000-0000-0000D3060000}"/>
    <cellStyle name="Comma 2 4 2" xfId="1731" xr:uid="{00000000-0005-0000-0000-0000D4060000}"/>
    <cellStyle name="Comma 2 4 2 10" xfId="20390" xr:uid="{00000000-0005-0000-0000-0000D5060000}"/>
    <cellStyle name="Comma 2 4 2 11" xfId="32634" xr:uid="{00000000-0005-0000-0000-0000D6060000}"/>
    <cellStyle name="Comma 2 4 2 12" xfId="44863" xr:uid="{00000000-0005-0000-0000-0000D7060000}"/>
    <cellStyle name="Comma 2 4 2 2" xfId="1732" xr:uid="{00000000-0005-0000-0000-0000D8060000}"/>
    <cellStyle name="Comma 2 4 2 2 10" xfId="32635" xr:uid="{00000000-0005-0000-0000-0000D9060000}"/>
    <cellStyle name="Comma 2 4 2 2 11" xfId="44864" xr:uid="{00000000-0005-0000-0000-0000DA060000}"/>
    <cellStyle name="Comma 2 4 2 2 2" xfId="1733" xr:uid="{00000000-0005-0000-0000-0000DB060000}"/>
    <cellStyle name="Comma 2 4 2 2 2 10" xfId="44865" xr:uid="{00000000-0005-0000-0000-0000DC060000}"/>
    <cellStyle name="Comma 2 4 2 2 2 2" xfId="1734" xr:uid="{00000000-0005-0000-0000-0000DD060000}"/>
    <cellStyle name="Comma 2 4 2 2 2 2 2" xfId="1735" xr:uid="{00000000-0005-0000-0000-0000DE060000}"/>
    <cellStyle name="Comma 2 4 2 2 2 2 2 2" xfId="1736" xr:uid="{00000000-0005-0000-0000-0000DF060000}"/>
    <cellStyle name="Comma 2 4 2 2 2 2 2 2 2" xfId="1737" xr:uid="{00000000-0005-0000-0000-0000E0060000}"/>
    <cellStyle name="Comma 2 4 2 2 2 2 2 2 2 2" xfId="1738" xr:uid="{00000000-0005-0000-0000-0000E1060000}"/>
    <cellStyle name="Comma 2 4 2 2 2 2 2 2 2 2 2" xfId="14259" xr:uid="{00000000-0005-0000-0000-0000E2060000}"/>
    <cellStyle name="Comma 2 4 2 2 2 2 2 2 2 2 2 2" xfId="26514" xr:uid="{00000000-0005-0000-0000-0000E3060000}"/>
    <cellStyle name="Comma 2 4 2 2 2 2 2 2 2 2 2 3" xfId="38755" xr:uid="{00000000-0005-0000-0000-0000E4060000}"/>
    <cellStyle name="Comma 2 4 2 2 2 2 2 2 2 2 3" xfId="20397" xr:uid="{00000000-0005-0000-0000-0000E5060000}"/>
    <cellStyle name="Comma 2 4 2 2 2 2 2 2 2 2 4" xfId="32641" xr:uid="{00000000-0005-0000-0000-0000E6060000}"/>
    <cellStyle name="Comma 2 4 2 2 2 2 2 2 2 2 5" xfId="44870" xr:uid="{00000000-0005-0000-0000-0000E7060000}"/>
    <cellStyle name="Comma 2 4 2 2 2 2 2 2 2 3" xfId="14258" xr:uid="{00000000-0005-0000-0000-0000E8060000}"/>
    <cellStyle name="Comma 2 4 2 2 2 2 2 2 2 3 2" xfId="26513" xr:uid="{00000000-0005-0000-0000-0000E9060000}"/>
    <cellStyle name="Comma 2 4 2 2 2 2 2 2 2 3 3" xfId="38754" xr:uid="{00000000-0005-0000-0000-0000EA060000}"/>
    <cellStyle name="Comma 2 4 2 2 2 2 2 2 2 4" xfId="20396" xr:uid="{00000000-0005-0000-0000-0000EB060000}"/>
    <cellStyle name="Comma 2 4 2 2 2 2 2 2 2 5" xfId="32640" xr:uid="{00000000-0005-0000-0000-0000EC060000}"/>
    <cellStyle name="Comma 2 4 2 2 2 2 2 2 2 6" xfId="44869" xr:uid="{00000000-0005-0000-0000-0000ED060000}"/>
    <cellStyle name="Comma 2 4 2 2 2 2 2 2 3" xfId="1739" xr:uid="{00000000-0005-0000-0000-0000EE060000}"/>
    <cellStyle name="Comma 2 4 2 2 2 2 2 2 3 2" xfId="14260" xr:uid="{00000000-0005-0000-0000-0000EF060000}"/>
    <cellStyle name="Comma 2 4 2 2 2 2 2 2 3 2 2" xfId="26515" xr:uid="{00000000-0005-0000-0000-0000F0060000}"/>
    <cellStyle name="Comma 2 4 2 2 2 2 2 2 3 2 3" xfId="38756" xr:uid="{00000000-0005-0000-0000-0000F1060000}"/>
    <cellStyle name="Comma 2 4 2 2 2 2 2 2 3 3" xfId="20398" xr:uid="{00000000-0005-0000-0000-0000F2060000}"/>
    <cellStyle name="Comma 2 4 2 2 2 2 2 2 3 4" xfId="32642" xr:uid="{00000000-0005-0000-0000-0000F3060000}"/>
    <cellStyle name="Comma 2 4 2 2 2 2 2 2 3 5" xfId="44871" xr:uid="{00000000-0005-0000-0000-0000F4060000}"/>
    <cellStyle name="Comma 2 4 2 2 2 2 2 2 4" xfId="14257" xr:uid="{00000000-0005-0000-0000-0000F5060000}"/>
    <cellStyle name="Comma 2 4 2 2 2 2 2 2 4 2" xfId="26512" xr:uid="{00000000-0005-0000-0000-0000F6060000}"/>
    <cellStyle name="Comma 2 4 2 2 2 2 2 2 4 3" xfId="38753" xr:uid="{00000000-0005-0000-0000-0000F7060000}"/>
    <cellStyle name="Comma 2 4 2 2 2 2 2 2 5" xfId="20395" xr:uid="{00000000-0005-0000-0000-0000F8060000}"/>
    <cellStyle name="Comma 2 4 2 2 2 2 2 2 6" xfId="32639" xr:uid="{00000000-0005-0000-0000-0000F9060000}"/>
    <cellStyle name="Comma 2 4 2 2 2 2 2 2 7" xfId="44868" xr:uid="{00000000-0005-0000-0000-0000FA060000}"/>
    <cellStyle name="Comma 2 4 2 2 2 2 2 3" xfId="1740" xr:uid="{00000000-0005-0000-0000-0000FB060000}"/>
    <cellStyle name="Comma 2 4 2 2 2 2 2 3 2" xfId="1741" xr:uid="{00000000-0005-0000-0000-0000FC060000}"/>
    <cellStyle name="Comma 2 4 2 2 2 2 2 3 2 2" xfId="14262" xr:uid="{00000000-0005-0000-0000-0000FD060000}"/>
    <cellStyle name="Comma 2 4 2 2 2 2 2 3 2 2 2" xfId="26517" xr:uid="{00000000-0005-0000-0000-0000FE060000}"/>
    <cellStyle name="Comma 2 4 2 2 2 2 2 3 2 2 3" xfId="38758" xr:uid="{00000000-0005-0000-0000-0000FF060000}"/>
    <cellStyle name="Comma 2 4 2 2 2 2 2 3 2 3" xfId="20400" xr:uid="{00000000-0005-0000-0000-000000070000}"/>
    <cellStyle name="Comma 2 4 2 2 2 2 2 3 2 4" xfId="32644" xr:uid="{00000000-0005-0000-0000-000001070000}"/>
    <cellStyle name="Comma 2 4 2 2 2 2 2 3 2 5" xfId="44873" xr:uid="{00000000-0005-0000-0000-000002070000}"/>
    <cellStyle name="Comma 2 4 2 2 2 2 2 3 3" xfId="14261" xr:uid="{00000000-0005-0000-0000-000003070000}"/>
    <cellStyle name="Comma 2 4 2 2 2 2 2 3 3 2" xfId="26516" xr:uid="{00000000-0005-0000-0000-000004070000}"/>
    <cellStyle name="Comma 2 4 2 2 2 2 2 3 3 3" xfId="38757" xr:uid="{00000000-0005-0000-0000-000005070000}"/>
    <cellStyle name="Comma 2 4 2 2 2 2 2 3 4" xfId="20399" xr:uid="{00000000-0005-0000-0000-000006070000}"/>
    <cellStyle name="Comma 2 4 2 2 2 2 2 3 5" xfId="32643" xr:uid="{00000000-0005-0000-0000-000007070000}"/>
    <cellStyle name="Comma 2 4 2 2 2 2 2 3 6" xfId="44872" xr:uid="{00000000-0005-0000-0000-000008070000}"/>
    <cellStyle name="Comma 2 4 2 2 2 2 2 4" xfId="1742" xr:uid="{00000000-0005-0000-0000-000009070000}"/>
    <cellStyle name="Comma 2 4 2 2 2 2 2 4 2" xfId="14263" xr:uid="{00000000-0005-0000-0000-00000A070000}"/>
    <cellStyle name="Comma 2 4 2 2 2 2 2 4 2 2" xfId="26518" xr:uid="{00000000-0005-0000-0000-00000B070000}"/>
    <cellStyle name="Comma 2 4 2 2 2 2 2 4 2 3" xfId="38759" xr:uid="{00000000-0005-0000-0000-00000C070000}"/>
    <cellStyle name="Comma 2 4 2 2 2 2 2 4 3" xfId="20401" xr:uid="{00000000-0005-0000-0000-00000D070000}"/>
    <cellStyle name="Comma 2 4 2 2 2 2 2 4 4" xfId="32645" xr:uid="{00000000-0005-0000-0000-00000E070000}"/>
    <cellStyle name="Comma 2 4 2 2 2 2 2 4 5" xfId="44874" xr:uid="{00000000-0005-0000-0000-00000F070000}"/>
    <cellStyle name="Comma 2 4 2 2 2 2 2 5" xfId="14256" xr:uid="{00000000-0005-0000-0000-000010070000}"/>
    <cellStyle name="Comma 2 4 2 2 2 2 2 5 2" xfId="26511" xr:uid="{00000000-0005-0000-0000-000011070000}"/>
    <cellStyle name="Comma 2 4 2 2 2 2 2 5 3" xfId="38752" xr:uid="{00000000-0005-0000-0000-000012070000}"/>
    <cellStyle name="Comma 2 4 2 2 2 2 2 6" xfId="20394" xr:uid="{00000000-0005-0000-0000-000013070000}"/>
    <cellStyle name="Comma 2 4 2 2 2 2 2 7" xfId="32638" xr:uid="{00000000-0005-0000-0000-000014070000}"/>
    <cellStyle name="Comma 2 4 2 2 2 2 2 8" xfId="44867" xr:uid="{00000000-0005-0000-0000-000015070000}"/>
    <cellStyle name="Comma 2 4 2 2 2 2 3" xfId="1743" xr:uid="{00000000-0005-0000-0000-000016070000}"/>
    <cellStyle name="Comma 2 4 2 2 2 2 3 2" xfId="1744" xr:uid="{00000000-0005-0000-0000-000017070000}"/>
    <cellStyle name="Comma 2 4 2 2 2 2 3 2 2" xfId="1745" xr:uid="{00000000-0005-0000-0000-000018070000}"/>
    <cellStyle name="Comma 2 4 2 2 2 2 3 2 2 2" xfId="14266" xr:uid="{00000000-0005-0000-0000-000019070000}"/>
    <cellStyle name="Comma 2 4 2 2 2 2 3 2 2 2 2" xfId="26521" xr:uid="{00000000-0005-0000-0000-00001A070000}"/>
    <cellStyle name="Comma 2 4 2 2 2 2 3 2 2 2 3" xfId="38762" xr:uid="{00000000-0005-0000-0000-00001B070000}"/>
    <cellStyle name="Comma 2 4 2 2 2 2 3 2 2 3" xfId="20404" xr:uid="{00000000-0005-0000-0000-00001C070000}"/>
    <cellStyle name="Comma 2 4 2 2 2 2 3 2 2 4" xfId="32648" xr:uid="{00000000-0005-0000-0000-00001D070000}"/>
    <cellStyle name="Comma 2 4 2 2 2 2 3 2 2 5" xfId="44877" xr:uid="{00000000-0005-0000-0000-00001E070000}"/>
    <cellStyle name="Comma 2 4 2 2 2 2 3 2 3" xfId="14265" xr:uid="{00000000-0005-0000-0000-00001F070000}"/>
    <cellStyle name="Comma 2 4 2 2 2 2 3 2 3 2" xfId="26520" xr:uid="{00000000-0005-0000-0000-000020070000}"/>
    <cellStyle name="Comma 2 4 2 2 2 2 3 2 3 3" xfId="38761" xr:uid="{00000000-0005-0000-0000-000021070000}"/>
    <cellStyle name="Comma 2 4 2 2 2 2 3 2 4" xfId="20403" xr:uid="{00000000-0005-0000-0000-000022070000}"/>
    <cellStyle name="Comma 2 4 2 2 2 2 3 2 5" xfId="32647" xr:uid="{00000000-0005-0000-0000-000023070000}"/>
    <cellStyle name="Comma 2 4 2 2 2 2 3 2 6" xfId="44876" xr:uid="{00000000-0005-0000-0000-000024070000}"/>
    <cellStyle name="Comma 2 4 2 2 2 2 3 3" xfId="1746" xr:uid="{00000000-0005-0000-0000-000025070000}"/>
    <cellStyle name="Comma 2 4 2 2 2 2 3 3 2" xfId="14267" xr:uid="{00000000-0005-0000-0000-000026070000}"/>
    <cellStyle name="Comma 2 4 2 2 2 2 3 3 2 2" xfId="26522" xr:uid="{00000000-0005-0000-0000-000027070000}"/>
    <cellStyle name="Comma 2 4 2 2 2 2 3 3 2 3" xfId="38763" xr:uid="{00000000-0005-0000-0000-000028070000}"/>
    <cellStyle name="Comma 2 4 2 2 2 2 3 3 3" xfId="20405" xr:uid="{00000000-0005-0000-0000-000029070000}"/>
    <cellStyle name="Comma 2 4 2 2 2 2 3 3 4" xfId="32649" xr:uid="{00000000-0005-0000-0000-00002A070000}"/>
    <cellStyle name="Comma 2 4 2 2 2 2 3 3 5" xfId="44878" xr:uid="{00000000-0005-0000-0000-00002B070000}"/>
    <cellStyle name="Comma 2 4 2 2 2 2 3 4" xfId="14264" xr:uid="{00000000-0005-0000-0000-00002C070000}"/>
    <cellStyle name="Comma 2 4 2 2 2 2 3 4 2" xfId="26519" xr:uid="{00000000-0005-0000-0000-00002D070000}"/>
    <cellStyle name="Comma 2 4 2 2 2 2 3 4 3" xfId="38760" xr:uid="{00000000-0005-0000-0000-00002E070000}"/>
    <cellStyle name="Comma 2 4 2 2 2 2 3 5" xfId="20402" xr:uid="{00000000-0005-0000-0000-00002F070000}"/>
    <cellStyle name="Comma 2 4 2 2 2 2 3 6" xfId="32646" xr:uid="{00000000-0005-0000-0000-000030070000}"/>
    <cellStyle name="Comma 2 4 2 2 2 2 3 7" xfId="44875" xr:uid="{00000000-0005-0000-0000-000031070000}"/>
    <cellStyle name="Comma 2 4 2 2 2 2 4" xfId="1747" xr:uid="{00000000-0005-0000-0000-000032070000}"/>
    <cellStyle name="Comma 2 4 2 2 2 2 4 2" xfId="1748" xr:uid="{00000000-0005-0000-0000-000033070000}"/>
    <cellStyle name="Comma 2 4 2 2 2 2 4 2 2" xfId="14269" xr:uid="{00000000-0005-0000-0000-000034070000}"/>
    <cellStyle name="Comma 2 4 2 2 2 2 4 2 2 2" xfId="26524" xr:uid="{00000000-0005-0000-0000-000035070000}"/>
    <cellStyle name="Comma 2 4 2 2 2 2 4 2 2 3" xfId="38765" xr:uid="{00000000-0005-0000-0000-000036070000}"/>
    <cellStyle name="Comma 2 4 2 2 2 2 4 2 3" xfId="20407" xr:uid="{00000000-0005-0000-0000-000037070000}"/>
    <cellStyle name="Comma 2 4 2 2 2 2 4 2 4" xfId="32651" xr:uid="{00000000-0005-0000-0000-000038070000}"/>
    <cellStyle name="Comma 2 4 2 2 2 2 4 2 5" xfId="44880" xr:uid="{00000000-0005-0000-0000-000039070000}"/>
    <cellStyle name="Comma 2 4 2 2 2 2 4 3" xfId="14268" xr:uid="{00000000-0005-0000-0000-00003A070000}"/>
    <cellStyle name="Comma 2 4 2 2 2 2 4 3 2" xfId="26523" xr:uid="{00000000-0005-0000-0000-00003B070000}"/>
    <cellStyle name="Comma 2 4 2 2 2 2 4 3 3" xfId="38764" xr:uid="{00000000-0005-0000-0000-00003C070000}"/>
    <cellStyle name="Comma 2 4 2 2 2 2 4 4" xfId="20406" xr:uid="{00000000-0005-0000-0000-00003D070000}"/>
    <cellStyle name="Comma 2 4 2 2 2 2 4 5" xfId="32650" xr:uid="{00000000-0005-0000-0000-00003E070000}"/>
    <cellStyle name="Comma 2 4 2 2 2 2 4 6" xfId="44879" xr:uid="{00000000-0005-0000-0000-00003F070000}"/>
    <cellStyle name="Comma 2 4 2 2 2 2 5" xfId="1749" xr:uid="{00000000-0005-0000-0000-000040070000}"/>
    <cellStyle name="Comma 2 4 2 2 2 2 5 2" xfId="14270" xr:uid="{00000000-0005-0000-0000-000041070000}"/>
    <cellStyle name="Comma 2 4 2 2 2 2 5 2 2" xfId="26525" xr:uid="{00000000-0005-0000-0000-000042070000}"/>
    <cellStyle name="Comma 2 4 2 2 2 2 5 2 3" xfId="38766" xr:uid="{00000000-0005-0000-0000-000043070000}"/>
    <cellStyle name="Comma 2 4 2 2 2 2 5 3" xfId="20408" xr:uid="{00000000-0005-0000-0000-000044070000}"/>
    <cellStyle name="Comma 2 4 2 2 2 2 5 4" xfId="32652" xr:uid="{00000000-0005-0000-0000-000045070000}"/>
    <cellStyle name="Comma 2 4 2 2 2 2 5 5" xfId="44881" xr:uid="{00000000-0005-0000-0000-000046070000}"/>
    <cellStyle name="Comma 2 4 2 2 2 2 6" xfId="14255" xr:uid="{00000000-0005-0000-0000-000047070000}"/>
    <cellStyle name="Comma 2 4 2 2 2 2 6 2" xfId="26510" xr:uid="{00000000-0005-0000-0000-000048070000}"/>
    <cellStyle name="Comma 2 4 2 2 2 2 6 3" xfId="38751" xr:uid="{00000000-0005-0000-0000-000049070000}"/>
    <cellStyle name="Comma 2 4 2 2 2 2 7" xfId="20393" xr:uid="{00000000-0005-0000-0000-00004A070000}"/>
    <cellStyle name="Comma 2 4 2 2 2 2 8" xfId="32637" xr:uid="{00000000-0005-0000-0000-00004B070000}"/>
    <cellStyle name="Comma 2 4 2 2 2 2 9" xfId="44866" xr:uid="{00000000-0005-0000-0000-00004C070000}"/>
    <cellStyle name="Comma 2 4 2 2 2 3" xfId="1750" xr:uid="{00000000-0005-0000-0000-00004D070000}"/>
    <cellStyle name="Comma 2 4 2 2 2 3 2" xfId="1751" xr:uid="{00000000-0005-0000-0000-00004E070000}"/>
    <cellStyle name="Comma 2 4 2 2 2 3 2 2" xfId="1752" xr:uid="{00000000-0005-0000-0000-00004F070000}"/>
    <cellStyle name="Comma 2 4 2 2 2 3 2 2 2" xfId="1753" xr:uid="{00000000-0005-0000-0000-000050070000}"/>
    <cellStyle name="Comma 2 4 2 2 2 3 2 2 2 2" xfId="14274" xr:uid="{00000000-0005-0000-0000-000051070000}"/>
    <cellStyle name="Comma 2 4 2 2 2 3 2 2 2 2 2" xfId="26529" xr:uid="{00000000-0005-0000-0000-000052070000}"/>
    <cellStyle name="Comma 2 4 2 2 2 3 2 2 2 2 3" xfId="38770" xr:uid="{00000000-0005-0000-0000-000053070000}"/>
    <cellStyle name="Comma 2 4 2 2 2 3 2 2 2 3" xfId="20412" xr:uid="{00000000-0005-0000-0000-000054070000}"/>
    <cellStyle name="Comma 2 4 2 2 2 3 2 2 2 4" xfId="32656" xr:uid="{00000000-0005-0000-0000-000055070000}"/>
    <cellStyle name="Comma 2 4 2 2 2 3 2 2 2 5" xfId="44885" xr:uid="{00000000-0005-0000-0000-000056070000}"/>
    <cellStyle name="Comma 2 4 2 2 2 3 2 2 3" xfId="14273" xr:uid="{00000000-0005-0000-0000-000057070000}"/>
    <cellStyle name="Comma 2 4 2 2 2 3 2 2 3 2" xfId="26528" xr:uid="{00000000-0005-0000-0000-000058070000}"/>
    <cellStyle name="Comma 2 4 2 2 2 3 2 2 3 3" xfId="38769" xr:uid="{00000000-0005-0000-0000-000059070000}"/>
    <cellStyle name="Comma 2 4 2 2 2 3 2 2 4" xfId="20411" xr:uid="{00000000-0005-0000-0000-00005A070000}"/>
    <cellStyle name="Comma 2 4 2 2 2 3 2 2 5" xfId="32655" xr:uid="{00000000-0005-0000-0000-00005B070000}"/>
    <cellStyle name="Comma 2 4 2 2 2 3 2 2 6" xfId="44884" xr:uid="{00000000-0005-0000-0000-00005C070000}"/>
    <cellStyle name="Comma 2 4 2 2 2 3 2 3" xfId="1754" xr:uid="{00000000-0005-0000-0000-00005D070000}"/>
    <cellStyle name="Comma 2 4 2 2 2 3 2 3 2" xfId="14275" xr:uid="{00000000-0005-0000-0000-00005E070000}"/>
    <cellStyle name="Comma 2 4 2 2 2 3 2 3 2 2" xfId="26530" xr:uid="{00000000-0005-0000-0000-00005F070000}"/>
    <cellStyle name="Comma 2 4 2 2 2 3 2 3 2 3" xfId="38771" xr:uid="{00000000-0005-0000-0000-000060070000}"/>
    <cellStyle name="Comma 2 4 2 2 2 3 2 3 3" xfId="20413" xr:uid="{00000000-0005-0000-0000-000061070000}"/>
    <cellStyle name="Comma 2 4 2 2 2 3 2 3 4" xfId="32657" xr:uid="{00000000-0005-0000-0000-000062070000}"/>
    <cellStyle name="Comma 2 4 2 2 2 3 2 3 5" xfId="44886" xr:uid="{00000000-0005-0000-0000-000063070000}"/>
    <cellStyle name="Comma 2 4 2 2 2 3 2 4" xfId="14272" xr:uid="{00000000-0005-0000-0000-000064070000}"/>
    <cellStyle name="Comma 2 4 2 2 2 3 2 4 2" xfId="26527" xr:uid="{00000000-0005-0000-0000-000065070000}"/>
    <cellStyle name="Comma 2 4 2 2 2 3 2 4 3" xfId="38768" xr:uid="{00000000-0005-0000-0000-000066070000}"/>
    <cellStyle name="Comma 2 4 2 2 2 3 2 5" xfId="20410" xr:uid="{00000000-0005-0000-0000-000067070000}"/>
    <cellStyle name="Comma 2 4 2 2 2 3 2 6" xfId="32654" xr:uid="{00000000-0005-0000-0000-000068070000}"/>
    <cellStyle name="Comma 2 4 2 2 2 3 2 7" xfId="44883" xr:uid="{00000000-0005-0000-0000-000069070000}"/>
    <cellStyle name="Comma 2 4 2 2 2 3 3" xfId="1755" xr:uid="{00000000-0005-0000-0000-00006A070000}"/>
    <cellStyle name="Comma 2 4 2 2 2 3 3 2" xfId="1756" xr:uid="{00000000-0005-0000-0000-00006B070000}"/>
    <cellStyle name="Comma 2 4 2 2 2 3 3 2 2" xfId="14277" xr:uid="{00000000-0005-0000-0000-00006C070000}"/>
    <cellStyle name="Comma 2 4 2 2 2 3 3 2 2 2" xfId="26532" xr:uid="{00000000-0005-0000-0000-00006D070000}"/>
    <cellStyle name="Comma 2 4 2 2 2 3 3 2 2 3" xfId="38773" xr:uid="{00000000-0005-0000-0000-00006E070000}"/>
    <cellStyle name="Comma 2 4 2 2 2 3 3 2 3" xfId="20415" xr:uid="{00000000-0005-0000-0000-00006F070000}"/>
    <cellStyle name="Comma 2 4 2 2 2 3 3 2 4" xfId="32659" xr:uid="{00000000-0005-0000-0000-000070070000}"/>
    <cellStyle name="Comma 2 4 2 2 2 3 3 2 5" xfId="44888" xr:uid="{00000000-0005-0000-0000-000071070000}"/>
    <cellStyle name="Comma 2 4 2 2 2 3 3 3" xfId="14276" xr:uid="{00000000-0005-0000-0000-000072070000}"/>
    <cellStyle name="Comma 2 4 2 2 2 3 3 3 2" xfId="26531" xr:uid="{00000000-0005-0000-0000-000073070000}"/>
    <cellStyle name="Comma 2 4 2 2 2 3 3 3 3" xfId="38772" xr:uid="{00000000-0005-0000-0000-000074070000}"/>
    <cellStyle name="Comma 2 4 2 2 2 3 3 4" xfId="20414" xr:uid="{00000000-0005-0000-0000-000075070000}"/>
    <cellStyle name="Comma 2 4 2 2 2 3 3 5" xfId="32658" xr:uid="{00000000-0005-0000-0000-000076070000}"/>
    <cellStyle name="Comma 2 4 2 2 2 3 3 6" xfId="44887" xr:uid="{00000000-0005-0000-0000-000077070000}"/>
    <cellStyle name="Comma 2 4 2 2 2 3 4" xfId="1757" xr:uid="{00000000-0005-0000-0000-000078070000}"/>
    <cellStyle name="Comma 2 4 2 2 2 3 4 2" xfId="14278" xr:uid="{00000000-0005-0000-0000-000079070000}"/>
    <cellStyle name="Comma 2 4 2 2 2 3 4 2 2" xfId="26533" xr:uid="{00000000-0005-0000-0000-00007A070000}"/>
    <cellStyle name="Comma 2 4 2 2 2 3 4 2 3" xfId="38774" xr:uid="{00000000-0005-0000-0000-00007B070000}"/>
    <cellStyle name="Comma 2 4 2 2 2 3 4 3" xfId="20416" xr:uid="{00000000-0005-0000-0000-00007C070000}"/>
    <cellStyle name="Comma 2 4 2 2 2 3 4 4" xfId="32660" xr:uid="{00000000-0005-0000-0000-00007D070000}"/>
    <cellStyle name="Comma 2 4 2 2 2 3 4 5" xfId="44889" xr:uid="{00000000-0005-0000-0000-00007E070000}"/>
    <cellStyle name="Comma 2 4 2 2 2 3 5" xfId="14271" xr:uid="{00000000-0005-0000-0000-00007F070000}"/>
    <cellStyle name="Comma 2 4 2 2 2 3 5 2" xfId="26526" xr:uid="{00000000-0005-0000-0000-000080070000}"/>
    <cellStyle name="Comma 2 4 2 2 2 3 5 3" xfId="38767" xr:uid="{00000000-0005-0000-0000-000081070000}"/>
    <cellStyle name="Comma 2 4 2 2 2 3 6" xfId="20409" xr:uid="{00000000-0005-0000-0000-000082070000}"/>
    <cellStyle name="Comma 2 4 2 2 2 3 7" xfId="32653" xr:uid="{00000000-0005-0000-0000-000083070000}"/>
    <cellStyle name="Comma 2 4 2 2 2 3 8" xfId="44882" xr:uid="{00000000-0005-0000-0000-000084070000}"/>
    <cellStyle name="Comma 2 4 2 2 2 4" xfId="1758" xr:uid="{00000000-0005-0000-0000-000085070000}"/>
    <cellStyle name="Comma 2 4 2 2 2 4 2" xfId="1759" xr:uid="{00000000-0005-0000-0000-000086070000}"/>
    <cellStyle name="Comma 2 4 2 2 2 4 2 2" xfId="1760" xr:uid="{00000000-0005-0000-0000-000087070000}"/>
    <cellStyle name="Comma 2 4 2 2 2 4 2 2 2" xfId="14281" xr:uid="{00000000-0005-0000-0000-000088070000}"/>
    <cellStyle name="Comma 2 4 2 2 2 4 2 2 2 2" xfId="26536" xr:uid="{00000000-0005-0000-0000-000089070000}"/>
    <cellStyle name="Comma 2 4 2 2 2 4 2 2 2 3" xfId="38777" xr:uid="{00000000-0005-0000-0000-00008A070000}"/>
    <cellStyle name="Comma 2 4 2 2 2 4 2 2 3" xfId="20419" xr:uid="{00000000-0005-0000-0000-00008B070000}"/>
    <cellStyle name="Comma 2 4 2 2 2 4 2 2 4" xfId="32663" xr:uid="{00000000-0005-0000-0000-00008C070000}"/>
    <cellStyle name="Comma 2 4 2 2 2 4 2 2 5" xfId="44892" xr:uid="{00000000-0005-0000-0000-00008D070000}"/>
    <cellStyle name="Comma 2 4 2 2 2 4 2 3" xfId="14280" xr:uid="{00000000-0005-0000-0000-00008E070000}"/>
    <cellStyle name="Comma 2 4 2 2 2 4 2 3 2" xfId="26535" xr:uid="{00000000-0005-0000-0000-00008F070000}"/>
    <cellStyle name="Comma 2 4 2 2 2 4 2 3 3" xfId="38776" xr:uid="{00000000-0005-0000-0000-000090070000}"/>
    <cellStyle name="Comma 2 4 2 2 2 4 2 4" xfId="20418" xr:uid="{00000000-0005-0000-0000-000091070000}"/>
    <cellStyle name="Comma 2 4 2 2 2 4 2 5" xfId="32662" xr:uid="{00000000-0005-0000-0000-000092070000}"/>
    <cellStyle name="Comma 2 4 2 2 2 4 2 6" xfId="44891" xr:uid="{00000000-0005-0000-0000-000093070000}"/>
    <cellStyle name="Comma 2 4 2 2 2 4 3" xfId="1761" xr:uid="{00000000-0005-0000-0000-000094070000}"/>
    <cellStyle name="Comma 2 4 2 2 2 4 3 2" xfId="14282" xr:uid="{00000000-0005-0000-0000-000095070000}"/>
    <cellStyle name="Comma 2 4 2 2 2 4 3 2 2" xfId="26537" xr:uid="{00000000-0005-0000-0000-000096070000}"/>
    <cellStyle name="Comma 2 4 2 2 2 4 3 2 3" xfId="38778" xr:uid="{00000000-0005-0000-0000-000097070000}"/>
    <cellStyle name="Comma 2 4 2 2 2 4 3 3" xfId="20420" xr:uid="{00000000-0005-0000-0000-000098070000}"/>
    <cellStyle name="Comma 2 4 2 2 2 4 3 4" xfId="32664" xr:uid="{00000000-0005-0000-0000-000099070000}"/>
    <cellStyle name="Comma 2 4 2 2 2 4 3 5" xfId="44893" xr:uid="{00000000-0005-0000-0000-00009A070000}"/>
    <cellStyle name="Comma 2 4 2 2 2 4 4" xfId="14279" xr:uid="{00000000-0005-0000-0000-00009B070000}"/>
    <cellStyle name="Comma 2 4 2 2 2 4 4 2" xfId="26534" xr:uid="{00000000-0005-0000-0000-00009C070000}"/>
    <cellStyle name="Comma 2 4 2 2 2 4 4 3" xfId="38775" xr:uid="{00000000-0005-0000-0000-00009D070000}"/>
    <cellStyle name="Comma 2 4 2 2 2 4 5" xfId="20417" xr:uid="{00000000-0005-0000-0000-00009E070000}"/>
    <cellStyle name="Comma 2 4 2 2 2 4 6" xfId="32661" xr:uid="{00000000-0005-0000-0000-00009F070000}"/>
    <cellStyle name="Comma 2 4 2 2 2 4 7" xfId="44890" xr:uid="{00000000-0005-0000-0000-0000A0070000}"/>
    <cellStyle name="Comma 2 4 2 2 2 5" xfId="1762" xr:uid="{00000000-0005-0000-0000-0000A1070000}"/>
    <cellStyle name="Comma 2 4 2 2 2 5 2" xfId="1763" xr:uid="{00000000-0005-0000-0000-0000A2070000}"/>
    <cellStyle name="Comma 2 4 2 2 2 5 2 2" xfId="14284" xr:uid="{00000000-0005-0000-0000-0000A3070000}"/>
    <cellStyle name="Comma 2 4 2 2 2 5 2 2 2" xfId="26539" xr:uid="{00000000-0005-0000-0000-0000A4070000}"/>
    <cellStyle name="Comma 2 4 2 2 2 5 2 2 3" xfId="38780" xr:uid="{00000000-0005-0000-0000-0000A5070000}"/>
    <cellStyle name="Comma 2 4 2 2 2 5 2 3" xfId="20422" xr:uid="{00000000-0005-0000-0000-0000A6070000}"/>
    <cellStyle name="Comma 2 4 2 2 2 5 2 4" xfId="32666" xr:uid="{00000000-0005-0000-0000-0000A7070000}"/>
    <cellStyle name="Comma 2 4 2 2 2 5 2 5" xfId="44895" xr:uid="{00000000-0005-0000-0000-0000A8070000}"/>
    <cellStyle name="Comma 2 4 2 2 2 5 3" xfId="14283" xr:uid="{00000000-0005-0000-0000-0000A9070000}"/>
    <cellStyle name="Comma 2 4 2 2 2 5 3 2" xfId="26538" xr:uid="{00000000-0005-0000-0000-0000AA070000}"/>
    <cellStyle name="Comma 2 4 2 2 2 5 3 3" xfId="38779" xr:uid="{00000000-0005-0000-0000-0000AB070000}"/>
    <cellStyle name="Comma 2 4 2 2 2 5 4" xfId="20421" xr:uid="{00000000-0005-0000-0000-0000AC070000}"/>
    <cellStyle name="Comma 2 4 2 2 2 5 5" xfId="32665" xr:uid="{00000000-0005-0000-0000-0000AD070000}"/>
    <cellStyle name="Comma 2 4 2 2 2 5 6" xfId="44894" xr:uid="{00000000-0005-0000-0000-0000AE070000}"/>
    <cellStyle name="Comma 2 4 2 2 2 6" xfId="1764" xr:uid="{00000000-0005-0000-0000-0000AF070000}"/>
    <cellStyle name="Comma 2 4 2 2 2 6 2" xfId="14285" xr:uid="{00000000-0005-0000-0000-0000B0070000}"/>
    <cellStyle name="Comma 2 4 2 2 2 6 2 2" xfId="26540" xr:uid="{00000000-0005-0000-0000-0000B1070000}"/>
    <cellStyle name="Comma 2 4 2 2 2 6 2 3" xfId="38781" xr:uid="{00000000-0005-0000-0000-0000B2070000}"/>
    <cellStyle name="Comma 2 4 2 2 2 6 3" xfId="20423" xr:uid="{00000000-0005-0000-0000-0000B3070000}"/>
    <cellStyle name="Comma 2 4 2 2 2 6 4" xfId="32667" xr:uid="{00000000-0005-0000-0000-0000B4070000}"/>
    <cellStyle name="Comma 2 4 2 2 2 6 5" xfId="44896" xr:uid="{00000000-0005-0000-0000-0000B5070000}"/>
    <cellStyle name="Comma 2 4 2 2 2 7" xfId="14254" xr:uid="{00000000-0005-0000-0000-0000B6070000}"/>
    <cellStyle name="Comma 2 4 2 2 2 7 2" xfId="26509" xr:uid="{00000000-0005-0000-0000-0000B7070000}"/>
    <cellStyle name="Comma 2 4 2 2 2 7 3" xfId="38750" xr:uid="{00000000-0005-0000-0000-0000B8070000}"/>
    <cellStyle name="Comma 2 4 2 2 2 8" xfId="20392" xr:uid="{00000000-0005-0000-0000-0000B9070000}"/>
    <cellStyle name="Comma 2 4 2 2 2 9" xfId="32636" xr:uid="{00000000-0005-0000-0000-0000BA070000}"/>
    <cellStyle name="Comma 2 4 2 2 3" xfId="1765" xr:uid="{00000000-0005-0000-0000-0000BB070000}"/>
    <cellStyle name="Comma 2 4 2 2 3 2" xfId="1766" xr:uid="{00000000-0005-0000-0000-0000BC070000}"/>
    <cellStyle name="Comma 2 4 2 2 3 2 2" xfId="1767" xr:uid="{00000000-0005-0000-0000-0000BD070000}"/>
    <cellStyle name="Comma 2 4 2 2 3 2 2 2" xfId="1768" xr:uid="{00000000-0005-0000-0000-0000BE070000}"/>
    <cellStyle name="Comma 2 4 2 2 3 2 2 2 2" xfId="1769" xr:uid="{00000000-0005-0000-0000-0000BF070000}"/>
    <cellStyle name="Comma 2 4 2 2 3 2 2 2 2 2" xfId="14290" xr:uid="{00000000-0005-0000-0000-0000C0070000}"/>
    <cellStyle name="Comma 2 4 2 2 3 2 2 2 2 2 2" xfId="26545" xr:uid="{00000000-0005-0000-0000-0000C1070000}"/>
    <cellStyle name="Comma 2 4 2 2 3 2 2 2 2 2 3" xfId="38786" xr:uid="{00000000-0005-0000-0000-0000C2070000}"/>
    <cellStyle name="Comma 2 4 2 2 3 2 2 2 2 3" xfId="20428" xr:uid="{00000000-0005-0000-0000-0000C3070000}"/>
    <cellStyle name="Comma 2 4 2 2 3 2 2 2 2 4" xfId="32672" xr:uid="{00000000-0005-0000-0000-0000C4070000}"/>
    <cellStyle name="Comma 2 4 2 2 3 2 2 2 2 5" xfId="44901" xr:uid="{00000000-0005-0000-0000-0000C5070000}"/>
    <cellStyle name="Comma 2 4 2 2 3 2 2 2 3" xfId="14289" xr:uid="{00000000-0005-0000-0000-0000C6070000}"/>
    <cellStyle name="Comma 2 4 2 2 3 2 2 2 3 2" xfId="26544" xr:uid="{00000000-0005-0000-0000-0000C7070000}"/>
    <cellStyle name="Comma 2 4 2 2 3 2 2 2 3 3" xfId="38785" xr:uid="{00000000-0005-0000-0000-0000C8070000}"/>
    <cellStyle name="Comma 2 4 2 2 3 2 2 2 4" xfId="20427" xr:uid="{00000000-0005-0000-0000-0000C9070000}"/>
    <cellStyle name="Comma 2 4 2 2 3 2 2 2 5" xfId="32671" xr:uid="{00000000-0005-0000-0000-0000CA070000}"/>
    <cellStyle name="Comma 2 4 2 2 3 2 2 2 6" xfId="44900" xr:uid="{00000000-0005-0000-0000-0000CB070000}"/>
    <cellStyle name="Comma 2 4 2 2 3 2 2 3" xfId="1770" xr:uid="{00000000-0005-0000-0000-0000CC070000}"/>
    <cellStyle name="Comma 2 4 2 2 3 2 2 3 2" xfId="14291" xr:uid="{00000000-0005-0000-0000-0000CD070000}"/>
    <cellStyle name="Comma 2 4 2 2 3 2 2 3 2 2" xfId="26546" xr:uid="{00000000-0005-0000-0000-0000CE070000}"/>
    <cellStyle name="Comma 2 4 2 2 3 2 2 3 2 3" xfId="38787" xr:uid="{00000000-0005-0000-0000-0000CF070000}"/>
    <cellStyle name="Comma 2 4 2 2 3 2 2 3 3" xfId="20429" xr:uid="{00000000-0005-0000-0000-0000D0070000}"/>
    <cellStyle name="Comma 2 4 2 2 3 2 2 3 4" xfId="32673" xr:uid="{00000000-0005-0000-0000-0000D1070000}"/>
    <cellStyle name="Comma 2 4 2 2 3 2 2 3 5" xfId="44902" xr:uid="{00000000-0005-0000-0000-0000D2070000}"/>
    <cellStyle name="Comma 2 4 2 2 3 2 2 4" xfId="14288" xr:uid="{00000000-0005-0000-0000-0000D3070000}"/>
    <cellStyle name="Comma 2 4 2 2 3 2 2 4 2" xfId="26543" xr:uid="{00000000-0005-0000-0000-0000D4070000}"/>
    <cellStyle name="Comma 2 4 2 2 3 2 2 4 3" xfId="38784" xr:uid="{00000000-0005-0000-0000-0000D5070000}"/>
    <cellStyle name="Comma 2 4 2 2 3 2 2 5" xfId="20426" xr:uid="{00000000-0005-0000-0000-0000D6070000}"/>
    <cellStyle name="Comma 2 4 2 2 3 2 2 6" xfId="32670" xr:uid="{00000000-0005-0000-0000-0000D7070000}"/>
    <cellStyle name="Comma 2 4 2 2 3 2 2 7" xfId="44899" xr:uid="{00000000-0005-0000-0000-0000D8070000}"/>
    <cellStyle name="Comma 2 4 2 2 3 2 3" xfId="1771" xr:uid="{00000000-0005-0000-0000-0000D9070000}"/>
    <cellStyle name="Comma 2 4 2 2 3 2 3 2" xfId="1772" xr:uid="{00000000-0005-0000-0000-0000DA070000}"/>
    <cellStyle name="Comma 2 4 2 2 3 2 3 2 2" xfId="14293" xr:uid="{00000000-0005-0000-0000-0000DB070000}"/>
    <cellStyle name="Comma 2 4 2 2 3 2 3 2 2 2" xfId="26548" xr:uid="{00000000-0005-0000-0000-0000DC070000}"/>
    <cellStyle name="Comma 2 4 2 2 3 2 3 2 2 3" xfId="38789" xr:uid="{00000000-0005-0000-0000-0000DD070000}"/>
    <cellStyle name="Comma 2 4 2 2 3 2 3 2 3" xfId="20431" xr:uid="{00000000-0005-0000-0000-0000DE070000}"/>
    <cellStyle name="Comma 2 4 2 2 3 2 3 2 4" xfId="32675" xr:uid="{00000000-0005-0000-0000-0000DF070000}"/>
    <cellStyle name="Comma 2 4 2 2 3 2 3 2 5" xfId="44904" xr:uid="{00000000-0005-0000-0000-0000E0070000}"/>
    <cellStyle name="Comma 2 4 2 2 3 2 3 3" xfId="14292" xr:uid="{00000000-0005-0000-0000-0000E1070000}"/>
    <cellStyle name="Comma 2 4 2 2 3 2 3 3 2" xfId="26547" xr:uid="{00000000-0005-0000-0000-0000E2070000}"/>
    <cellStyle name="Comma 2 4 2 2 3 2 3 3 3" xfId="38788" xr:uid="{00000000-0005-0000-0000-0000E3070000}"/>
    <cellStyle name="Comma 2 4 2 2 3 2 3 4" xfId="20430" xr:uid="{00000000-0005-0000-0000-0000E4070000}"/>
    <cellStyle name="Comma 2 4 2 2 3 2 3 5" xfId="32674" xr:uid="{00000000-0005-0000-0000-0000E5070000}"/>
    <cellStyle name="Comma 2 4 2 2 3 2 3 6" xfId="44903" xr:uid="{00000000-0005-0000-0000-0000E6070000}"/>
    <cellStyle name="Comma 2 4 2 2 3 2 4" xfId="1773" xr:uid="{00000000-0005-0000-0000-0000E7070000}"/>
    <cellStyle name="Comma 2 4 2 2 3 2 4 2" xfId="14294" xr:uid="{00000000-0005-0000-0000-0000E8070000}"/>
    <cellStyle name="Comma 2 4 2 2 3 2 4 2 2" xfId="26549" xr:uid="{00000000-0005-0000-0000-0000E9070000}"/>
    <cellStyle name="Comma 2 4 2 2 3 2 4 2 3" xfId="38790" xr:uid="{00000000-0005-0000-0000-0000EA070000}"/>
    <cellStyle name="Comma 2 4 2 2 3 2 4 3" xfId="20432" xr:uid="{00000000-0005-0000-0000-0000EB070000}"/>
    <cellStyle name="Comma 2 4 2 2 3 2 4 4" xfId="32676" xr:uid="{00000000-0005-0000-0000-0000EC070000}"/>
    <cellStyle name="Comma 2 4 2 2 3 2 4 5" xfId="44905" xr:uid="{00000000-0005-0000-0000-0000ED070000}"/>
    <cellStyle name="Comma 2 4 2 2 3 2 5" xfId="14287" xr:uid="{00000000-0005-0000-0000-0000EE070000}"/>
    <cellStyle name="Comma 2 4 2 2 3 2 5 2" xfId="26542" xr:uid="{00000000-0005-0000-0000-0000EF070000}"/>
    <cellStyle name="Comma 2 4 2 2 3 2 5 3" xfId="38783" xr:uid="{00000000-0005-0000-0000-0000F0070000}"/>
    <cellStyle name="Comma 2 4 2 2 3 2 6" xfId="20425" xr:uid="{00000000-0005-0000-0000-0000F1070000}"/>
    <cellStyle name="Comma 2 4 2 2 3 2 7" xfId="32669" xr:uid="{00000000-0005-0000-0000-0000F2070000}"/>
    <cellStyle name="Comma 2 4 2 2 3 2 8" xfId="44898" xr:uid="{00000000-0005-0000-0000-0000F3070000}"/>
    <cellStyle name="Comma 2 4 2 2 3 3" xfId="1774" xr:uid="{00000000-0005-0000-0000-0000F4070000}"/>
    <cellStyle name="Comma 2 4 2 2 3 3 2" xfId="1775" xr:uid="{00000000-0005-0000-0000-0000F5070000}"/>
    <cellStyle name="Comma 2 4 2 2 3 3 2 2" xfId="1776" xr:uid="{00000000-0005-0000-0000-0000F6070000}"/>
    <cellStyle name="Comma 2 4 2 2 3 3 2 2 2" xfId="14297" xr:uid="{00000000-0005-0000-0000-0000F7070000}"/>
    <cellStyle name="Comma 2 4 2 2 3 3 2 2 2 2" xfId="26552" xr:uid="{00000000-0005-0000-0000-0000F8070000}"/>
    <cellStyle name="Comma 2 4 2 2 3 3 2 2 2 3" xfId="38793" xr:uid="{00000000-0005-0000-0000-0000F9070000}"/>
    <cellStyle name="Comma 2 4 2 2 3 3 2 2 3" xfId="20435" xr:uid="{00000000-0005-0000-0000-0000FA070000}"/>
    <cellStyle name="Comma 2 4 2 2 3 3 2 2 4" xfId="32679" xr:uid="{00000000-0005-0000-0000-0000FB070000}"/>
    <cellStyle name="Comma 2 4 2 2 3 3 2 2 5" xfId="44908" xr:uid="{00000000-0005-0000-0000-0000FC070000}"/>
    <cellStyle name="Comma 2 4 2 2 3 3 2 3" xfId="14296" xr:uid="{00000000-0005-0000-0000-0000FD070000}"/>
    <cellStyle name="Comma 2 4 2 2 3 3 2 3 2" xfId="26551" xr:uid="{00000000-0005-0000-0000-0000FE070000}"/>
    <cellStyle name="Comma 2 4 2 2 3 3 2 3 3" xfId="38792" xr:uid="{00000000-0005-0000-0000-0000FF070000}"/>
    <cellStyle name="Comma 2 4 2 2 3 3 2 4" xfId="20434" xr:uid="{00000000-0005-0000-0000-000000080000}"/>
    <cellStyle name="Comma 2 4 2 2 3 3 2 5" xfId="32678" xr:uid="{00000000-0005-0000-0000-000001080000}"/>
    <cellStyle name="Comma 2 4 2 2 3 3 2 6" xfId="44907" xr:uid="{00000000-0005-0000-0000-000002080000}"/>
    <cellStyle name="Comma 2 4 2 2 3 3 3" xfId="1777" xr:uid="{00000000-0005-0000-0000-000003080000}"/>
    <cellStyle name="Comma 2 4 2 2 3 3 3 2" xfId="14298" xr:uid="{00000000-0005-0000-0000-000004080000}"/>
    <cellStyle name="Comma 2 4 2 2 3 3 3 2 2" xfId="26553" xr:uid="{00000000-0005-0000-0000-000005080000}"/>
    <cellStyle name="Comma 2 4 2 2 3 3 3 2 3" xfId="38794" xr:uid="{00000000-0005-0000-0000-000006080000}"/>
    <cellStyle name="Comma 2 4 2 2 3 3 3 3" xfId="20436" xr:uid="{00000000-0005-0000-0000-000007080000}"/>
    <cellStyle name="Comma 2 4 2 2 3 3 3 4" xfId="32680" xr:uid="{00000000-0005-0000-0000-000008080000}"/>
    <cellStyle name="Comma 2 4 2 2 3 3 3 5" xfId="44909" xr:uid="{00000000-0005-0000-0000-000009080000}"/>
    <cellStyle name="Comma 2 4 2 2 3 3 4" xfId="14295" xr:uid="{00000000-0005-0000-0000-00000A080000}"/>
    <cellStyle name="Comma 2 4 2 2 3 3 4 2" xfId="26550" xr:uid="{00000000-0005-0000-0000-00000B080000}"/>
    <cellStyle name="Comma 2 4 2 2 3 3 4 3" xfId="38791" xr:uid="{00000000-0005-0000-0000-00000C080000}"/>
    <cellStyle name="Comma 2 4 2 2 3 3 5" xfId="20433" xr:uid="{00000000-0005-0000-0000-00000D080000}"/>
    <cellStyle name="Comma 2 4 2 2 3 3 6" xfId="32677" xr:uid="{00000000-0005-0000-0000-00000E080000}"/>
    <cellStyle name="Comma 2 4 2 2 3 3 7" xfId="44906" xr:uid="{00000000-0005-0000-0000-00000F080000}"/>
    <cellStyle name="Comma 2 4 2 2 3 4" xfId="1778" xr:uid="{00000000-0005-0000-0000-000010080000}"/>
    <cellStyle name="Comma 2 4 2 2 3 4 2" xfId="1779" xr:uid="{00000000-0005-0000-0000-000011080000}"/>
    <cellStyle name="Comma 2 4 2 2 3 4 2 2" xfId="14300" xr:uid="{00000000-0005-0000-0000-000012080000}"/>
    <cellStyle name="Comma 2 4 2 2 3 4 2 2 2" xfId="26555" xr:uid="{00000000-0005-0000-0000-000013080000}"/>
    <cellStyle name="Comma 2 4 2 2 3 4 2 2 3" xfId="38796" xr:uid="{00000000-0005-0000-0000-000014080000}"/>
    <cellStyle name="Comma 2 4 2 2 3 4 2 3" xfId="20438" xr:uid="{00000000-0005-0000-0000-000015080000}"/>
    <cellStyle name="Comma 2 4 2 2 3 4 2 4" xfId="32682" xr:uid="{00000000-0005-0000-0000-000016080000}"/>
    <cellStyle name="Comma 2 4 2 2 3 4 2 5" xfId="44911" xr:uid="{00000000-0005-0000-0000-000017080000}"/>
    <cellStyle name="Comma 2 4 2 2 3 4 3" xfId="14299" xr:uid="{00000000-0005-0000-0000-000018080000}"/>
    <cellStyle name="Comma 2 4 2 2 3 4 3 2" xfId="26554" xr:uid="{00000000-0005-0000-0000-000019080000}"/>
    <cellStyle name="Comma 2 4 2 2 3 4 3 3" xfId="38795" xr:uid="{00000000-0005-0000-0000-00001A080000}"/>
    <cellStyle name="Comma 2 4 2 2 3 4 4" xfId="20437" xr:uid="{00000000-0005-0000-0000-00001B080000}"/>
    <cellStyle name="Comma 2 4 2 2 3 4 5" xfId="32681" xr:uid="{00000000-0005-0000-0000-00001C080000}"/>
    <cellStyle name="Comma 2 4 2 2 3 4 6" xfId="44910" xr:uid="{00000000-0005-0000-0000-00001D080000}"/>
    <cellStyle name="Comma 2 4 2 2 3 5" xfId="1780" xr:uid="{00000000-0005-0000-0000-00001E080000}"/>
    <cellStyle name="Comma 2 4 2 2 3 5 2" xfId="14301" xr:uid="{00000000-0005-0000-0000-00001F080000}"/>
    <cellStyle name="Comma 2 4 2 2 3 5 2 2" xfId="26556" xr:uid="{00000000-0005-0000-0000-000020080000}"/>
    <cellStyle name="Comma 2 4 2 2 3 5 2 3" xfId="38797" xr:uid="{00000000-0005-0000-0000-000021080000}"/>
    <cellStyle name="Comma 2 4 2 2 3 5 3" xfId="20439" xr:uid="{00000000-0005-0000-0000-000022080000}"/>
    <cellStyle name="Comma 2 4 2 2 3 5 4" xfId="32683" xr:uid="{00000000-0005-0000-0000-000023080000}"/>
    <cellStyle name="Comma 2 4 2 2 3 5 5" xfId="44912" xr:uid="{00000000-0005-0000-0000-000024080000}"/>
    <cellStyle name="Comma 2 4 2 2 3 6" xfId="14286" xr:uid="{00000000-0005-0000-0000-000025080000}"/>
    <cellStyle name="Comma 2 4 2 2 3 6 2" xfId="26541" xr:uid="{00000000-0005-0000-0000-000026080000}"/>
    <cellStyle name="Comma 2 4 2 2 3 6 3" xfId="38782" xr:uid="{00000000-0005-0000-0000-000027080000}"/>
    <cellStyle name="Comma 2 4 2 2 3 7" xfId="20424" xr:uid="{00000000-0005-0000-0000-000028080000}"/>
    <cellStyle name="Comma 2 4 2 2 3 8" xfId="32668" xr:uid="{00000000-0005-0000-0000-000029080000}"/>
    <cellStyle name="Comma 2 4 2 2 3 9" xfId="44897" xr:uid="{00000000-0005-0000-0000-00002A080000}"/>
    <cellStyle name="Comma 2 4 2 2 4" xfId="1781" xr:uid="{00000000-0005-0000-0000-00002B080000}"/>
    <cellStyle name="Comma 2 4 2 2 4 2" xfId="1782" xr:uid="{00000000-0005-0000-0000-00002C080000}"/>
    <cellStyle name="Comma 2 4 2 2 4 2 2" xfId="1783" xr:uid="{00000000-0005-0000-0000-00002D080000}"/>
    <cellStyle name="Comma 2 4 2 2 4 2 2 2" xfId="1784" xr:uid="{00000000-0005-0000-0000-00002E080000}"/>
    <cellStyle name="Comma 2 4 2 2 4 2 2 2 2" xfId="14305" xr:uid="{00000000-0005-0000-0000-00002F080000}"/>
    <cellStyle name="Comma 2 4 2 2 4 2 2 2 2 2" xfId="26560" xr:uid="{00000000-0005-0000-0000-000030080000}"/>
    <cellStyle name="Comma 2 4 2 2 4 2 2 2 2 3" xfId="38801" xr:uid="{00000000-0005-0000-0000-000031080000}"/>
    <cellStyle name="Comma 2 4 2 2 4 2 2 2 3" xfId="20443" xr:uid="{00000000-0005-0000-0000-000032080000}"/>
    <cellStyle name="Comma 2 4 2 2 4 2 2 2 4" xfId="32687" xr:uid="{00000000-0005-0000-0000-000033080000}"/>
    <cellStyle name="Comma 2 4 2 2 4 2 2 2 5" xfId="44916" xr:uid="{00000000-0005-0000-0000-000034080000}"/>
    <cellStyle name="Comma 2 4 2 2 4 2 2 3" xfId="14304" xr:uid="{00000000-0005-0000-0000-000035080000}"/>
    <cellStyle name="Comma 2 4 2 2 4 2 2 3 2" xfId="26559" xr:uid="{00000000-0005-0000-0000-000036080000}"/>
    <cellStyle name="Comma 2 4 2 2 4 2 2 3 3" xfId="38800" xr:uid="{00000000-0005-0000-0000-000037080000}"/>
    <cellStyle name="Comma 2 4 2 2 4 2 2 4" xfId="20442" xr:uid="{00000000-0005-0000-0000-000038080000}"/>
    <cellStyle name="Comma 2 4 2 2 4 2 2 5" xfId="32686" xr:uid="{00000000-0005-0000-0000-000039080000}"/>
    <cellStyle name="Comma 2 4 2 2 4 2 2 6" xfId="44915" xr:uid="{00000000-0005-0000-0000-00003A080000}"/>
    <cellStyle name="Comma 2 4 2 2 4 2 3" xfId="1785" xr:uid="{00000000-0005-0000-0000-00003B080000}"/>
    <cellStyle name="Comma 2 4 2 2 4 2 3 2" xfId="14306" xr:uid="{00000000-0005-0000-0000-00003C080000}"/>
    <cellStyle name="Comma 2 4 2 2 4 2 3 2 2" xfId="26561" xr:uid="{00000000-0005-0000-0000-00003D080000}"/>
    <cellStyle name="Comma 2 4 2 2 4 2 3 2 3" xfId="38802" xr:uid="{00000000-0005-0000-0000-00003E080000}"/>
    <cellStyle name="Comma 2 4 2 2 4 2 3 3" xfId="20444" xr:uid="{00000000-0005-0000-0000-00003F080000}"/>
    <cellStyle name="Comma 2 4 2 2 4 2 3 4" xfId="32688" xr:uid="{00000000-0005-0000-0000-000040080000}"/>
    <cellStyle name="Comma 2 4 2 2 4 2 3 5" xfId="44917" xr:uid="{00000000-0005-0000-0000-000041080000}"/>
    <cellStyle name="Comma 2 4 2 2 4 2 4" xfId="14303" xr:uid="{00000000-0005-0000-0000-000042080000}"/>
    <cellStyle name="Comma 2 4 2 2 4 2 4 2" xfId="26558" xr:uid="{00000000-0005-0000-0000-000043080000}"/>
    <cellStyle name="Comma 2 4 2 2 4 2 4 3" xfId="38799" xr:uid="{00000000-0005-0000-0000-000044080000}"/>
    <cellStyle name="Comma 2 4 2 2 4 2 5" xfId="20441" xr:uid="{00000000-0005-0000-0000-000045080000}"/>
    <cellStyle name="Comma 2 4 2 2 4 2 6" xfId="32685" xr:uid="{00000000-0005-0000-0000-000046080000}"/>
    <cellStyle name="Comma 2 4 2 2 4 2 7" xfId="44914" xr:uid="{00000000-0005-0000-0000-000047080000}"/>
    <cellStyle name="Comma 2 4 2 2 4 3" xfId="1786" xr:uid="{00000000-0005-0000-0000-000048080000}"/>
    <cellStyle name="Comma 2 4 2 2 4 3 2" xfId="1787" xr:uid="{00000000-0005-0000-0000-000049080000}"/>
    <cellStyle name="Comma 2 4 2 2 4 3 2 2" xfId="14308" xr:uid="{00000000-0005-0000-0000-00004A080000}"/>
    <cellStyle name="Comma 2 4 2 2 4 3 2 2 2" xfId="26563" xr:uid="{00000000-0005-0000-0000-00004B080000}"/>
    <cellStyle name="Comma 2 4 2 2 4 3 2 2 3" xfId="38804" xr:uid="{00000000-0005-0000-0000-00004C080000}"/>
    <cellStyle name="Comma 2 4 2 2 4 3 2 3" xfId="20446" xr:uid="{00000000-0005-0000-0000-00004D080000}"/>
    <cellStyle name="Comma 2 4 2 2 4 3 2 4" xfId="32690" xr:uid="{00000000-0005-0000-0000-00004E080000}"/>
    <cellStyle name="Comma 2 4 2 2 4 3 2 5" xfId="44919" xr:uid="{00000000-0005-0000-0000-00004F080000}"/>
    <cellStyle name="Comma 2 4 2 2 4 3 3" xfId="14307" xr:uid="{00000000-0005-0000-0000-000050080000}"/>
    <cellStyle name="Comma 2 4 2 2 4 3 3 2" xfId="26562" xr:uid="{00000000-0005-0000-0000-000051080000}"/>
    <cellStyle name="Comma 2 4 2 2 4 3 3 3" xfId="38803" xr:uid="{00000000-0005-0000-0000-000052080000}"/>
    <cellStyle name="Comma 2 4 2 2 4 3 4" xfId="20445" xr:uid="{00000000-0005-0000-0000-000053080000}"/>
    <cellStyle name="Comma 2 4 2 2 4 3 5" xfId="32689" xr:uid="{00000000-0005-0000-0000-000054080000}"/>
    <cellStyle name="Comma 2 4 2 2 4 3 6" xfId="44918" xr:uid="{00000000-0005-0000-0000-000055080000}"/>
    <cellStyle name="Comma 2 4 2 2 4 4" xfId="1788" xr:uid="{00000000-0005-0000-0000-000056080000}"/>
    <cellStyle name="Comma 2 4 2 2 4 4 2" xfId="14309" xr:uid="{00000000-0005-0000-0000-000057080000}"/>
    <cellStyle name="Comma 2 4 2 2 4 4 2 2" xfId="26564" xr:uid="{00000000-0005-0000-0000-000058080000}"/>
    <cellStyle name="Comma 2 4 2 2 4 4 2 3" xfId="38805" xr:uid="{00000000-0005-0000-0000-000059080000}"/>
    <cellStyle name="Comma 2 4 2 2 4 4 3" xfId="20447" xr:uid="{00000000-0005-0000-0000-00005A080000}"/>
    <cellStyle name="Comma 2 4 2 2 4 4 4" xfId="32691" xr:uid="{00000000-0005-0000-0000-00005B080000}"/>
    <cellStyle name="Comma 2 4 2 2 4 4 5" xfId="44920" xr:uid="{00000000-0005-0000-0000-00005C080000}"/>
    <cellStyle name="Comma 2 4 2 2 4 5" xfId="14302" xr:uid="{00000000-0005-0000-0000-00005D080000}"/>
    <cellStyle name="Comma 2 4 2 2 4 5 2" xfId="26557" xr:uid="{00000000-0005-0000-0000-00005E080000}"/>
    <cellStyle name="Comma 2 4 2 2 4 5 3" xfId="38798" xr:uid="{00000000-0005-0000-0000-00005F080000}"/>
    <cellStyle name="Comma 2 4 2 2 4 6" xfId="20440" xr:uid="{00000000-0005-0000-0000-000060080000}"/>
    <cellStyle name="Comma 2 4 2 2 4 7" xfId="32684" xr:uid="{00000000-0005-0000-0000-000061080000}"/>
    <cellStyle name="Comma 2 4 2 2 4 8" xfId="44913" xr:uid="{00000000-0005-0000-0000-000062080000}"/>
    <cellStyle name="Comma 2 4 2 2 5" xfId="1789" xr:uid="{00000000-0005-0000-0000-000063080000}"/>
    <cellStyle name="Comma 2 4 2 2 5 2" xfId="1790" xr:uid="{00000000-0005-0000-0000-000064080000}"/>
    <cellStyle name="Comma 2 4 2 2 5 2 2" xfId="1791" xr:uid="{00000000-0005-0000-0000-000065080000}"/>
    <cellStyle name="Comma 2 4 2 2 5 2 2 2" xfId="14312" xr:uid="{00000000-0005-0000-0000-000066080000}"/>
    <cellStyle name="Comma 2 4 2 2 5 2 2 2 2" xfId="26567" xr:uid="{00000000-0005-0000-0000-000067080000}"/>
    <cellStyle name="Comma 2 4 2 2 5 2 2 2 3" xfId="38808" xr:uid="{00000000-0005-0000-0000-000068080000}"/>
    <cellStyle name="Comma 2 4 2 2 5 2 2 3" xfId="20450" xr:uid="{00000000-0005-0000-0000-000069080000}"/>
    <cellStyle name="Comma 2 4 2 2 5 2 2 4" xfId="32694" xr:uid="{00000000-0005-0000-0000-00006A080000}"/>
    <cellStyle name="Comma 2 4 2 2 5 2 2 5" xfId="44923" xr:uid="{00000000-0005-0000-0000-00006B080000}"/>
    <cellStyle name="Comma 2 4 2 2 5 2 3" xfId="14311" xr:uid="{00000000-0005-0000-0000-00006C080000}"/>
    <cellStyle name="Comma 2 4 2 2 5 2 3 2" xfId="26566" xr:uid="{00000000-0005-0000-0000-00006D080000}"/>
    <cellStyle name="Comma 2 4 2 2 5 2 3 3" xfId="38807" xr:uid="{00000000-0005-0000-0000-00006E080000}"/>
    <cellStyle name="Comma 2 4 2 2 5 2 4" xfId="20449" xr:uid="{00000000-0005-0000-0000-00006F080000}"/>
    <cellStyle name="Comma 2 4 2 2 5 2 5" xfId="32693" xr:uid="{00000000-0005-0000-0000-000070080000}"/>
    <cellStyle name="Comma 2 4 2 2 5 2 6" xfId="44922" xr:uid="{00000000-0005-0000-0000-000071080000}"/>
    <cellStyle name="Comma 2 4 2 2 5 3" xfId="1792" xr:uid="{00000000-0005-0000-0000-000072080000}"/>
    <cellStyle name="Comma 2 4 2 2 5 3 2" xfId="14313" xr:uid="{00000000-0005-0000-0000-000073080000}"/>
    <cellStyle name="Comma 2 4 2 2 5 3 2 2" xfId="26568" xr:uid="{00000000-0005-0000-0000-000074080000}"/>
    <cellStyle name="Comma 2 4 2 2 5 3 2 3" xfId="38809" xr:uid="{00000000-0005-0000-0000-000075080000}"/>
    <cellStyle name="Comma 2 4 2 2 5 3 3" xfId="20451" xr:uid="{00000000-0005-0000-0000-000076080000}"/>
    <cellStyle name="Comma 2 4 2 2 5 3 4" xfId="32695" xr:uid="{00000000-0005-0000-0000-000077080000}"/>
    <cellStyle name="Comma 2 4 2 2 5 3 5" xfId="44924" xr:uid="{00000000-0005-0000-0000-000078080000}"/>
    <cellStyle name="Comma 2 4 2 2 5 4" xfId="14310" xr:uid="{00000000-0005-0000-0000-000079080000}"/>
    <cellStyle name="Comma 2 4 2 2 5 4 2" xfId="26565" xr:uid="{00000000-0005-0000-0000-00007A080000}"/>
    <cellStyle name="Comma 2 4 2 2 5 4 3" xfId="38806" xr:uid="{00000000-0005-0000-0000-00007B080000}"/>
    <cellStyle name="Comma 2 4 2 2 5 5" xfId="20448" xr:uid="{00000000-0005-0000-0000-00007C080000}"/>
    <cellStyle name="Comma 2 4 2 2 5 6" xfId="32692" xr:uid="{00000000-0005-0000-0000-00007D080000}"/>
    <cellStyle name="Comma 2 4 2 2 5 7" xfId="44921" xr:uid="{00000000-0005-0000-0000-00007E080000}"/>
    <cellStyle name="Comma 2 4 2 2 6" xfId="1793" xr:uid="{00000000-0005-0000-0000-00007F080000}"/>
    <cellStyle name="Comma 2 4 2 2 6 2" xfId="1794" xr:uid="{00000000-0005-0000-0000-000080080000}"/>
    <cellStyle name="Comma 2 4 2 2 6 2 2" xfId="14315" xr:uid="{00000000-0005-0000-0000-000081080000}"/>
    <cellStyle name="Comma 2 4 2 2 6 2 2 2" xfId="26570" xr:uid="{00000000-0005-0000-0000-000082080000}"/>
    <cellStyle name="Comma 2 4 2 2 6 2 2 3" xfId="38811" xr:uid="{00000000-0005-0000-0000-000083080000}"/>
    <cellStyle name="Comma 2 4 2 2 6 2 3" xfId="20453" xr:uid="{00000000-0005-0000-0000-000084080000}"/>
    <cellStyle name="Comma 2 4 2 2 6 2 4" xfId="32697" xr:uid="{00000000-0005-0000-0000-000085080000}"/>
    <cellStyle name="Comma 2 4 2 2 6 2 5" xfId="44926" xr:uid="{00000000-0005-0000-0000-000086080000}"/>
    <cellStyle name="Comma 2 4 2 2 6 3" xfId="14314" xr:uid="{00000000-0005-0000-0000-000087080000}"/>
    <cellStyle name="Comma 2 4 2 2 6 3 2" xfId="26569" xr:uid="{00000000-0005-0000-0000-000088080000}"/>
    <cellStyle name="Comma 2 4 2 2 6 3 3" xfId="38810" xr:uid="{00000000-0005-0000-0000-000089080000}"/>
    <cellStyle name="Comma 2 4 2 2 6 4" xfId="20452" xr:uid="{00000000-0005-0000-0000-00008A080000}"/>
    <cellStyle name="Comma 2 4 2 2 6 5" xfId="32696" xr:uid="{00000000-0005-0000-0000-00008B080000}"/>
    <cellStyle name="Comma 2 4 2 2 6 6" xfId="44925" xr:uid="{00000000-0005-0000-0000-00008C080000}"/>
    <cellStyle name="Comma 2 4 2 2 7" xfId="1795" xr:uid="{00000000-0005-0000-0000-00008D080000}"/>
    <cellStyle name="Comma 2 4 2 2 7 2" xfId="14316" xr:uid="{00000000-0005-0000-0000-00008E080000}"/>
    <cellStyle name="Comma 2 4 2 2 7 2 2" xfId="26571" xr:uid="{00000000-0005-0000-0000-00008F080000}"/>
    <cellStyle name="Comma 2 4 2 2 7 2 3" xfId="38812" xr:uid="{00000000-0005-0000-0000-000090080000}"/>
    <cellStyle name="Comma 2 4 2 2 7 3" xfId="20454" xr:uid="{00000000-0005-0000-0000-000091080000}"/>
    <cellStyle name="Comma 2 4 2 2 7 4" xfId="32698" xr:uid="{00000000-0005-0000-0000-000092080000}"/>
    <cellStyle name="Comma 2 4 2 2 7 5" xfId="44927" xr:uid="{00000000-0005-0000-0000-000093080000}"/>
    <cellStyle name="Comma 2 4 2 2 8" xfId="14253" xr:uid="{00000000-0005-0000-0000-000094080000}"/>
    <cellStyle name="Comma 2 4 2 2 8 2" xfId="26508" xr:uid="{00000000-0005-0000-0000-000095080000}"/>
    <cellStyle name="Comma 2 4 2 2 8 3" xfId="38749" xr:uid="{00000000-0005-0000-0000-000096080000}"/>
    <cellStyle name="Comma 2 4 2 2 9" xfId="20391" xr:uid="{00000000-0005-0000-0000-000097080000}"/>
    <cellStyle name="Comma 2 4 2 3" xfId="1796" xr:uid="{00000000-0005-0000-0000-000098080000}"/>
    <cellStyle name="Comma 2 4 2 3 10" xfId="44928" xr:uid="{00000000-0005-0000-0000-000099080000}"/>
    <cellStyle name="Comma 2 4 2 3 2" xfId="1797" xr:uid="{00000000-0005-0000-0000-00009A080000}"/>
    <cellStyle name="Comma 2 4 2 3 2 2" xfId="1798" xr:uid="{00000000-0005-0000-0000-00009B080000}"/>
    <cellStyle name="Comma 2 4 2 3 2 2 2" xfId="1799" xr:uid="{00000000-0005-0000-0000-00009C080000}"/>
    <cellStyle name="Comma 2 4 2 3 2 2 2 2" xfId="1800" xr:uid="{00000000-0005-0000-0000-00009D080000}"/>
    <cellStyle name="Comma 2 4 2 3 2 2 2 2 2" xfId="1801" xr:uid="{00000000-0005-0000-0000-00009E080000}"/>
    <cellStyle name="Comma 2 4 2 3 2 2 2 2 2 2" xfId="14322" xr:uid="{00000000-0005-0000-0000-00009F080000}"/>
    <cellStyle name="Comma 2 4 2 3 2 2 2 2 2 2 2" xfId="26577" xr:uid="{00000000-0005-0000-0000-0000A0080000}"/>
    <cellStyle name="Comma 2 4 2 3 2 2 2 2 2 2 3" xfId="38818" xr:uid="{00000000-0005-0000-0000-0000A1080000}"/>
    <cellStyle name="Comma 2 4 2 3 2 2 2 2 2 3" xfId="20460" xr:uid="{00000000-0005-0000-0000-0000A2080000}"/>
    <cellStyle name="Comma 2 4 2 3 2 2 2 2 2 4" xfId="32704" xr:uid="{00000000-0005-0000-0000-0000A3080000}"/>
    <cellStyle name="Comma 2 4 2 3 2 2 2 2 2 5" xfId="44933" xr:uid="{00000000-0005-0000-0000-0000A4080000}"/>
    <cellStyle name="Comma 2 4 2 3 2 2 2 2 3" xfId="14321" xr:uid="{00000000-0005-0000-0000-0000A5080000}"/>
    <cellStyle name="Comma 2 4 2 3 2 2 2 2 3 2" xfId="26576" xr:uid="{00000000-0005-0000-0000-0000A6080000}"/>
    <cellStyle name="Comma 2 4 2 3 2 2 2 2 3 3" xfId="38817" xr:uid="{00000000-0005-0000-0000-0000A7080000}"/>
    <cellStyle name="Comma 2 4 2 3 2 2 2 2 4" xfId="20459" xr:uid="{00000000-0005-0000-0000-0000A8080000}"/>
    <cellStyle name="Comma 2 4 2 3 2 2 2 2 5" xfId="32703" xr:uid="{00000000-0005-0000-0000-0000A9080000}"/>
    <cellStyle name="Comma 2 4 2 3 2 2 2 2 6" xfId="44932" xr:uid="{00000000-0005-0000-0000-0000AA080000}"/>
    <cellStyle name="Comma 2 4 2 3 2 2 2 3" xfId="1802" xr:uid="{00000000-0005-0000-0000-0000AB080000}"/>
    <cellStyle name="Comma 2 4 2 3 2 2 2 3 2" xfId="14323" xr:uid="{00000000-0005-0000-0000-0000AC080000}"/>
    <cellStyle name="Comma 2 4 2 3 2 2 2 3 2 2" xfId="26578" xr:uid="{00000000-0005-0000-0000-0000AD080000}"/>
    <cellStyle name="Comma 2 4 2 3 2 2 2 3 2 3" xfId="38819" xr:uid="{00000000-0005-0000-0000-0000AE080000}"/>
    <cellStyle name="Comma 2 4 2 3 2 2 2 3 3" xfId="20461" xr:uid="{00000000-0005-0000-0000-0000AF080000}"/>
    <cellStyle name="Comma 2 4 2 3 2 2 2 3 4" xfId="32705" xr:uid="{00000000-0005-0000-0000-0000B0080000}"/>
    <cellStyle name="Comma 2 4 2 3 2 2 2 3 5" xfId="44934" xr:uid="{00000000-0005-0000-0000-0000B1080000}"/>
    <cellStyle name="Comma 2 4 2 3 2 2 2 4" xfId="14320" xr:uid="{00000000-0005-0000-0000-0000B2080000}"/>
    <cellStyle name="Comma 2 4 2 3 2 2 2 4 2" xfId="26575" xr:uid="{00000000-0005-0000-0000-0000B3080000}"/>
    <cellStyle name="Comma 2 4 2 3 2 2 2 4 3" xfId="38816" xr:uid="{00000000-0005-0000-0000-0000B4080000}"/>
    <cellStyle name="Comma 2 4 2 3 2 2 2 5" xfId="20458" xr:uid="{00000000-0005-0000-0000-0000B5080000}"/>
    <cellStyle name="Comma 2 4 2 3 2 2 2 6" xfId="32702" xr:uid="{00000000-0005-0000-0000-0000B6080000}"/>
    <cellStyle name="Comma 2 4 2 3 2 2 2 7" xfId="44931" xr:uid="{00000000-0005-0000-0000-0000B7080000}"/>
    <cellStyle name="Comma 2 4 2 3 2 2 3" xfId="1803" xr:uid="{00000000-0005-0000-0000-0000B8080000}"/>
    <cellStyle name="Comma 2 4 2 3 2 2 3 2" xfId="1804" xr:uid="{00000000-0005-0000-0000-0000B9080000}"/>
    <cellStyle name="Comma 2 4 2 3 2 2 3 2 2" xfId="14325" xr:uid="{00000000-0005-0000-0000-0000BA080000}"/>
    <cellStyle name="Comma 2 4 2 3 2 2 3 2 2 2" xfId="26580" xr:uid="{00000000-0005-0000-0000-0000BB080000}"/>
    <cellStyle name="Comma 2 4 2 3 2 2 3 2 2 3" xfId="38821" xr:uid="{00000000-0005-0000-0000-0000BC080000}"/>
    <cellStyle name="Comma 2 4 2 3 2 2 3 2 3" xfId="20463" xr:uid="{00000000-0005-0000-0000-0000BD080000}"/>
    <cellStyle name="Comma 2 4 2 3 2 2 3 2 4" xfId="32707" xr:uid="{00000000-0005-0000-0000-0000BE080000}"/>
    <cellStyle name="Comma 2 4 2 3 2 2 3 2 5" xfId="44936" xr:uid="{00000000-0005-0000-0000-0000BF080000}"/>
    <cellStyle name="Comma 2 4 2 3 2 2 3 3" xfId="14324" xr:uid="{00000000-0005-0000-0000-0000C0080000}"/>
    <cellStyle name="Comma 2 4 2 3 2 2 3 3 2" xfId="26579" xr:uid="{00000000-0005-0000-0000-0000C1080000}"/>
    <cellStyle name="Comma 2 4 2 3 2 2 3 3 3" xfId="38820" xr:uid="{00000000-0005-0000-0000-0000C2080000}"/>
    <cellStyle name="Comma 2 4 2 3 2 2 3 4" xfId="20462" xr:uid="{00000000-0005-0000-0000-0000C3080000}"/>
    <cellStyle name="Comma 2 4 2 3 2 2 3 5" xfId="32706" xr:uid="{00000000-0005-0000-0000-0000C4080000}"/>
    <cellStyle name="Comma 2 4 2 3 2 2 3 6" xfId="44935" xr:uid="{00000000-0005-0000-0000-0000C5080000}"/>
    <cellStyle name="Comma 2 4 2 3 2 2 4" xfId="1805" xr:uid="{00000000-0005-0000-0000-0000C6080000}"/>
    <cellStyle name="Comma 2 4 2 3 2 2 4 2" xfId="14326" xr:uid="{00000000-0005-0000-0000-0000C7080000}"/>
    <cellStyle name="Comma 2 4 2 3 2 2 4 2 2" xfId="26581" xr:uid="{00000000-0005-0000-0000-0000C8080000}"/>
    <cellStyle name="Comma 2 4 2 3 2 2 4 2 3" xfId="38822" xr:uid="{00000000-0005-0000-0000-0000C9080000}"/>
    <cellStyle name="Comma 2 4 2 3 2 2 4 3" xfId="20464" xr:uid="{00000000-0005-0000-0000-0000CA080000}"/>
    <cellStyle name="Comma 2 4 2 3 2 2 4 4" xfId="32708" xr:uid="{00000000-0005-0000-0000-0000CB080000}"/>
    <cellStyle name="Comma 2 4 2 3 2 2 4 5" xfId="44937" xr:uid="{00000000-0005-0000-0000-0000CC080000}"/>
    <cellStyle name="Comma 2 4 2 3 2 2 5" xfId="14319" xr:uid="{00000000-0005-0000-0000-0000CD080000}"/>
    <cellStyle name="Comma 2 4 2 3 2 2 5 2" xfId="26574" xr:uid="{00000000-0005-0000-0000-0000CE080000}"/>
    <cellStyle name="Comma 2 4 2 3 2 2 5 3" xfId="38815" xr:uid="{00000000-0005-0000-0000-0000CF080000}"/>
    <cellStyle name="Comma 2 4 2 3 2 2 6" xfId="20457" xr:uid="{00000000-0005-0000-0000-0000D0080000}"/>
    <cellStyle name="Comma 2 4 2 3 2 2 7" xfId="32701" xr:uid="{00000000-0005-0000-0000-0000D1080000}"/>
    <cellStyle name="Comma 2 4 2 3 2 2 8" xfId="44930" xr:uid="{00000000-0005-0000-0000-0000D2080000}"/>
    <cellStyle name="Comma 2 4 2 3 2 3" xfId="1806" xr:uid="{00000000-0005-0000-0000-0000D3080000}"/>
    <cellStyle name="Comma 2 4 2 3 2 3 2" xfId="1807" xr:uid="{00000000-0005-0000-0000-0000D4080000}"/>
    <cellStyle name="Comma 2 4 2 3 2 3 2 2" xfId="1808" xr:uid="{00000000-0005-0000-0000-0000D5080000}"/>
    <cellStyle name="Comma 2 4 2 3 2 3 2 2 2" xfId="14329" xr:uid="{00000000-0005-0000-0000-0000D6080000}"/>
    <cellStyle name="Comma 2 4 2 3 2 3 2 2 2 2" xfId="26584" xr:uid="{00000000-0005-0000-0000-0000D7080000}"/>
    <cellStyle name="Comma 2 4 2 3 2 3 2 2 2 3" xfId="38825" xr:uid="{00000000-0005-0000-0000-0000D8080000}"/>
    <cellStyle name="Comma 2 4 2 3 2 3 2 2 3" xfId="20467" xr:uid="{00000000-0005-0000-0000-0000D9080000}"/>
    <cellStyle name="Comma 2 4 2 3 2 3 2 2 4" xfId="32711" xr:uid="{00000000-0005-0000-0000-0000DA080000}"/>
    <cellStyle name="Comma 2 4 2 3 2 3 2 2 5" xfId="44940" xr:uid="{00000000-0005-0000-0000-0000DB080000}"/>
    <cellStyle name="Comma 2 4 2 3 2 3 2 3" xfId="14328" xr:uid="{00000000-0005-0000-0000-0000DC080000}"/>
    <cellStyle name="Comma 2 4 2 3 2 3 2 3 2" xfId="26583" xr:uid="{00000000-0005-0000-0000-0000DD080000}"/>
    <cellStyle name="Comma 2 4 2 3 2 3 2 3 3" xfId="38824" xr:uid="{00000000-0005-0000-0000-0000DE080000}"/>
    <cellStyle name="Comma 2 4 2 3 2 3 2 4" xfId="20466" xr:uid="{00000000-0005-0000-0000-0000DF080000}"/>
    <cellStyle name="Comma 2 4 2 3 2 3 2 5" xfId="32710" xr:uid="{00000000-0005-0000-0000-0000E0080000}"/>
    <cellStyle name="Comma 2 4 2 3 2 3 2 6" xfId="44939" xr:uid="{00000000-0005-0000-0000-0000E1080000}"/>
    <cellStyle name="Comma 2 4 2 3 2 3 3" xfId="1809" xr:uid="{00000000-0005-0000-0000-0000E2080000}"/>
    <cellStyle name="Comma 2 4 2 3 2 3 3 2" xfId="14330" xr:uid="{00000000-0005-0000-0000-0000E3080000}"/>
    <cellStyle name="Comma 2 4 2 3 2 3 3 2 2" xfId="26585" xr:uid="{00000000-0005-0000-0000-0000E4080000}"/>
    <cellStyle name="Comma 2 4 2 3 2 3 3 2 3" xfId="38826" xr:uid="{00000000-0005-0000-0000-0000E5080000}"/>
    <cellStyle name="Comma 2 4 2 3 2 3 3 3" xfId="20468" xr:uid="{00000000-0005-0000-0000-0000E6080000}"/>
    <cellStyle name="Comma 2 4 2 3 2 3 3 4" xfId="32712" xr:uid="{00000000-0005-0000-0000-0000E7080000}"/>
    <cellStyle name="Comma 2 4 2 3 2 3 3 5" xfId="44941" xr:uid="{00000000-0005-0000-0000-0000E8080000}"/>
    <cellStyle name="Comma 2 4 2 3 2 3 4" xfId="14327" xr:uid="{00000000-0005-0000-0000-0000E9080000}"/>
    <cellStyle name="Comma 2 4 2 3 2 3 4 2" xfId="26582" xr:uid="{00000000-0005-0000-0000-0000EA080000}"/>
    <cellStyle name="Comma 2 4 2 3 2 3 4 3" xfId="38823" xr:uid="{00000000-0005-0000-0000-0000EB080000}"/>
    <cellStyle name="Comma 2 4 2 3 2 3 5" xfId="20465" xr:uid="{00000000-0005-0000-0000-0000EC080000}"/>
    <cellStyle name="Comma 2 4 2 3 2 3 6" xfId="32709" xr:uid="{00000000-0005-0000-0000-0000ED080000}"/>
    <cellStyle name="Comma 2 4 2 3 2 3 7" xfId="44938" xr:uid="{00000000-0005-0000-0000-0000EE080000}"/>
    <cellStyle name="Comma 2 4 2 3 2 4" xfId="1810" xr:uid="{00000000-0005-0000-0000-0000EF080000}"/>
    <cellStyle name="Comma 2 4 2 3 2 4 2" xfId="1811" xr:uid="{00000000-0005-0000-0000-0000F0080000}"/>
    <cellStyle name="Comma 2 4 2 3 2 4 2 2" xfId="14332" xr:uid="{00000000-0005-0000-0000-0000F1080000}"/>
    <cellStyle name="Comma 2 4 2 3 2 4 2 2 2" xfId="26587" xr:uid="{00000000-0005-0000-0000-0000F2080000}"/>
    <cellStyle name="Comma 2 4 2 3 2 4 2 2 3" xfId="38828" xr:uid="{00000000-0005-0000-0000-0000F3080000}"/>
    <cellStyle name="Comma 2 4 2 3 2 4 2 3" xfId="20470" xr:uid="{00000000-0005-0000-0000-0000F4080000}"/>
    <cellStyle name="Comma 2 4 2 3 2 4 2 4" xfId="32714" xr:uid="{00000000-0005-0000-0000-0000F5080000}"/>
    <cellStyle name="Comma 2 4 2 3 2 4 2 5" xfId="44943" xr:uid="{00000000-0005-0000-0000-0000F6080000}"/>
    <cellStyle name="Comma 2 4 2 3 2 4 3" xfId="14331" xr:uid="{00000000-0005-0000-0000-0000F7080000}"/>
    <cellStyle name="Comma 2 4 2 3 2 4 3 2" xfId="26586" xr:uid="{00000000-0005-0000-0000-0000F8080000}"/>
    <cellStyle name="Comma 2 4 2 3 2 4 3 3" xfId="38827" xr:uid="{00000000-0005-0000-0000-0000F9080000}"/>
    <cellStyle name="Comma 2 4 2 3 2 4 4" xfId="20469" xr:uid="{00000000-0005-0000-0000-0000FA080000}"/>
    <cellStyle name="Comma 2 4 2 3 2 4 5" xfId="32713" xr:uid="{00000000-0005-0000-0000-0000FB080000}"/>
    <cellStyle name="Comma 2 4 2 3 2 4 6" xfId="44942" xr:uid="{00000000-0005-0000-0000-0000FC080000}"/>
    <cellStyle name="Comma 2 4 2 3 2 5" xfId="1812" xr:uid="{00000000-0005-0000-0000-0000FD080000}"/>
    <cellStyle name="Comma 2 4 2 3 2 5 2" xfId="14333" xr:uid="{00000000-0005-0000-0000-0000FE080000}"/>
    <cellStyle name="Comma 2 4 2 3 2 5 2 2" xfId="26588" xr:uid="{00000000-0005-0000-0000-0000FF080000}"/>
    <cellStyle name="Comma 2 4 2 3 2 5 2 3" xfId="38829" xr:uid="{00000000-0005-0000-0000-000000090000}"/>
    <cellStyle name="Comma 2 4 2 3 2 5 3" xfId="20471" xr:uid="{00000000-0005-0000-0000-000001090000}"/>
    <cellStyle name="Comma 2 4 2 3 2 5 4" xfId="32715" xr:uid="{00000000-0005-0000-0000-000002090000}"/>
    <cellStyle name="Comma 2 4 2 3 2 5 5" xfId="44944" xr:uid="{00000000-0005-0000-0000-000003090000}"/>
    <cellStyle name="Comma 2 4 2 3 2 6" xfId="14318" xr:uid="{00000000-0005-0000-0000-000004090000}"/>
    <cellStyle name="Comma 2 4 2 3 2 6 2" xfId="26573" xr:uid="{00000000-0005-0000-0000-000005090000}"/>
    <cellStyle name="Comma 2 4 2 3 2 6 3" xfId="38814" xr:uid="{00000000-0005-0000-0000-000006090000}"/>
    <cellStyle name="Comma 2 4 2 3 2 7" xfId="20456" xr:uid="{00000000-0005-0000-0000-000007090000}"/>
    <cellStyle name="Comma 2 4 2 3 2 8" xfId="32700" xr:uid="{00000000-0005-0000-0000-000008090000}"/>
    <cellStyle name="Comma 2 4 2 3 2 9" xfId="44929" xr:uid="{00000000-0005-0000-0000-000009090000}"/>
    <cellStyle name="Comma 2 4 2 3 3" xfId="1813" xr:uid="{00000000-0005-0000-0000-00000A090000}"/>
    <cellStyle name="Comma 2 4 2 3 3 2" xfId="1814" xr:uid="{00000000-0005-0000-0000-00000B090000}"/>
    <cellStyle name="Comma 2 4 2 3 3 2 2" xfId="1815" xr:uid="{00000000-0005-0000-0000-00000C090000}"/>
    <cellStyle name="Comma 2 4 2 3 3 2 2 2" xfId="1816" xr:uid="{00000000-0005-0000-0000-00000D090000}"/>
    <cellStyle name="Comma 2 4 2 3 3 2 2 2 2" xfId="14337" xr:uid="{00000000-0005-0000-0000-00000E090000}"/>
    <cellStyle name="Comma 2 4 2 3 3 2 2 2 2 2" xfId="26592" xr:uid="{00000000-0005-0000-0000-00000F090000}"/>
    <cellStyle name="Comma 2 4 2 3 3 2 2 2 2 3" xfId="38833" xr:uid="{00000000-0005-0000-0000-000010090000}"/>
    <cellStyle name="Comma 2 4 2 3 3 2 2 2 3" xfId="20475" xr:uid="{00000000-0005-0000-0000-000011090000}"/>
    <cellStyle name="Comma 2 4 2 3 3 2 2 2 4" xfId="32719" xr:uid="{00000000-0005-0000-0000-000012090000}"/>
    <cellStyle name="Comma 2 4 2 3 3 2 2 2 5" xfId="44948" xr:uid="{00000000-0005-0000-0000-000013090000}"/>
    <cellStyle name="Comma 2 4 2 3 3 2 2 3" xfId="14336" xr:uid="{00000000-0005-0000-0000-000014090000}"/>
    <cellStyle name="Comma 2 4 2 3 3 2 2 3 2" xfId="26591" xr:uid="{00000000-0005-0000-0000-000015090000}"/>
    <cellStyle name="Comma 2 4 2 3 3 2 2 3 3" xfId="38832" xr:uid="{00000000-0005-0000-0000-000016090000}"/>
    <cellStyle name="Comma 2 4 2 3 3 2 2 4" xfId="20474" xr:uid="{00000000-0005-0000-0000-000017090000}"/>
    <cellStyle name="Comma 2 4 2 3 3 2 2 5" xfId="32718" xr:uid="{00000000-0005-0000-0000-000018090000}"/>
    <cellStyle name="Comma 2 4 2 3 3 2 2 6" xfId="44947" xr:uid="{00000000-0005-0000-0000-000019090000}"/>
    <cellStyle name="Comma 2 4 2 3 3 2 3" xfId="1817" xr:uid="{00000000-0005-0000-0000-00001A090000}"/>
    <cellStyle name="Comma 2 4 2 3 3 2 3 2" xfId="14338" xr:uid="{00000000-0005-0000-0000-00001B090000}"/>
    <cellStyle name="Comma 2 4 2 3 3 2 3 2 2" xfId="26593" xr:uid="{00000000-0005-0000-0000-00001C090000}"/>
    <cellStyle name="Comma 2 4 2 3 3 2 3 2 3" xfId="38834" xr:uid="{00000000-0005-0000-0000-00001D090000}"/>
    <cellStyle name="Comma 2 4 2 3 3 2 3 3" xfId="20476" xr:uid="{00000000-0005-0000-0000-00001E090000}"/>
    <cellStyle name="Comma 2 4 2 3 3 2 3 4" xfId="32720" xr:uid="{00000000-0005-0000-0000-00001F090000}"/>
    <cellStyle name="Comma 2 4 2 3 3 2 3 5" xfId="44949" xr:uid="{00000000-0005-0000-0000-000020090000}"/>
    <cellStyle name="Comma 2 4 2 3 3 2 4" xfId="14335" xr:uid="{00000000-0005-0000-0000-000021090000}"/>
    <cellStyle name="Comma 2 4 2 3 3 2 4 2" xfId="26590" xr:uid="{00000000-0005-0000-0000-000022090000}"/>
    <cellStyle name="Comma 2 4 2 3 3 2 4 3" xfId="38831" xr:uid="{00000000-0005-0000-0000-000023090000}"/>
    <cellStyle name="Comma 2 4 2 3 3 2 5" xfId="20473" xr:uid="{00000000-0005-0000-0000-000024090000}"/>
    <cellStyle name="Comma 2 4 2 3 3 2 6" xfId="32717" xr:uid="{00000000-0005-0000-0000-000025090000}"/>
    <cellStyle name="Comma 2 4 2 3 3 2 7" xfId="44946" xr:uid="{00000000-0005-0000-0000-000026090000}"/>
    <cellStyle name="Comma 2 4 2 3 3 3" xfId="1818" xr:uid="{00000000-0005-0000-0000-000027090000}"/>
    <cellStyle name="Comma 2 4 2 3 3 3 2" xfId="1819" xr:uid="{00000000-0005-0000-0000-000028090000}"/>
    <cellStyle name="Comma 2 4 2 3 3 3 2 2" xfId="14340" xr:uid="{00000000-0005-0000-0000-000029090000}"/>
    <cellStyle name="Comma 2 4 2 3 3 3 2 2 2" xfId="26595" xr:uid="{00000000-0005-0000-0000-00002A090000}"/>
    <cellStyle name="Comma 2 4 2 3 3 3 2 2 3" xfId="38836" xr:uid="{00000000-0005-0000-0000-00002B090000}"/>
    <cellStyle name="Comma 2 4 2 3 3 3 2 3" xfId="20478" xr:uid="{00000000-0005-0000-0000-00002C090000}"/>
    <cellStyle name="Comma 2 4 2 3 3 3 2 4" xfId="32722" xr:uid="{00000000-0005-0000-0000-00002D090000}"/>
    <cellStyle name="Comma 2 4 2 3 3 3 2 5" xfId="44951" xr:uid="{00000000-0005-0000-0000-00002E090000}"/>
    <cellStyle name="Comma 2 4 2 3 3 3 3" xfId="14339" xr:uid="{00000000-0005-0000-0000-00002F090000}"/>
    <cellStyle name="Comma 2 4 2 3 3 3 3 2" xfId="26594" xr:uid="{00000000-0005-0000-0000-000030090000}"/>
    <cellStyle name="Comma 2 4 2 3 3 3 3 3" xfId="38835" xr:uid="{00000000-0005-0000-0000-000031090000}"/>
    <cellStyle name="Comma 2 4 2 3 3 3 4" xfId="20477" xr:uid="{00000000-0005-0000-0000-000032090000}"/>
    <cellStyle name="Comma 2 4 2 3 3 3 5" xfId="32721" xr:uid="{00000000-0005-0000-0000-000033090000}"/>
    <cellStyle name="Comma 2 4 2 3 3 3 6" xfId="44950" xr:uid="{00000000-0005-0000-0000-000034090000}"/>
    <cellStyle name="Comma 2 4 2 3 3 4" xfId="1820" xr:uid="{00000000-0005-0000-0000-000035090000}"/>
    <cellStyle name="Comma 2 4 2 3 3 4 2" xfId="14341" xr:uid="{00000000-0005-0000-0000-000036090000}"/>
    <cellStyle name="Comma 2 4 2 3 3 4 2 2" xfId="26596" xr:uid="{00000000-0005-0000-0000-000037090000}"/>
    <cellStyle name="Comma 2 4 2 3 3 4 2 3" xfId="38837" xr:uid="{00000000-0005-0000-0000-000038090000}"/>
    <cellStyle name="Comma 2 4 2 3 3 4 3" xfId="20479" xr:uid="{00000000-0005-0000-0000-000039090000}"/>
    <cellStyle name="Comma 2 4 2 3 3 4 4" xfId="32723" xr:uid="{00000000-0005-0000-0000-00003A090000}"/>
    <cellStyle name="Comma 2 4 2 3 3 4 5" xfId="44952" xr:uid="{00000000-0005-0000-0000-00003B090000}"/>
    <cellStyle name="Comma 2 4 2 3 3 5" xfId="14334" xr:uid="{00000000-0005-0000-0000-00003C090000}"/>
    <cellStyle name="Comma 2 4 2 3 3 5 2" xfId="26589" xr:uid="{00000000-0005-0000-0000-00003D090000}"/>
    <cellStyle name="Comma 2 4 2 3 3 5 3" xfId="38830" xr:uid="{00000000-0005-0000-0000-00003E090000}"/>
    <cellStyle name="Comma 2 4 2 3 3 6" xfId="20472" xr:uid="{00000000-0005-0000-0000-00003F090000}"/>
    <cellStyle name="Comma 2 4 2 3 3 7" xfId="32716" xr:uid="{00000000-0005-0000-0000-000040090000}"/>
    <cellStyle name="Comma 2 4 2 3 3 8" xfId="44945" xr:uid="{00000000-0005-0000-0000-000041090000}"/>
    <cellStyle name="Comma 2 4 2 3 4" xfId="1821" xr:uid="{00000000-0005-0000-0000-000042090000}"/>
    <cellStyle name="Comma 2 4 2 3 4 2" xfId="1822" xr:uid="{00000000-0005-0000-0000-000043090000}"/>
    <cellStyle name="Comma 2 4 2 3 4 2 2" xfId="1823" xr:uid="{00000000-0005-0000-0000-000044090000}"/>
    <cellStyle name="Comma 2 4 2 3 4 2 2 2" xfId="14344" xr:uid="{00000000-0005-0000-0000-000045090000}"/>
    <cellStyle name="Comma 2 4 2 3 4 2 2 2 2" xfId="26599" xr:uid="{00000000-0005-0000-0000-000046090000}"/>
    <cellStyle name="Comma 2 4 2 3 4 2 2 2 3" xfId="38840" xr:uid="{00000000-0005-0000-0000-000047090000}"/>
    <cellStyle name="Comma 2 4 2 3 4 2 2 3" xfId="20482" xr:uid="{00000000-0005-0000-0000-000048090000}"/>
    <cellStyle name="Comma 2 4 2 3 4 2 2 4" xfId="32726" xr:uid="{00000000-0005-0000-0000-000049090000}"/>
    <cellStyle name="Comma 2 4 2 3 4 2 2 5" xfId="44955" xr:uid="{00000000-0005-0000-0000-00004A090000}"/>
    <cellStyle name="Comma 2 4 2 3 4 2 3" xfId="14343" xr:uid="{00000000-0005-0000-0000-00004B090000}"/>
    <cellStyle name="Comma 2 4 2 3 4 2 3 2" xfId="26598" xr:uid="{00000000-0005-0000-0000-00004C090000}"/>
    <cellStyle name="Comma 2 4 2 3 4 2 3 3" xfId="38839" xr:uid="{00000000-0005-0000-0000-00004D090000}"/>
    <cellStyle name="Comma 2 4 2 3 4 2 4" xfId="20481" xr:uid="{00000000-0005-0000-0000-00004E090000}"/>
    <cellStyle name="Comma 2 4 2 3 4 2 5" xfId="32725" xr:uid="{00000000-0005-0000-0000-00004F090000}"/>
    <cellStyle name="Comma 2 4 2 3 4 2 6" xfId="44954" xr:uid="{00000000-0005-0000-0000-000050090000}"/>
    <cellStyle name="Comma 2 4 2 3 4 3" xfId="1824" xr:uid="{00000000-0005-0000-0000-000051090000}"/>
    <cellStyle name="Comma 2 4 2 3 4 3 2" xfId="14345" xr:uid="{00000000-0005-0000-0000-000052090000}"/>
    <cellStyle name="Comma 2 4 2 3 4 3 2 2" xfId="26600" xr:uid="{00000000-0005-0000-0000-000053090000}"/>
    <cellStyle name="Comma 2 4 2 3 4 3 2 3" xfId="38841" xr:uid="{00000000-0005-0000-0000-000054090000}"/>
    <cellStyle name="Comma 2 4 2 3 4 3 3" xfId="20483" xr:uid="{00000000-0005-0000-0000-000055090000}"/>
    <cellStyle name="Comma 2 4 2 3 4 3 4" xfId="32727" xr:uid="{00000000-0005-0000-0000-000056090000}"/>
    <cellStyle name="Comma 2 4 2 3 4 3 5" xfId="44956" xr:uid="{00000000-0005-0000-0000-000057090000}"/>
    <cellStyle name="Comma 2 4 2 3 4 4" xfId="14342" xr:uid="{00000000-0005-0000-0000-000058090000}"/>
    <cellStyle name="Comma 2 4 2 3 4 4 2" xfId="26597" xr:uid="{00000000-0005-0000-0000-000059090000}"/>
    <cellStyle name="Comma 2 4 2 3 4 4 3" xfId="38838" xr:uid="{00000000-0005-0000-0000-00005A090000}"/>
    <cellStyle name="Comma 2 4 2 3 4 5" xfId="20480" xr:uid="{00000000-0005-0000-0000-00005B090000}"/>
    <cellStyle name="Comma 2 4 2 3 4 6" xfId="32724" xr:uid="{00000000-0005-0000-0000-00005C090000}"/>
    <cellStyle name="Comma 2 4 2 3 4 7" xfId="44953" xr:uid="{00000000-0005-0000-0000-00005D090000}"/>
    <cellStyle name="Comma 2 4 2 3 5" xfId="1825" xr:uid="{00000000-0005-0000-0000-00005E090000}"/>
    <cellStyle name="Comma 2 4 2 3 5 2" xfId="1826" xr:uid="{00000000-0005-0000-0000-00005F090000}"/>
    <cellStyle name="Comma 2 4 2 3 5 2 2" xfId="14347" xr:uid="{00000000-0005-0000-0000-000060090000}"/>
    <cellStyle name="Comma 2 4 2 3 5 2 2 2" xfId="26602" xr:uid="{00000000-0005-0000-0000-000061090000}"/>
    <cellStyle name="Comma 2 4 2 3 5 2 2 3" xfId="38843" xr:uid="{00000000-0005-0000-0000-000062090000}"/>
    <cellStyle name="Comma 2 4 2 3 5 2 3" xfId="20485" xr:uid="{00000000-0005-0000-0000-000063090000}"/>
    <cellStyle name="Comma 2 4 2 3 5 2 4" xfId="32729" xr:uid="{00000000-0005-0000-0000-000064090000}"/>
    <cellStyle name="Comma 2 4 2 3 5 2 5" xfId="44958" xr:uid="{00000000-0005-0000-0000-000065090000}"/>
    <cellStyle name="Comma 2 4 2 3 5 3" xfId="14346" xr:uid="{00000000-0005-0000-0000-000066090000}"/>
    <cellStyle name="Comma 2 4 2 3 5 3 2" xfId="26601" xr:uid="{00000000-0005-0000-0000-000067090000}"/>
    <cellStyle name="Comma 2 4 2 3 5 3 3" xfId="38842" xr:uid="{00000000-0005-0000-0000-000068090000}"/>
    <cellStyle name="Comma 2 4 2 3 5 4" xfId="20484" xr:uid="{00000000-0005-0000-0000-000069090000}"/>
    <cellStyle name="Comma 2 4 2 3 5 5" xfId="32728" xr:uid="{00000000-0005-0000-0000-00006A090000}"/>
    <cellStyle name="Comma 2 4 2 3 5 6" xfId="44957" xr:uid="{00000000-0005-0000-0000-00006B090000}"/>
    <cellStyle name="Comma 2 4 2 3 6" xfId="1827" xr:uid="{00000000-0005-0000-0000-00006C090000}"/>
    <cellStyle name="Comma 2 4 2 3 6 2" xfId="14348" xr:uid="{00000000-0005-0000-0000-00006D090000}"/>
    <cellStyle name="Comma 2 4 2 3 6 2 2" xfId="26603" xr:uid="{00000000-0005-0000-0000-00006E090000}"/>
    <cellStyle name="Comma 2 4 2 3 6 2 3" xfId="38844" xr:uid="{00000000-0005-0000-0000-00006F090000}"/>
    <cellStyle name="Comma 2 4 2 3 6 3" xfId="20486" xr:uid="{00000000-0005-0000-0000-000070090000}"/>
    <cellStyle name="Comma 2 4 2 3 6 4" xfId="32730" xr:uid="{00000000-0005-0000-0000-000071090000}"/>
    <cellStyle name="Comma 2 4 2 3 6 5" xfId="44959" xr:uid="{00000000-0005-0000-0000-000072090000}"/>
    <cellStyle name="Comma 2 4 2 3 7" xfId="14317" xr:uid="{00000000-0005-0000-0000-000073090000}"/>
    <cellStyle name="Comma 2 4 2 3 7 2" xfId="26572" xr:uid="{00000000-0005-0000-0000-000074090000}"/>
    <cellStyle name="Comma 2 4 2 3 7 3" xfId="38813" xr:uid="{00000000-0005-0000-0000-000075090000}"/>
    <cellStyle name="Comma 2 4 2 3 8" xfId="20455" xr:uid="{00000000-0005-0000-0000-000076090000}"/>
    <cellStyle name="Comma 2 4 2 3 9" xfId="32699" xr:uid="{00000000-0005-0000-0000-000077090000}"/>
    <cellStyle name="Comma 2 4 2 4" xfId="1828" xr:uid="{00000000-0005-0000-0000-000078090000}"/>
    <cellStyle name="Comma 2 4 2 4 2" xfId="1829" xr:uid="{00000000-0005-0000-0000-000079090000}"/>
    <cellStyle name="Comma 2 4 2 4 2 2" xfId="1830" xr:uid="{00000000-0005-0000-0000-00007A090000}"/>
    <cellStyle name="Comma 2 4 2 4 2 2 2" xfId="1831" xr:uid="{00000000-0005-0000-0000-00007B090000}"/>
    <cellStyle name="Comma 2 4 2 4 2 2 2 2" xfId="1832" xr:uid="{00000000-0005-0000-0000-00007C090000}"/>
    <cellStyle name="Comma 2 4 2 4 2 2 2 2 2" xfId="14353" xr:uid="{00000000-0005-0000-0000-00007D090000}"/>
    <cellStyle name="Comma 2 4 2 4 2 2 2 2 2 2" xfId="26608" xr:uid="{00000000-0005-0000-0000-00007E090000}"/>
    <cellStyle name="Comma 2 4 2 4 2 2 2 2 2 3" xfId="38849" xr:uid="{00000000-0005-0000-0000-00007F090000}"/>
    <cellStyle name="Comma 2 4 2 4 2 2 2 2 3" xfId="20491" xr:uid="{00000000-0005-0000-0000-000080090000}"/>
    <cellStyle name="Comma 2 4 2 4 2 2 2 2 4" xfId="32735" xr:uid="{00000000-0005-0000-0000-000081090000}"/>
    <cellStyle name="Comma 2 4 2 4 2 2 2 2 5" xfId="44964" xr:uid="{00000000-0005-0000-0000-000082090000}"/>
    <cellStyle name="Comma 2 4 2 4 2 2 2 3" xfId="14352" xr:uid="{00000000-0005-0000-0000-000083090000}"/>
    <cellStyle name="Comma 2 4 2 4 2 2 2 3 2" xfId="26607" xr:uid="{00000000-0005-0000-0000-000084090000}"/>
    <cellStyle name="Comma 2 4 2 4 2 2 2 3 3" xfId="38848" xr:uid="{00000000-0005-0000-0000-000085090000}"/>
    <cellStyle name="Comma 2 4 2 4 2 2 2 4" xfId="20490" xr:uid="{00000000-0005-0000-0000-000086090000}"/>
    <cellStyle name="Comma 2 4 2 4 2 2 2 5" xfId="32734" xr:uid="{00000000-0005-0000-0000-000087090000}"/>
    <cellStyle name="Comma 2 4 2 4 2 2 2 6" xfId="44963" xr:uid="{00000000-0005-0000-0000-000088090000}"/>
    <cellStyle name="Comma 2 4 2 4 2 2 3" xfId="1833" xr:uid="{00000000-0005-0000-0000-000089090000}"/>
    <cellStyle name="Comma 2 4 2 4 2 2 3 2" xfId="14354" xr:uid="{00000000-0005-0000-0000-00008A090000}"/>
    <cellStyle name="Comma 2 4 2 4 2 2 3 2 2" xfId="26609" xr:uid="{00000000-0005-0000-0000-00008B090000}"/>
    <cellStyle name="Comma 2 4 2 4 2 2 3 2 3" xfId="38850" xr:uid="{00000000-0005-0000-0000-00008C090000}"/>
    <cellStyle name="Comma 2 4 2 4 2 2 3 3" xfId="20492" xr:uid="{00000000-0005-0000-0000-00008D090000}"/>
    <cellStyle name="Comma 2 4 2 4 2 2 3 4" xfId="32736" xr:uid="{00000000-0005-0000-0000-00008E090000}"/>
    <cellStyle name="Comma 2 4 2 4 2 2 3 5" xfId="44965" xr:uid="{00000000-0005-0000-0000-00008F090000}"/>
    <cellStyle name="Comma 2 4 2 4 2 2 4" xfId="14351" xr:uid="{00000000-0005-0000-0000-000090090000}"/>
    <cellStyle name="Comma 2 4 2 4 2 2 4 2" xfId="26606" xr:uid="{00000000-0005-0000-0000-000091090000}"/>
    <cellStyle name="Comma 2 4 2 4 2 2 4 3" xfId="38847" xr:uid="{00000000-0005-0000-0000-000092090000}"/>
    <cellStyle name="Comma 2 4 2 4 2 2 5" xfId="20489" xr:uid="{00000000-0005-0000-0000-000093090000}"/>
    <cellStyle name="Comma 2 4 2 4 2 2 6" xfId="32733" xr:uid="{00000000-0005-0000-0000-000094090000}"/>
    <cellStyle name="Comma 2 4 2 4 2 2 7" xfId="44962" xr:uid="{00000000-0005-0000-0000-000095090000}"/>
    <cellStyle name="Comma 2 4 2 4 2 3" xfId="1834" xr:uid="{00000000-0005-0000-0000-000096090000}"/>
    <cellStyle name="Comma 2 4 2 4 2 3 2" xfId="1835" xr:uid="{00000000-0005-0000-0000-000097090000}"/>
    <cellStyle name="Comma 2 4 2 4 2 3 2 2" xfId="14356" xr:uid="{00000000-0005-0000-0000-000098090000}"/>
    <cellStyle name="Comma 2 4 2 4 2 3 2 2 2" xfId="26611" xr:uid="{00000000-0005-0000-0000-000099090000}"/>
    <cellStyle name="Comma 2 4 2 4 2 3 2 2 3" xfId="38852" xr:uid="{00000000-0005-0000-0000-00009A090000}"/>
    <cellStyle name="Comma 2 4 2 4 2 3 2 3" xfId="20494" xr:uid="{00000000-0005-0000-0000-00009B090000}"/>
    <cellStyle name="Comma 2 4 2 4 2 3 2 4" xfId="32738" xr:uid="{00000000-0005-0000-0000-00009C090000}"/>
    <cellStyle name="Comma 2 4 2 4 2 3 2 5" xfId="44967" xr:uid="{00000000-0005-0000-0000-00009D090000}"/>
    <cellStyle name="Comma 2 4 2 4 2 3 3" xfId="14355" xr:uid="{00000000-0005-0000-0000-00009E090000}"/>
    <cellStyle name="Comma 2 4 2 4 2 3 3 2" xfId="26610" xr:uid="{00000000-0005-0000-0000-00009F090000}"/>
    <cellStyle name="Comma 2 4 2 4 2 3 3 3" xfId="38851" xr:uid="{00000000-0005-0000-0000-0000A0090000}"/>
    <cellStyle name="Comma 2 4 2 4 2 3 4" xfId="20493" xr:uid="{00000000-0005-0000-0000-0000A1090000}"/>
    <cellStyle name="Comma 2 4 2 4 2 3 5" xfId="32737" xr:uid="{00000000-0005-0000-0000-0000A2090000}"/>
    <cellStyle name="Comma 2 4 2 4 2 3 6" xfId="44966" xr:uid="{00000000-0005-0000-0000-0000A3090000}"/>
    <cellStyle name="Comma 2 4 2 4 2 4" xfId="1836" xr:uid="{00000000-0005-0000-0000-0000A4090000}"/>
    <cellStyle name="Comma 2 4 2 4 2 4 2" xfId="14357" xr:uid="{00000000-0005-0000-0000-0000A5090000}"/>
    <cellStyle name="Comma 2 4 2 4 2 4 2 2" xfId="26612" xr:uid="{00000000-0005-0000-0000-0000A6090000}"/>
    <cellStyle name="Comma 2 4 2 4 2 4 2 3" xfId="38853" xr:uid="{00000000-0005-0000-0000-0000A7090000}"/>
    <cellStyle name="Comma 2 4 2 4 2 4 3" xfId="20495" xr:uid="{00000000-0005-0000-0000-0000A8090000}"/>
    <cellStyle name="Comma 2 4 2 4 2 4 4" xfId="32739" xr:uid="{00000000-0005-0000-0000-0000A9090000}"/>
    <cellStyle name="Comma 2 4 2 4 2 4 5" xfId="44968" xr:uid="{00000000-0005-0000-0000-0000AA090000}"/>
    <cellStyle name="Comma 2 4 2 4 2 5" xfId="14350" xr:uid="{00000000-0005-0000-0000-0000AB090000}"/>
    <cellStyle name="Comma 2 4 2 4 2 5 2" xfId="26605" xr:uid="{00000000-0005-0000-0000-0000AC090000}"/>
    <cellStyle name="Comma 2 4 2 4 2 5 3" xfId="38846" xr:uid="{00000000-0005-0000-0000-0000AD090000}"/>
    <cellStyle name="Comma 2 4 2 4 2 6" xfId="20488" xr:uid="{00000000-0005-0000-0000-0000AE090000}"/>
    <cellStyle name="Comma 2 4 2 4 2 7" xfId="32732" xr:uid="{00000000-0005-0000-0000-0000AF090000}"/>
    <cellStyle name="Comma 2 4 2 4 2 8" xfId="44961" xr:uid="{00000000-0005-0000-0000-0000B0090000}"/>
    <cellStyle name="Comma 2 4 2 4 3" xfId="1837" xr:uid="{00000000-0005-0000-0000-0000B1090000}"/>
    <cellStyle name="Comma 2 4 2 4 3 2" xfId="1838" xr:uid="{00000000-0005-0000-0000-0000B2090000}"/>
    <cellStyle name="Comma 2 4 2 4 3 2 2" xfId="1839" xr:uid="{00000000-0005-0000-0000-0000B3090000}"/>
    <cellStyle name="Comma 2 4 2 4 3 2 2 2" xfId="14360" xr:uid="{00000000-0005-0000-0000-0000B4090000}"/>
    <cellStyle name="Comma 2 4 2 4 3 2 2 2 2" xfId="26615" xr:uid="{00000000-0005-0000-0000-0000B5090000}"/>
    <cellStyle name="Comma 2 4 2 4 3 2 2 2 3" xfId="38856" xr:uid="{00000000-0005-0000-0000-0000B6090000}"/>
    <cellStyle name="Comma 2 4 2 4 3 2 2 3" xfId="20498" xr:uid="{00000000-0005-0000-0000-0000B7090000}"/>
    <cellStyle name="Comma 2 4 2 4 3 2 2 4" xfId="32742" xr:uid="{00000000-0005-0000-0000-0000B8090000}"/>
    <cellStyle name="Comma 2 4 2 4 3 2 2 5" xfId="44971" xr:uid="{00000000-0005-0000-0000-0000B9090000}"/>
    <cellStyle name="Comma 2 4 2 4 3 2 3" xfId="14359" xr:uid="{00000000-0005-0000-0000-0000BA090000}"/>
    <cellStyle name="Comma 2 4 2 4 3 2 3 2" xfId="26614" xr:uid="{00000000-0005-0000-0000-0000BB090000}"/>
    <cellStyle name="Comma 2 4 2 4 3 2 3 3" xfId="38855" xr:uid="{00000000-0005-0000-0000-0000BC090000}"/>
    <cellStyle name="Comma 2 4 2 4 3 2 4" xfId="20497" xr:uid="{00000000-0005-0000-0000-0000BD090000}"/>
    <cellStyle name="Comma 2 4 2 4 3 2 5" xfId="32741" xr:uid="{00000000-0005-0000-0000-0000BE090000}"/>
    <cellStyle name="Comma 2 4 2 4 3 2 6" xfId="44970" xr:uid="{00000000-0005-0000-0000-0000BF090000}"/>
    <cellStyle name="Comma 2 4 2 4 3 3" xfId="1840" xr:uid="{00000000-0005-0000-0000-0000C0090000}"/>
    <cellStyle name="Comma 2 4 2 4 3 3 2" xfId="14361" xr:uid="{00000000-0005-0000-0000-0000C1090000}"/>
    <cellStyle name="Comma 2 4 2 4 3 3 2 2" xfId="26616" xr:uid="{00000000-0005-0000-0000-0000C2090000}"/>
    <cellStyle name="Comma 2 4 2 4 3 3 2 3" xfId="38857" xr:uid="{00000000-0005-0000-0000-0000C3090000}"/>
    <cellStyle name="Comma 2 4 2 4 3 3 3" xfId="20499" xr:uid="{00000000-0005-0000-0000-0000C4090000}"/>
    <cellStyle name="Comma 2 4 2 4 3 3 4" xfId="32743" xr:uid="{00000000-0005-0000-0000-0000C5090000}"/>
    <cellStyle name="Comma 2 4 2 4 3 3 5" xfId="44972" xr:uid="{00000000-0005-0000-0000-0000C6090000}"/>
    <cellStyle name="Comma 2 4 2 4 3 4" xfId="14358" xr:uid="{00000000-0005-0000-0000-0000C7090000}"/>
    <cellStyle name="Comma 2 4 2 4 3 4 2" xfId="26613" xr:uid="{00000000-0005-0000-0000-0000C8090000}"/>
    <cellStyle name="Comma 2 4 2 4 3 4 3" xfId="38854" xr:uid="{00000000-0005-0000-0000-0000C9090000}"/>
    <cellStyle name="Comma 2 4 2 4 3 5" xfId="20496" xr:uid="{00000000-0005-0000-0000-0000CA090000}"/>
    <cellStyle name="Comma 2 4 2 4 3 6" xfId="32740" xr:uid="{00000000-0005-0000-0000-0000CB090000}"/>
    <cellStyle name="Comma 2 4 2 4 3 7" xfId="44969" xr:uid="{00000000-0005-0000-0000-0000CC090000}"/>
    <cellStyle name="Comma 2 4 2 4 4" xfId="1841" xr:uid="{00000000-0005-0000-0000-0000CD090000}"/>
    <cellStyle name="Comma 2 4 2 4 4 2" xfId="1842" xr:uid="{00000000-0005-0000-0000-0000CE090000}"/>
    <cellStyle name="Comma 2 4 2 4 4 2 2" xfId="14363" xr:uid="{00000000-0005-0000-0000-0000CF090000}"/>
    <cellStyle name="Comma 2 4 2 4 4 2 2 2" xfId="26618" xr:uid="{00000000-0005-0000-0000-0000D0090000}"/>
    <cellStyle name="Comma 2 4 2 4 4 2 2 3" xfId="38859" xr:uid="{00000000-0005-0000-0000-0000D1090000}"/>
    <cellStyle name="Comma 2 4 2 4 4 2 3" xfId="20501" xr:uid="{00000000-0005-0000-0000-0000D2090000}"/>
    <cellStyle name="Comma 2 4 2 4 4 2 4" xfId="32745" xr:uid="{00000000-0005-0000-0000-0000D3090000}"/>
    <cellStyle name="Comma 2 4 2 4 4 2 5" xfId="44974" xr:uid="{00000000-0005-0000-0000-0000D4090000}"/>
    <cellStyle name="Comma 2 4 2 4 4 3" xfId="14362" xr:uid="{00000000-0005-0000-0000-0000D5090000}"/>
    <cellStyle name="Comma 2 4 2 4 4 3 2" xfId="26617" xr:uid="{00000000-0005-0000-0000-0000D6090000}"/>
    <cellStyle name="Comma 2 4 2 4 4 3 3" xfId="38858" xr:uid="{00000000-0005-0000-0000-0000D7090000}"/>
    <cellStyle name="Comma 2 4 2 4 4 4" xfId="20500" xr:uid="{00000000-0005-0000-0000-0000D8090000}"/>
    <cellStyle name="Comma 2 4 2 4 4 5" xfId="32744" xr:uid="{00000000-0005-0000-0000-0000D9090000}"/>
    <cellStyle name="Comma 2 4 2 4 4 6" xfId="44973" xr:uid="{00000000-0005-0000-0000-0000DA090000}"/>
    <cellStyle name="Comma 2 4 2 4 5" xfId="1843" xr:uid="{00000000-0005-0000-0000-0000DB090000}"/>
    <cellStyle name="Comma 2 4 2 4 5 2" xfId="14364" xr:uid="{00000000-0005-0000-0000-0000DC090000}"/>
    <cellStyle name="Comma 2 4 2 4 5 2 2" xfId="26619" xr:uid="{00000000-0005-0000-0000-0000DD090000}"/>
    <cellStyle name="Comma 2 4 2 4 5 2 3" xfId="38860" xr:uid="{00000000-0005-0000-0000-0000DE090000}"/>
    <cellStyle name="Comma 2 4 2 4 5 3" xfId="20502" xr:uid="{00000000-0005-0000-0000-0000DF090000}"/>
    <cellStyle name="Comma 2 4 2 4 5 4" xfId="32746" xr:uid="{00000000-0005-0000-0000-0000E0090000}"/>
    <cellStyle name="Comma 2 4 2 4 5 5" xfId="44975" xr:uid="{00000000-0005-0000-0000-0000E1090000}"/>
    <cellStyle name="Comma 2 4 2 4 6" xfId="14349" xr:uid="{00000000-0005-0000-0000-0000E2090000}"/>
    <cellStyle name="Comma 2 4 2 4 6 2" xfId="26604" xr:uid="{00000000-0005-0000-0000-0000E3090000}"/>
    <cellStyle name="Comma 2 4 2 4 6 3" xfId="38845" xr:uid="{00000000-0005-0000-0000-0000E4090000}"/>
    <cellStyle name="Comma 2 4 2 4 7" xfId="20487" xr:uid="{00000000-0005-0000-0000-0000E5090000}"/>
    <cellStyle name="Comma 2 4 2 4 8" xfId="32731" xr:uid="{00000000-0005-0000-0000-0000E6090000}"/>
    <cellStyle name="Comma 2 4 2 4 9" xfId="44960" xr:uid="{00000000-0005-0000-0000-0000E7090000}"/>
    <cellStyle name="Comma 2 4 2 5" xfId="1844" xr:uid="{00000000-0005-0000-0000-0000E8090000}"/>
    <cellStyle name="Comma 2 4 2 5 2" xfId="1845" xr:uid="{00000000-0005-0000-0000-0000E9090000}"/>
    <cellStyle name="Comma 2 4 2 5 2 2" xfId="1846" xr:uid="{00000000-0005-0000-0000-0000EA090000}"/>
    <cellStyle name="Comma 2 4 2 5 2 2 2" xfId="1847" xr:uid="{00000000-0005-0000-0000-0000EB090000}"/>
    <cellStyle name="Comma 2 4 2 5 2 2 2 2" xfId="14368" xr:uid="{00000000-0005-0000-0000-0000EC090000}"/>
    <cellStyle name="Comma 2 4 2 5 2 2 2 2 2" xfId="26623" xr:uid="{00000000-0005-0000-0000-0000ED090000}"/>
    <cellStyle name="Comma 2 4 2 5 2 2 2 2 3" xfId="38864" xr:uid="{00000000-0005-0000-0000-0000EE090000}"/>
    <cellStyle name="Comma 2 4 2 5 2 2 2 3" xfId="20506" xr:uid="{00000000-0005-0000-0000-0000EF090000}"/>
    <cellStyle name="Comma 2 4 2 5 2 2 2 4" xfId="32750" xr:uid="{00000000-0005-0000-0000-0000F0090000}"/>
    <cellStyle name="Comma 2 4 2 5 2 2 2 5" xfId="44979" xr:uid="{00000000-0005-0000-0000-0000F1090000}"/>
    <cellStyle name="Comma 2 4 2 5 2 2 3" xfId="14367" xr:uid="{00000000-0005-0000-0000-0000F2090000}"/>
    <cellStyle name="Comma 2 4 2 5 2 2 3 2" xfId="26622" xr:uid="{00000000-0005-0000-0000-0000F3090000}"/>
    <cellStyle name="Comma 2 4 2 5 2 2 3 3" xfId="38863" xr:uid="{00000000-0005-0000-0000-0000F4090000}"/>
    <cellStyle name="Comma 2 4 2 5 2 2 4" xfId="20505" xr:uid="{00000000-0005-0000-0000-0000F5090000}"/>
    <cellStyle name="Comma 2 4 2 5 2 2 5" xfId="32749" xr:uid="{00000000-0005-0000-0000-0000F6090000}"/>
    <cellStyle name="Comma 2 4 2 5 2 2 6" xfId="44978" xr:uid="{00000000-0005-0000-0000-0000F7090000}"/>
    <cellStyle name="Comma 2 4 2 5 2 3" xfId="1848" xr:uid="{00000000-0005-0000-0000-0000F8090000}"/>
    <cellStyle name="Comma 2 4 2 5 2 3 2" xfId="14369" xr:uid="{00000000-0005-0000-0000-0000F9090000}"/>
    <cellStyle name="Comma 2 4 2 5 2 3 2 2" xfId="26624" xr:uid="{00000000-0005-0000-0000-0000FA090000}"/>
    <cellStyle name="Comma 2 4 2 5 2 3 2 3" xfId="38865" xr:uid="{00000000-0005-0000-0000-0000FB090000}"/>
    <cellStyle name="Comma 2 4 2 5 2 3 3" xfId="20507" xr:uid="{00000000-0005-0000-0000-0000FC090000}"/>
    <cellStyle name="Comma 2 4 2 5 2 3 4" xfId="32751" xr:uid="{00000000-0005-0000-0000-0000FD090000}"/>
    <cellStyle name="Comma 2 4 2 5 2 3 5" xfId="44980" xr:uid="{00000000-0005-0000-0000-0000FE090000}"/>
    <cellStyle name="Comma 2 4 2 5 2 4" xfId="14366" xr:uid="{00000000-0005-0000-0000-0000FF090000}"/>
    <cellStyle name="Comma 2 4 2 5 2 4 2" xfId="26621" xr:uid="{00000000-0005-0000-0000-0000000A0000}"/>
    <cellStyle name="Comma 2 4 2 5 2 4 3" xfId="38862" xr:uid="{00000000-0005-0000-0000-0000010A0000}"/>
    <cellStyle name="Comma 2 4 2 5 2 5" xfId="20504" xr:uid="{00000000-0005-0000-0000-0000020A0000}"/>
    <cellStyle name="Comma 2 4 2 5 2 6" xfId="32748" xr:uid="{00000000-0005-0000-0000-0000030A0000}"/>
    <cellStyle name="Comma 2 4 2 5 2 7" xfId="44977" xr:uid="{00000000-0005-0000-0000-0000040A0000}"/>
    <cellStyle name="Comma 2 4 2 5 3" xfId="1849" xr:uid="{00000000-0005-0000-0000-0000050A0000}"/>
    <cellStyle name="Comma 2 4 2 5 3 2" xfId="1850" xr:uid="{00000000-0005-0000-0000-0000060A0000}"/>
    <cellStyle name="Comma 2 4 2 5 3 2 2" xfId="14371" xr:uid="{00000000-0005-0000-0000-0000070A0000}"/>
    <cellStyle name="Comma 2 4 2 5 3 2 2 2" xfId="26626" xr:uid="{00000000-0005-0000-0000-0000080A0000}"/>
    <cellStyle name="Comma 2 4 2 5 3 2 2 3" xfId="38867" xr:uid="{00000000-0005-0000-0000-0000090A0000}"/>
    <cellStyle name="Comma 2 4 2 5 3 2 3" xfId="20509" xr:uid="{00000000-0005-0000-0000-00000A0A0000}"/>
    <cellStyle name="Comma 2 4 2 5 3 2 4" xfId="32753" xr:uid="{00000000-0005-0000-0000-00000B0A0000}"/>
    <cellStyle name="Comma 2 4 2 5 3 2 5" xfId="44982" xr:uid="{00000000-0005-0000-0000-00000C0A0000}"/>
    <cellStyle name="Comma 2 4 2 5 3 3" xfId="14370" xr:uid="{00000000-0005-0000-0000-00000D0A0000}"/>
    <cellStyle name="Comma 2 4 2 5 3 3 2" xfId="26625" xr:uid="{00000000-0005-0000-0000-00000E0A0000}"/>
    <cellStyle name="Comma 2 4 2 5 3 3 3" xfId="38866" xr:uid="{00000000-0005-0000-0000-00000F0A0000}"/>
    <cellStyle name="Comma 2 4 2 5 3 4" xfId="20508" xr:uid="{00000000-0005-0000-0000-0000100A0000}"/>
    <cellStyle name="Comma 2 4 2 5 3 5" xfId="32752" xr:uid="{00000000-0005-0000-0000-0000110A0000}"/>
    <cellStyle name="Comma 2 4 2 5 3 6" xfId="44981" xr:uid="{00000000-0005-0000-0000-0000120A0000}"/>
    <cellStyle name="Comma 2 4 2 5 4" xfId="1851" xr:uid="{00000000-0005-0000-0000-0000130A0000}"/>
    <cellStyle name="Comma 2 4 2 5 4 2" xfId="14372" xr:uid="{00000000-0005-0000-0000-0000140A0000}"/>
    <cellStyle name="Comma 2 4 2 5 4 2 2" xfId="26627" xr:uid="{00000000-0005-0000-0000-0000150A0000}"/>
    <cellStyle name="Comma 2 4 2 5 4 2 3" xfId="38868" xr:uid="{00000000-0005-0000-0000-0000160A0000}"/>
    <cellStyle name="Comma 2 4 2 5 4 3" xfId="20510" xr:uid="{00000000-0005-0000-0000-0000170A0000}"/>
    <cellStyle name="Comma 2 4 2 5 4 4" xfId="32754" xr:uid="{00000000-0005-0000-0000-0000180A0000}"/>
    <cellStyle name="Comma 2 4 2 5 4 5" xfId="44983" xr:uid="{00000000-0005-0000-0000-0000190A0000}"/>
    <cellStyle name="Comma 2 4 2 5 5" xfId="14365" xr:uid="{00000000-0005-0000-0000-00001A0A0000}"/>
    <cellStyle name="Comma 2 4 2 5 5 2" xfId="26620" xr:uid="{00000000-0005-0000-0000-00001B0A0000}"/>
    <cellStyle name="Comma 2 4 2 5 5 3" xfId="38861" xr:uid="{00000000-0005-0000-0000-00001C0A0000}"/>
    <cellStyle name="Comma 2 4 2 5 6" xfId="20503" xr:uid="{00000000-0005-0000-0000-00001D0A0000}"/>
    <cellStyle name="Comma 2 4 2 5 7" xfId="32747" xr:uid="{00000000-0005-0000-0000-00001E0A0000}"/>
    <cellStyle name="Comma 2 4 2 5 8" xfId="44976" xr:uid="{00000000-0005-0000-0000-00001F0A0000}"/>
    <cellStyle name="Comma 2 4 2 6" xfId="1852" xr:uid="{00000000-0005-0000-0000-0000200A0000}"/>
    <cellStyle name="Comma 2 4 2 6 2" xfId="1853" xr:uid="{00000000-0005-0000-0000-0000210A0000}"/>
    <cellStyle name="Comma 2 4 2 6 2 2" xfId="1854" xr:uid="{00000000-0005-0000-0000-0000220A0000}"/>
    <cellStyle name="Comma 2 4 2 6 2 2 2" xfId="14375" xr:uid="{00000000-0005-0000-0000-0000230A0000}"/>
    <cellStyle name="Comma 2 4 2 6 2 2 2 2" xfId="26630" xr:uid="{00000000-0005-0000-0000-0000240A0000}"/>
    <cellStyle name="Comma 2 4 2 6 2 2 2 3" xfId="38871" xr:uid="{00000000-0005-0000-0000-0000250A0000}"/>
    <cellStyle name="Comma 2 4 2 6 2 2 3" xfId="20513" xr:uid="{00000000-0005-0000-0000-0000260A0000}"/>
    <cellStyle name="Comma 2 4 2 6 2 2 4" xfId="32757" xr:uid="{00000000-0005-0000-0000-0000270A0000}"/>
    <cellStyle name="Comma 2 4 2 6 2 2 5" xfId="44986" xr:uid="{00000000-0005-0000-0000-0000280A0000}"/>
    <cellStyle name="Comma 2 4 2 6 2 3" xfId="14374" xr:uid="{00000000-0005-0000-0000-0000290A0000}"/>
    <cellStyle name="Comma 2 4 2 6 2 3 2" xfId="26629" xr:uid="{00000000-0005-0000-0000-00002A0A0000}"/>
    <cellStyle name="Comma 2 4 2 6 2 3 3" xfId="38870" xr:uid="{00000000-0005-0000-0000-00002B0A0000}"/>
    <cellStyle name="Comma 2 4 2 6 2 4" xfId="20512" xr:uid="{00000000-0005-0000-0000-00002C0A0000}"/>
    <cellStyle name="Comma 2 4 2 6 2 5" xfId="32756" xr:uid="{00000000-0005-0000-0000-00002D0A0000}"/>
    <cellStyle name="Comma 2 4 2 6 2 6" xfId="44985" xr:uid="{00000000-0005-0000-0000-00002E0A0000}"/>
    <cellStyle name="Comma 2 4 2 6 3" xfId="1855" xr:uid="{00000000-0005-0000-0000-00002F0A0000}"/>
    <cellStyle name="Comma 2 4 2 6 3 2" xfId="14376" xr:uid="{00000000-0005-0000-0000-0000300A0000}"/>
    <cellStyle name="Comma 2 4 2 6 3 2 2" xfId="26631" xr:uid="{00000000-0005-0000-0000-0000310A0000}"/>
    <cellStyle name="Comma 2 4 2 6 3 2 3" xfId="38872" xr:uid="{00000000-0005-0000-0000-0000320A0000}"/>
    <cellStyle name="Comma 2 4 2 6 3 3" xfId="20514" xr:uid="{00000000-0005-0000-0000-0000330A0000}"/>
    <cellStyle name="Comma 2 4 2 6 3 4" xfId="32758" xr:uid="{00000000-0005-0000-0000-0000340A0000}"/>
    <cellStyle name="Comma 2 4 2 6 3 5" xfId="44987" xr:uid="{00000000-0005-0000-0000-0000350A0000}"/>
    <cellStyle name="Comma 2 4 2 6 4" xfId="14373" xr:uid="{00000000-0005-0000-0000-0000360A0000}"/>
    <cellStyle name="Comma 2 4 2 6 4 2" xfId="26628" xr:uid="{00000000-0005-0000-0000-0000370A0000}"/>
    <cellStyle name="Comma 2 4 2 6 4 3" xfId="38869" xr:uid="{00000000-0005-0000-0000-0000380A0000}"/>
    <cellStyle name="Comma 2 4 2 6 5" xfId="20511" xr:uid="{00000000-0005-0000-0000-0000390A0000}"/>
    <cellStyle name="Comma 2 4 2 6 6" xfId="32755" xr:uid="{00000000-0005-0000-0000-00003A0A0000}"/>
    <cellStyle name="Comma 2 4 2 6 7" xfId="44984" xr:uid="{00000000-0005-0000-0000-00003B0A0000}"/>
    <cellStyle name="Comma 2 4 2 7" xfId="1856" xr:uid="{00000000-0005-0000-0000-00003C0A0000}"/>
    <cellStyle name="Comma 2 4 2 7 2" xfId="1857" xr:uid="{00000000-0005-0000-0000-00003D0A0000}"/>
    <cellStyle name="Comma 2 4 2 7 2 2" xfId="14378" xr:uid="{00000000-0005-0000-0000-00003E0A0000}"/>
    <cellStyle name="Comma 2 4 2 7 2 2 2" xfId="26633" xr:uid="{00000000-0005-0000-0000-00003F0A0000}"/>
    <cellStyle name="Comma 2 4 2 7 2 2 3" xfId="38874" xr:uid="{00000000-0005-0000-0000-0000400A0000}"/>
    <cellStyle name="Comma 2 4 2 7 2 3" xfId="20516" xr:uid="{00000000-0005-0000-0000-0000410A0000}"/>
    <cellStyle name="Comma 2 4 2 7 2 4" xfId="32760" xr:uid="{00000000-0005-0000-0000-0000420A0000}"/>
    <cellStyle name="Comma 2 4 2 7 2 5" xfId="44989" xr:uid="{00000000-0005-0000-0000-0000430A0000}"/>
    <cellStyle name="Comma 2 4 2 7 3" xfId="14377" xr:uid="{00000000-0005-0000-0000-0000440A0000}"/>
    <cellStyle name="Comma 2 4 2 7 3 2" xfId="26632" xr:uid="{00000000-0005-0000-0000-0000450A0000}"/>
    <cellStyle name="Comma 2 4 2 7 3 3" xfId="38873" xr:uid="{00000000-0005-0000-0000-0000460A0000}"/>
    <cellStyle name="Comma 2 4 2 7 4" xfId="20515" xr:uid="{00000000-0005-0000-0000-0000470A0000}"/>
    <cellStyle name="Comma 2 4 2 7 5" xfId="32759" xr:uid="{00000000-0005-0000-0000-0000480A0000}"/>
    <cellStyle name="Comma 2 4 2 7 6" xfId="44988" xr:uid="{00000000-0005-0000-0000-0000490A0000}"/>
    <cellStyle name="Comma 2 4 2 8" xfId="1858" xr:uid="{00000000-0005-0000-0000-00004A0A0000}"/>
    <cellStyle name="Comma 2 4 2 8 2" xfId="14379" xr:uid="{00000000-0005-0000-0000-00004B0A0000}"/>
    <cellStyle name="Comma 2 4 2 8 2 2" xfId="26634" xr:uid="{00000000-0005-0000-0000-00004C0A0000}"/>
    <cellStyle name="Comma 2 4 2 8 2 3" xfId="38875" xr:uid="{00000000-0005-0000-0000-00004D0A0000}"/>
    <cellStyle name="Comma 2 4 2 8 3" xfId="20517" xr:uid="{00000000-0005-0000-0000-00004E0A0000}"/>
    <cellStyle name="Comma 2 4 2 8 4" xfId="32761" xr:uid="{00000000-0005-0000-0000-00004F0A0000}"/>
    <cellStyle name="Comma 2 4 2 8 5" xfId="44990" xr:uid="{00000000-0005-0000-0000-0000500A0000}"/>
    <cellStyle name="Comma 2 4 2 9" xfId="14252" xr:uid="{00000000-0005-0000-0000-0000510A0000}"/>
    <cellStyle name="Comma 2 4 2 9 2" xfId="26507" xr:uid="{00000000-0005-0000-0000-0000520A0000}"/>
    <cellStyle name="Comma 2 4 2 9 3" xfId="38748" xr:uid="{00000000-0005-0000-0000-0000530A0000}"/>
    <cellStyle name="Comma 2 4 3" xfId="1859" xr:uid="{00000000-0005-0000-0000-0000540A0000}"/>
    <cellStyle name="Comma 2 4 3 10" xfId="32762" xr:uid="{00000000-0005-0000-0000-0000550A0000}"/>
    <cellStyle name="Comma 2 4 3 11" xfId="44991" xr:uid="{00000000-0005-0000-0000-0000560A0000}"/>
    <cellStyle name="Comma 2 4 3 2" xfId="1860" xr:uid="{00000000-0005-0000-0000-0000570A0000}"/>
    <cellStyle name="Comma 2 4 3 2 10" xfId="44992" xr:uid="{00000000-0005-0000-0000-0000580A0000}"/>
    <cellStyle name="Comma 2 4 3 2 2" xfId="1861" xr:uid="{00000000-0005-0000-0000-0000590A0000}"/>
    <cellStyle name="Comma 2 4 3 2 2 2" xfId="1862" xr:uid="{00000000-0005-0000-0000-00005A0A0000}"/>
    <cellStyle name="Comma 2 4 3 2 2 2 2" xfId="1863" xr:uid="{00000000-0005-0000-0000-00005B0A0000}"/>
    <cellStyle name="Comma 2 4 3 2 2 2 2 2" xfId="1864" xr:uid="{00000000-0005-0000-0000-00005C0A0000}"/>
    <cellStyle name="Comma 2 4 3 2 2 2 2 2 2" xfId="1865" xr:uid="{00000000-0005-0000-0000-00005D0A0000}"/>
    <cellStyle name="Comma 2 4 3 2 2 2 2 2 2 2" xfId="14386" xr:uid="{00000000-0005-0000-0000-00005E0A0000}"/>
    <cellStyle name="Comma 2 4 3 2 2 2 2 2 2 2 2" xfId="26641" xr:uid="{00000000-0005-0000-0000-00005F0A0000}"/>
    <cellStyle name="Comma 2 4 3 2 2 2 2 2 2 2 3" xfId="38882" xr:uid="{00000000-0005-0000-0000-0000600A0000}"/>
    <cellStyle name="Comma 2 4 3 2 2 2 2 2 2 3" xfId="20524" xr:uid="{00000000-0005-0000-0000-0000610A0000}"/>
    <cellStyle name="Comma 2 4 3 2 2 2 2 2 2 4" xfId="32768" xr:uid="{00000000-0005-0000-0000-0000620A0000}"/>
    <cellStyle name="Comma 2 4 3 2 2 2 2 2 2 5" xfId="44997" xr:uid="{00000000-0005-0000-0000-0000630A0000}"/>
    <cellStyle name="Comma 2 4 3 2 2 2 2 2 3" xfId="14385" xr:uid="{00000000-0005-0000-0000-0000640A0000}"/>
    <cellStyle name="Comma 2 4 3 2 2 2 2 2 3 2" xfId="26640" xr:uid="{00000000-0005-0000-0000-0000650A0000}"/>
    <cellStyle name="Comma 2 4 3 2 2 2 2 2 3 3" xfId="38881" xr:uid="{00000000-0005-0000-0000-0000660A0000}"/>
    <cellStyle name="Comma 2 4 3 2 2 2 2 2 4" xfId="20523" xr:uid="{00000000-0005-0000-0000-0000670A0000}"/>
    <cellStyle name="Comma 2 4 3 2 2 2 2 2 5" xfId="32767" xr:uid="{00000000-0005-0000-0000-0000680A0000}"/>
    <cellStyle name="Comma 2 4 3 2 2 2 2 2 6" xfId="44996" xr:uid="{00000000-0005-0000-0000-0000690A0000}"/>
    <cellStyle name="Comma 2 4 3 2 2 2 2 3" xfId="1866" xr:uid="{00000000-0005-0000-0000-00006A0A0000}"/>
    <cellStyle name="Comma 2 4 3 2 2 2 2 3 2" xfId="14387" xr:uid="{00000000-0005-0000-0000-00006B0A0000}"/>
    <cellStyle name="Comma 2 4 3 2 2 2 2 3 2 2" xfId="26642" xr:uid="{00000000-0005-0000-0000-00006C0A0000}"/>
    <cellStyle name="Comma 2 4 3 2 2 2 2 3 2 3" xfId="38883" xr:uid="{00000000-0005-0000-0000-00006D0A0000}"/>
    <cellStyle name="Comma 2 4 3 2 2 2 2 3 3" xfId="20525" xr:uid="{00000000-0005-0000-0000-00006E0A0000}"/>
    <cellStyle name="Comma 2 4 3 2 2 2 2 3 4" xfId="32769" xr:uid="{00000000-0005-0000-0000-00006F0A0000}"/>
    <cellStyle name="Comma 2 4 3 2 2 2 2 3 5" xfId="44998" xr:uid="{00000000-0005-0000-0000-0000700A0000}"/>
    <cellStyle name="Comma 2 4 3 2 2 2 2 4" xfId="14384" xr:uid="{00000000-0005-0000-0000-0000710A0000}"/>
    <cellStyle name="Comma 2 4 3 2 2 2 2 4 2" xfId="26639" xr:uid="{00000000-0005-0000-0000-0000720A0000}"/>
    <cellStyle name="Comma 2 4 3 2 2 2 2 4 3" xfId="38880" xr:uid="{00000000-0005-0000-0000-0000730A0000}"/>
    <cellStyle name="Comma 2 4 3 2 2 2 2 5" xfId="20522" xr:uid="{00000000-0005-0000-0000-0000740A0000}"/>
    <cellStyle name="Comma 2 4 3 2 2 2 2 6" xfId="32766" xr:uid="{00000000-0005-0000-0000-0000750A0000}"/>
    <cellStyle name="Comma 2 4 3 2 2 2 2 7" xfId="44995" xr:uid="{00000000-0005-0000-0000-0000760A0000}"/>
    <cellStyle name="Comma 2 4 3 2 2 2 3" xfId="1867" xr:uid="{00000000-0005-0000-0000-0000770A0000}"/>
    <cellStyle name="Comma 2 4 3 2 2 2 3 2" xfId="1868" xr:uid="{00000000-0005-0000-0000-0000780A0000}"/>
    <cellStyle name="Comma 2 4 3 2 2 2 3 2 2" xfId="14389" xr:uid="{00000000-0005-0000-0000-0000790A0000}"/>
    <cellStyle name="Comma 2 4 3 2 2 2 3 2 2 2" xfId="26644" xr:uid="{00000000-0005-0000-0000-00007A0A0000}"/>
    <cellStyle name="Comma 2 4 3 2 2 2 3 2 2 3" xfId="38885" xr:uid="{00000000-0005-0000-0000-00007B0A0000}"/>
    <cellStyle name="Comma 2 4 3 2 2 2 3 2 3" xfId="20527" xr:uid="{00000000-0005-0000-0000-00007C0A0000}"/>
    <cellStyle name="Comma 2 4 3 2 2 2 3 2 4" xfId="32771" xr:uid="{00000000-0005-0000-0000-00007D0A0000}"/>
    <cellStyle name="Comma 2 4 3 2 2 2 3 2 5" xfId="45000" xr:uid="{00000000-0005-0000-0000-00007E0A0000}"/>
    <cellStyle name="Comma 2 4 3 2 2 2 3 3" xfId="14388" xr:uid="{00000000-0005-0000-0000-00007F0A0000}"/>
    <cellStyle name="Comma 2 4 3 2 2 2 3 3 2" xfId="26643" xr:uid="{00000000-0005-0000-0000-0000800A0000}"/>
    <cellStyle name="Comma 2 4 3 2 2 2 3 3 3" xfId="38884" xr:uid="{00000000-0005-0000-0000-0000810A0000}"/>
    <cellStyle name="Comma 2 4 3 2 2 2 3 4" xfId="20526" xr:uid="{00000000-0005-0000-0000-0000820A0000}"/>
    <cellStyle name="Comma 2 4 3 2 2 2 3 5" xfId="32770" xr:uid="{00000000-0005-0000-0000-0000830A0000}"/>
    <cellStyle name="Comma 2 4 3 2 2 2 3 6" xfId="44999" xr:uid="{00000000-0005-0000-0000-0000840A0000}"/>
    <cellStyle name="Comma 2 4 3 2 2 2 4" xfId="1869" xr:uid="{00000000-0005-0000-0000-0000850A0000}"/>
    <cellStyle name="Comma 2 4 3 2 2 2 4 2" xfId="14390" xr:uid="{00000000-0005-0000-0000-0000860A0000}"/>
    <cellStyle name="Comma 2 4 3 2 2 2 4 2 2" xfId="26645" xr:uid="{00000000-0005-0000-0000-0000870A0000}"/>
    <cellStyle name="Comma 2 4 3 2 2 2 4 2 3" xfId="38886" xr:uid="{00000000-0005-0000-0000-0000880A0000}"/>
    <cellStyle name="Comma 2 4 3 2 2 2 4 3" xfId="20528" xr:uid="{00000000-0005-0000-0000-0000890A0000}"/>
    <cellStyle name="Comma 2 4 3 2 2 2 4 4" xfId="32772" xr:uid="{00000000-0005-0000-0000-00008A0A0000}"/>
    <cellStyle name="Comma 2 4 3 2 2 2 4 5" xfId="45001" xr:uid="{00000000-0005-0000-0000-00008B0A0000}"/>
    <cellStyle name="Comma 2 4 3 2 2 2 5" xfId="14383" xr:uid="{00000000-0005-0000-0000-00008C0A0000}"/>
    <cellStyle name="Comma 2 4 3 2 2 2 5 2" xfId="26638" xr:uid="{00000000-0005-0000-0000-00008D0A0000}"/>
    <cellStyle name="Comma 2 4 3 2 2 2 5 3" xfId="38879" xr:uid="{00000000-0005-0000-0000-00008E0A0000}"/>
    <cellStyle name="Comma 2 4 3 2 2 2 6" xfId="20521" xr:uid="{00000000-0005-0000-0000-00008F0A0000}"/>
    <cellStyle name="Comma 2 4 3 2 2 2 7" xfId="32765" xr:uid="{00000000-0005-0000-0000-0000900A0000}"/>
    <cellStyle name="Comma 2 4 3 2 2 2 8" xfId="44994" xr:uid="{00000000-0005-0000-0000-0000910A0000}"/>
    <cellStyle name="Comma 2 4 3 2 2 3" xfId="1870" xr:uid="{00000000-0005-0000-0000-0000920A0000}"/>
    <cellStyle name="Comma 2 4 3 2 2 3 2" xfId="1871" xr:uid="{00000000-0005-0000-0000-0000930A0000}"/>
    <cellStyle name="Comma 2 4 3 2 2 3 2 2" xfId="1872" xr:uid="{00000000-0005-0000-0000-0000940A0000}"/>
    <cellStyle name="Comma 2 4 3 2 2 3 2 2 2" xfId="14393" xr:uid="{00000000-0005-0000-0000-0000950A0000}"/>
    <cellStyle name="Comma 2 4 3 2 2 3 2 2 2 2" xfId="26648" xr:uid="{00000000-0005-0000-0000-0000960A0000}"/>
    <cellStyle name="Comma 2 4 3 2 2 3 2 2 2 3" xfId="38889" xr:uid="{00000000-0005-0000-0000-0000970A0000}"/>
    <cellStyle name="Comma 2 4 3 2 2 3 2 2 3" xfId="20531" xr:uid="{00000000-0005-0000-0000-0000980A0000}"/>
    <cellStyle name="Comma 2 4 3 2 2 3 2 2 4" xfId="32775" xr:uid="{00000000-0005-0000-0000-0000990A0000}"/>
    <cellStyle name="Comma 2 4 3 2 2 3 2 2 5" xfId="45004" xr:uid="{00000000-0005-0000-0000-00009A0A0000}"/>
    <cellStyle name="Comma 2 4 3 2 2 3 2 3" xfId="14392" xr:uid="{00000000-0005-0000-0000-00009B0A0000}"/>
    <cellStyle name="Comma 2 4 3 2 2 3 2 3 2" xfId="26647" xr:uid="{00000000-0005-0000-0000-00009C0A0000}"/>
    <cellStyle name="Comma 2 4 3 2 2 3 2 3 3" xfId="38888" xr:uid="{00000000-0005-0000-0000-00009D0A0000}"/>
    <cellStyle name="Comma 2 4 3 2 2 3 2 4" xfId="20530" xr:uid="{00000000-0005-0000-0000-00009E0A0000}"/>
    <cellStyle name="Comma 2 4 3 2 2 3 2 5" xfId="32774" xr:uid="{00000000-0005-0000-0000-00009F0A0000}"/>
    <cellStyle name="Comma 2 4 3 2 2 3 2 6" xfId="45003" xr:uid="{00000000-0005-0000-0000-0000A00A0000}"/>
    <cellStyle name="Comma 2 4 3 2 2 3 3" xfId="1873" xr:uid="{00000000-0005-0000-0000-0000A10A0000}"/>
    <cellStyle name="Comma 2 4 3 2 2 3 3 2" xfId="14394" xr:uid="{00000000-0005-0000-0000-0000A20A0000}"/>
    <cellStyle name="Comma 2 4 3 2 2 3 3 2 2" xfId="26649" xr:uid="{00000000-0005-0000-0000-0000A30A0000}"/>
    <cellStyle name="Comma 2 4 3 2 2 3 3 2 3" xfId="38890" xr:uid="{00000000-0005-0000-0000-0000A40A0000}"/>
    <cellStyle name="Comma 2 4 3 2 2 3 3 3" xfId="20532" xr:uid="{00000000-0005-0000-0000-0000A50A0000}"/>
    <cellStyle name="Comma 2 4 3 2 2 3 3 4" xfId="32776" xr:uid="{00000000-0005-0000-0000-0000A60A0000}"/>
    <cellStyle name="Comma 2 4 3 2 2 3 3 5" xfId="45005" xr:uid="{00000000-0005-0000-0000-0000A70A0000}"/>
    <cellStyle name="Comma 2 4 3 2 2 3 4" xfId="14391" xr:uid="{00000000-0005-0000-0000-0000A80A0000}"/>
    <cellStyle name="Comma 2 4 3 2 2 3 4 2" xfId="26646" xr:uid="{00000000-0005-0000-0000-0000A90A0000}"/>
    <cellStyle name="Comma 2 4 3 2 2 3 4 3" xfId="38887" xr:uid="{00000000-0005-0000-0000-0000AA0A0000}"/>
    <cellStyle name="Comma 2 4 3 2 2 3 5" xfId="20529" xr:uid="{00000000-0005-0000-0000-0000AB0A0000}"/>
    <cellStyle name="Comma 2 4 3 2 2 3 6" xfId="32773" xr:uid="{00000000-0005-0000-0000-0000AC0A0000}"/>
    <cellStyle name="Comma 2 4 3 2 2 3 7" xfId="45002" xr:uid="{00000000-0005-0000-0000-0000AD0A0000}"/>
    <cellStyle name="Comma 2 4 3 2 2 4" xfId="1874" xr:uid="{00000000-0005-0000-0000-0000AE0A0000}"/>
    <cellStyle name="Comma 2 4 3 2 2 4 2" xfId="1875" xr:uid="{00000000-0005-0000-0000-0000AF0A0000}"/>
    <cellStyle name="Comma 2 4 3 2 2 4 2 2" xfId="14396" xr:uid="{00000000-0005-0000-0000-0000B00A0000}"/>
    <cellStyle name="Comma 2 4 3 2 2 4 2 2 2" xfId="26651" xr:uid="{00000000-0005-0000-0000-0000B10A0000}"/>
    <cellStyle name="Comma 2 4 3 2 2 4 2 2 3" xfId="38892" xr:uid="{00000000-0005-0000-0000-0000B20A0000}"/>
    <cellStyle name="Comma 2 4 3 2 2 4 2 3" xfId="20534" xr:uid="{00000000-0005-0000-0000-0000B30A0000}"/>
    <cellStyle name="Comma 2 4 3 2 2 4 2 4" xfId="32778" xr:uid="{00000000-0005-0000-0000-0000B40A0000}"/>
    <cellStyle name="Comma 2 4 3 2 2 4 2 5" xfId="45007" xr:uid="{00000000-0005-0000-0000-0000B50A0000}"/>
    <cellStyle name="Comma 2 4 3 2 2 4 3" xfId="14395" xr:uid="{00000000-0005-0000-0000-0000B60A0000}"/>
    <cellStyle name="Comma 2 4 3 2 2 4 3 2" xfId="26650" xr:uid="{00000000-0005-0000-0000-0000B70A0000}"/>
    <cellStyle name="Comma 2 4 3 2 2 4 3 3" xfId="38891" xr:uid="{00000000-0005-0000-0000-0000B80A0000}"/>
    <cellStyle name="Comma 2 4 3 2 2 4 4" xfId="20533" xr:uid="{00000000-0005-0000-0000-0000B90A0000}"/>
    <cellStyle name="Comma 2 4 3 2 2 4 5" xfId="32777" xr:uid="{00000000-0005-0000-0000-0000BA0A0000}"/>
    <cellStyle name="Comma 2 4 3 2 2 4 6" xfId="45006" xr:uid="{00000000-0005-0000-0000-0000BB0A0000}"/>
    <cellStyle name="Comma 2 4 3 2 2 5" xfId="1876" xr:uid="{00000000-0005-0000-0000-0000BC0A0000}"/>
    <cellStyle name="Comma 2 4 3 2 2 5 2" xfId="14397" xr:uid="{00000000-0005-0000-0000-0000BD0A0000}"/>
    <cellStyle name="Comma 2 4 3 2 2 5 2 2" xfId="26652" xr:uid="{00000000-0005-0000-0000-0000BE0A0000}"/>
    <cellStyle name="Comma 2 4 3 2 2 5 2 3" xfId="38893" xr:uid="{00000000-0005-0000-0000-0000BF0A0000}"/>
    <cellStyle name="Comma 2 4 3 2 2 5 3" xfId="20535" xr:uid="{00000000-0005-0000-0000-0000C00A0000}"/>
    <cellStyle name="Comma 2 4 3 2 2 5 4" xfId="32779" xr:uid="{00000000-0005-0000-0000-0000C10A0000}"/>
    <cellStyle name="Comma 2 4 3 2 2 5 5" xfId="45008" xr:uid="{00000000-0005-0000-0000-0000C20A0000}"/>
    <cellStyle name="Comma 2 4 3 2 2 6" xfId="14382" xr:uid="{00000000-0005-0000-0000-0000C30A0000}"/>
    <cellStyle name="Comma 2 4 3 2 2 6 2" xfId="26637" xr:uid="{00000000-0005-0000-0000-0000C40A0000}"/>
    <cellStyle name="Comma 2 4 3 2 2 6 3" xfId="38878" xr:uid="{00000000-0005-0000-0000-0000C50A0000}"/>
    <cellStyle name="Comma 2 4 3 2 2 7" xfId="20520" xr:uid="{00000000-0005-0000-0000-0000C60A0000}"/>
    <cellStyle name="Comma 2 4 3 2 2 8" xfId="32764" xr:uid="{00000000-0005-0000-0000-0000C70A0000}"/>
    <cellStyle name="Comma 2 4 3 2 2 9" xfId="44993" xr:uid="{00000000-0005-0000-0000-0000C80A0000}"/>
    <cellStyle name="Comma 2 4 3 2 3" xfId="1877" xr:uid="{00000000-0005-0000-0000-0000C90A0000}"/>
    <cellStyle name="Comma 2 4 3 2 3 2" xfId="1878" xr:uid="{00000000-0005-0000-0000-0000CA0A0000}"/>
    <cellStyle name="Comma 2 4 3 2 3 2 2" xfId="1879" xr:uid="{00000000-0005-0000-0000-0000CB0A0000}"/>
    <cellStyle name="Comma 2 4 3 2 3 2 2 2" xfId="1880" xr:uid="{00000000-0005-0000-0000-0000CC0A0000}"/>
    <cellStyle name="Comma 2 4 3 2 3 2 2 2 2" xfId="14401" xr:uid="{00000000-0005-0000-0000-0000CD0A0000}"/>
    <cellStyle name="Comma 2 4 3 2 3 2 2 2 2 2" xfId="26656" xr:uid="{00000000-0005-0000-0000-0000CE0A0000}"/>
    <cellStyle name="Comma 2 4 3 2 3 2 2 2 2 3" xfId="38897" xr:uid="{00000000-0005-0000-0000-0000CF0A0000}"/>
    <cellStyle name="Comma 2 4 3 2 3 2 2 2 3" xfId="20539" xr:uid="{00000000-0005-0000-0000-0000D00A0000}"/>
    <cellStyle name="Comma 2 4 3 2 3 2 2 2 4" xfId="32783" xr:uid="{00000000-0005-0000-0000-0000D10A0000}"/>
    <cellStyle name="Comma 2 4 3 2 3 2 2 2 5" xfId="45012" xr:uid="{00000000-0005-0000-0000-0000D20A0000}"/>
    <cellStyle name="Comma 2 4 3 2 3 2 2 3" xfId="14400" xr:uid="{00000000-0005-0000-0000-0000D30A0000}"/>
    <cellStyle name="Comma 2 4 3 2 3 2 2 3 2" xfId="26655" xr:uid="{00000000-0005-0000-0000-0000D40A0000}"/>
    <cellStyle name="Comma 2 4 3 2 3 2 2 3 3" xfId="38896" xr:uid="{00000000-0005-0000-0000-0000D50A0000}"/>
    <cellStyle name="Comma 2 4 3 2 3 2 2 4" xfId="20538" xr:uid="{00000000-0005-0000-0000-0000D60A0000}"/>
    <cellStyle name="Comma 2 4 3 2 3 2 2 5" xfId="32782" xr:uid="{00000000-0005-0000-0000-0000D70A0000}"/>
    <cellStyle name="Comma 2 4 3 2 3 2 2 6" xfId="45011" xr:uid="{00000000-0005-0000-0000-0000D80A0000}"/>
    <cellStyle name="Comma 2 4 3 2 3 2 3" xfId="1881" xr:uid="{00000000-0005-0000-0000-0000D90A0000}"/>
    <cellStyle name="Comma 2 4 3 2 3 2 3 2" xfId="14402" xr:uid="{00000000-0005-0000-0000-0000DA0A0000}"/>
    <cellStyle name="Comma 2 4 3 2 3 2 3 2 2" xfId="26657" xr:uid="{00000000-0005-0000-0000-0000DB0A0000}"/>
    <cellStyle name="Comma 2 4 3 2 3 2 3 2 3" xfId="38898" xr:uid="{00000000-0005-0000-0000-0000DC0A0000}"/>
    <cellStyle name="Comma 2 4 3 2 3 2 3 3" xfId="20540" xr:uid="{00000000-0005-0000-0000-0000DD0A0000}"/>
    <cellStyle name="Comma 2 4 3 2 3 2 3 4" xfId="32784" xr:uid="{00000000-0005-0000-0000-0000DE0A0000}"/>
    <cellStyle name="Comma 2 4 3 2 3 2 3 5" xfId="45013" xr:uid="{00000000-0005-0000-0000-0000DF0A0000}"/>
    <cellStyle name="Comma 2 4 3 2 3 2 4" xfId="14399" xr:uid="{00000000-0005-0000-0000-0000E00A0000}"/>
    <cellStyle name="Comma 2 4 3 2 3 2 4 2" xfId="26654" xr:uid="{00000000-0005-0000-0000-0000E10A0000}"/>
    <cellStyle name="Comma 2 4 3 2 3 2 4 3" xfId="38895" xr:uid="{00000000-0005-0000-0000-0000E20A0000}"/>
    <cellStyle name="Comma 2 4 3 2 3 2 5" xfId="20537" xr:uid="{00000000-0005-0000-0000-0000E30A0000}"/>
    <cellStyle name="Comma 2 4 3 2 3 2 6" xfId="32781" xr:uid="{00000000-0005-0000-0000-0000E40A0000}"/>
    <cellStyle name="Comma 2 4 3 2 3 2 7" xfId="45010" xr:uid="{00000000-0005-0000-0000-0000E50A0000}"/>
    <cellStyle name="Comma 2 4 3 2 3 3" xfId="1882" xr:uid="{00000000-0005-0000-0000-0000E60A0000}"/>
    <cellStyle name="Comma 2 4 3 2 3 3 2" xfId="1883" xr:uid="{00000000-0005-0000-0000-0000E70A0000}"/>
    <cellStyle name="Comma 2 4 3 2 3 3 2 2" xfId="14404" xr:uid="{00000000-0005-0000-0000-0000E80A0000}"/>
    <cellStyle name="Comma 2 4 3 2 3 3 2 2 2" xfId="26659" xr:uid="{00000000-0005-0000-0000-0000E90A0000}"/>
    <cellStyle name="Comma 2 4 3 2 3 3 2 2 3" xfId="38900" xr:uid="{00000000-0005-0000-0000-0000EA0A0000}"/>
    <cellStyle name="Comma 2 4 3 2 3 3 2 3" xfId="20542" xr:uid="{00000000-0005-0000-0000-0000EB0A0000}"/>
    <cellStyle name="Comma 2 4 3 2 3 3 2 4" xfId="32786" xr:uid="{00000000-0005-0000-0000-0000EC0A0000}"/>
    <cellStyle name="Comma 2 4 3 2 3 3 2 5" xfId="45015" xr:uid="{00000000-0005-0000-0000-0000ED0A0000}"/>
    <cellStyle name="Comma 2 4 3 2 3 3 3" xfId="14403" xr:uid="{00000000-0005-0000-0000-0000EE0A0000}"/>
    <cellStyle name="Comma 2 4 3 2 3 3 3 2" xfId="26658" xr:uid="{00000000-0005-0000-0000-0000EF0A0000}"/>
    <cellStyle name="Comma 2 4 3 2 3 3 3 3" xfId="38899" xr:uid="{00000000-0005-0000-0000-0000F00A0000}"/>
    <cellStyle name="Comma 2 4 3 2 3 3 4" xfId="20541" xr:uid="{00000000-0005-0000-0000-0000F10A0000}"/>
    <cellStyle name="Comma 2 4 3 2 3 3 5" xfId="32785" xr:uid="{00000000-0005-0000-0000-0000F20A0000}"/>
    <cellStyle name="Comma 2 4 3 2 3 3 6" xfId="45014" xr:uid="{00000000-0005-0000-0000-0000F30A0000}"/>
    <cellStyle name="Comma 2 4 3 2 3 4" xfId="1884" xr:uid="{00000000-0005-0000-0000-0000F40A0000}"/>
    <cellStyle name="Comma 2 4 3 2 3 4 2" xfId="14405" xr:uid="{00000000-0005-0000-0000-0000F50A0000}"/>
    <cellStyle name="Comma 2 4 3 2 3 4 2 2" xfId="26660" xr:uid="{00000000-0005-0000-0000-0000F60A0000}"/>
    <cellStyle name="Comma 2 4 3 2 3 4 2 3" xfId="38901" xr:uid="{00000000-0005-0000-0000-0000F70A0000}"/>
    <cellStyle name="Comma 2 4 3 2 3 4 3" xfId="20543" xr:uid="{00000000-0005-0000-0000-0000F80A0000}"/>
    <cellStyle name="Comma 2 4 3 2 3 4 4" xfId="32787" xr:uid="{00000000-0005-0000-0000-0000F90A0000}"/>
    <cellStyle name="Comma 2 4 3 2 3 4 5" xfId="45016" xr:uid="{00000000-0005-0000-0000-0000FA0A0000}"/>
    <cellStyle name="Comma 2 4 3 2 3 5" xfId="14398" xr:uid="{00000000-0005-0000-0000-0000FB0A0000}"/>
    <cellStyle name="Comma 2 4 3 2 3 5 2" xfId="26653" xr:uid="{00000000-0005-0000-0000-0000FC0A0000}"/>
    <cellStyle name="Comma 2 4 3 2 3 5 3" xfId="38894" xr:uid="{00000000-0005-0000-0000-0000FD0A0000}"/>
    <cellStyle name="Comma 2 4 3 2 3 6" xfId="20536" xr:uid="{00000000-0005-0000-0000-0000FE0A0000}"/>
    <cellStyle name="Comma 2 4 3 2 3 7" xfId="32780" xr:uid="{00000000-0005-0000-0000-0000FF0A0000}"/>
    <cellStyle name="Comma 2 4 3 2 3 8" xfId="45009" xr:uid="{00000000-0005-0000-0000-0000000B0000}"/>
    <cellStyle name="Comma 2 4 3 2 4" xfId="1885" xr:uid="{00000000-0005-0000-0000-0000010B0000}"/>
    <cellStyle name="Comma 2 4 3 2 4 2" xfId="1886" xr:uid="{00000000-0005-0000-0000-0000020B0000}"/>
    <cellStyle name="Comma 2 4 3 2 4 2 2" xfId="1887" xr:uid="{00000000-0005-0000-0000-0000030B0000}"/>
    <cellStyle name="Comma 2 4 3 2 4 2 2 2" xfId="14408" xr:uid="{00000000-0005-0000-0000-0000040B0000}"/>
    <cellStyle name="Comma 2 4 3 2 4 2 2 2 2" xfId="26663" xr:uid="{00000000-0005-0000-0000-0000050B0000}"/>
    <cellStyle name="Comma 2 4 3 2 4 2 2 2 3" xfId="38904" xr:uid="{00000000-0005-0000-0000-0000060B0000}"/>
    <cellStyle name="Comma 2 4 3 2 4 2 2 3" xfId="20546" xr:uid="{00000000-0005-0000-0000-0000070B0000}"/>
    <cellStyle name="Comma 2 4 3 2 4 2 2 4" xfId="32790" xr:uid="{00000000-0005-0000-0000-0000080B0000}"/>
    <cellStyle name="Comma 2 4 3 2 4 2 2 5" xfId="45019" xr:uid="{00000000-0005-0000-0000-0000090B0000}"/>
    <cellStyle name="Comma 2 4 3 2 4 2 3" xfId="14407" xr:uid="{00000000-0005-0000-0000-00000A0B0000}"/>
    <cellStyle name="Comma 2 4 3 2 4 2 3 2" xfId="26662" xr:uid="{00000000-0005-0000-0000-00000B0B0000}"/>
    <cellStyle name="Comma 2 4 3 2 4 2 3 3" xfId="38903" xr:uid="{00000000-0005-0000-0000-00000C0B0000}"/>
    <cellStyle name="Comma 2 4 3 2 4 2 4" xfId="20545" xr:uid="{00000000-0005-0000-0000-00000D0B0000}"/>
    <cellStyle name="Comma 2 4 3 2 4 2 5" xfId="32789" xr:uid="{00000000-0005-0000-0000-00000E0B0000}"/>
    <cellStyle name="Comma 2 4 3 2 4 2 6" xfId="45018" xr:uid="{00000000-0005-0000-0000-00000F0B0000}"/>
    <cellStyle name="Comma 2 4 3 2 4 3" xfId="1888" xr:uid="{00000000-0005-0000-0000-0000100B0000}"/>
    <cellStyle name="Comma 2 4 3 2 4 3 2" xfId="14409" xr:uid="{00000000-0005-0000-0000-0000110B0000}"/>
    <cellStyle name="Comma 2 4 3 2 4 3 2 2" xfId="26664" xr:uid="{00000000-0005-0000-0000-0000120B0000}"/>
    <cellStyle name="Comma 2 4 3 2 4 3 2 3" xfId="38905" xr:uid="{00000000-0005-0000-0000-0000130B0000}"/>
    <cellStyle name="Comma 2 4 3 2 4 3 3" xfId="20547" xr:uid="{00000000-0005-0000-0000-0000140B0000}"/>
    <cellStyle name="Comma 2 4 3 2 4 3 4" xfId="32791" xr:uid="{00000000-0005-0000-0000-0000150B0000}"/>
    <cellStyle name="Comma 2 4 3 2 4 3 5" xfId="45020" xr:uid="{00000000-0005-0000-0000-0000160B0000}"/>
    <cellStyle name="Comma 2 4 3 2 4 4" xfId="14406" xr:uid="{00000000-0005-0000-0000-0000170B0000}"/>
    <cellStyle name="Comma 2 4 3 2 4 4 2" xfId="26661" xr:uid="{00000000-0005-0000-0000-0000180B0000}"/>
    <cellStyle name="Comma 2 4 3 2 4 4 3" xfId="38902" xr:uid="{00000000-0005-0000-0000-0000190B0000}"/>
    <cellStyle name="Comma 2 4 3 2 4 5" xfId="20544" xr:uid="{00000000-0005-0000-0000-00001A0B0000}"/>
    <cellStyle name="Comma 2 4 3 2 4 6" xfId="32788" xr:uid="{00000000-0005-0000-0000-00001B0B0000}"/>
    <cellStyle name="Comma 2 4 3 2 4 7" xfId="45017" xr:uid="{00000000-0005-0000-0000-00001C0B0000}"/>
    <cellStyle name="Comma 2 4 3 2 5" xfId="1889" xr:uid="{00000000-0005-0000-0000-00001D0B0000}"/>
    <cellStyle name="Comma 2 4 3 2 5 2" xfId="1890" xr:uid="{00000000-0005-0000-0000-00001E0B0000}"/>
    <cellStyle name="Comma 2 4 3 2 5 2 2" xfId="14411" xr:uid="{00000000-0005-0000-0000-00001F0B0000}"/>
    <cellStyle name="Comma 2 4 3 2 5 2 2 2" xfId="26666" xr:uid="{00000000-0005-0000-0000-0000200B0000}"/>
    <cellStyle name="Comma 2 4 3 2 5 2 2 3" xfId="38907" xr:uid="{00000000-0005-0000-0000-0000210B0000}"/>
    <cellStyle name="Comma 2 4 3 2 5 2 3" xfId="20549" xr:uid="{00000000-0005-0000-0000-0000220B0000}"/>
    <cellStyle name="Comma 2 4 3 2 5 2 4" xfId="32793" xr:uid="{00000000-0005-0000-0000-0000230B0000}"/>
    <cellStyle name="Comma 2 4 3 2 5 2 5" xfId="45022" xr:uid="{00000000-0005-0000-0000-0000240B0000}"/>
    <cellStyle name="Comma 2 4 3 2 5 3" xfId="14410" xr:uid="{00000000-0005-0000-0000-0000250B0000}"/>
    <cellStyle name="Comma 2 4 3 2 5 3 2" xfId="26665" xr:uid="{00000000-0005-0000-0000-0000260B0000}"/>
    <cellStyle name="Comma 2 4 3 2 5 3 3" xfId="38906" xr:uid="{00000000-0005-0000-0000-0000270B0000}"/>
    <cellStyle name="Comma 2 4 3 2 5 4" xfId="20548" xr:uid="{00000000-0005-0000-0000-0000280B0000}"/>
    <cellStyle name="Comma 2 4 3 2 5 5" xfId="32792" xr:uid="{00000000-0005-0000-0000-0000290B0000}"/>
    <cellStyle name="Comma 2 4 3 2 5 6" xfId="45021" xr:uid="{00000000-0005-0000-0000-00002A0B0000}"/>
    <cellStyle name="Comma 2 4 3 2 6" xfId="1891" xr:uid="{00000000-0005-0000-0000-00002B0B0000}"/>
    <cellStyle name="Comma 2 4 3 2 6 2" xfId="14412" xr:uid="{00000000-0005-0000-0000-00002C0B0000}"/>
    <cellStyle name="Comma 2 4 3 2 6 2 2" xfId="26667" xr:uid="{00000000-0005-0000-0000-00002D0B0000}"/>
    <cellStyle name="Comma 2 4 3 2 6 2 3" xfId="38908" xr:uid="{00000000-0005-0000-0000-00002E0B0000}"/>
    <cellStyle name="Comma 2 4 3 2 6 3" xfId="20550" xr:uid="{00000000-0005-0000-0000-00002F0B0000}"/>
    <cellStyle name="Comma 2 4 3 2 6 4" xfId="32794" xr:uid="{00000000-0005-0000-0000-0000300B0000}"/>
    <cellStyle name="Comma 2 4 3 2 6 5" xfId="45023" xr:uid="{00000000-0005-0000-0000-0000310B0000}"/>
    <cellStyle name="Comma 2 4 3 2 7" xfId="14381" xr:uid="{00000000-0005-0000-0000-0000320B0000}"/>
    <cellStyle name="Comma 2 4 3 2 7 2" xfId="26636" xr:uid="{00000000-0005-0000-0000-0000330B0000}"/>
    <cellStyle name="Comma 2 4 3 2 7 3" xfId="38877" xr:uid="{00000000-0005-0000-0000-0000340B0000}"/>
    <cellStyle name="Comma 2 4 3 2 8" xfId="20519" xr:uid="{00000000-0005-0000-0000-0000350B0000}"/>
    <cellStyle name="Comma 2 4 3 2 9" xfId="32763" xr:uid="{00000000-0005-0000-0000-0000360B0000}"/>
    <cellStyle name="Comma 2 4 3 3" xfId="1892" xr:uid="{00000000-0005-0000-0000-0000370B0000}"/>
    <cellStyle name="Comma 2 4 3 3 2" xfId="1893" xr:uid="{00000000-0005-0000-0000-0000380B0000}"/>
    <cellStyle name="Comma 2 4 3 3 2 2" xfId="1894" xr:uid="{00000000-0005-0000-0000-0000390B0000}"/>
    <cellStyle name="Comma 2 4 3 3 2 2 2" xfId="1895" xr:uid="{00000000-0005-0000-0000-00003A0B0000}"/>
    <cellStyle name="Comma 2 4 3 3 2 2 2 2" xfId="1896" xr:uid="{00000000-0005-0000-0000-00003B0B0000}"/>
    <cellStyle name="Comma 2 4 3 3 2 2 2 2 2" xfId="14417" xr:uid="{00000000-0005-0000-0000-00003C0B0000}"/>
    <cellStyle name="Comma 2 4 3 3 2 2 2 2 2 2" xfId="26672" xr:uid="{00000000-0005-0000-0000-00003D0B0000}"/>
    <cellStyle name="Comma 2 4 3 3 2 2 2 2 2 3" xfId="38913" xr:uid="{00000000-0005-0000-0000-00003E0B0000}"/>
    <cellStyle name="Comma 2 4 3 3 2 2 2 2 3" xfId="20555" xr:uid="{00000000-0005-0000-0000-00003F0B0000}"/>
    <cellStyle name="Comma 2 4 3 3 2 2 2 2 4" xfId="32799" xr:uid="{00000000-0005-0000-0000-0000400B0000}"/>
    <cellStyle name="Comma 2 4 3 3 2 2 2 2 5" xfId="45028" xr:uid="{00000000-0005-0000-0000-0000410B0000}"/>
    <cellStyle name="Comma 2 4 3 3 2 2 2 3" xfId="14416" xr:uid="{00000000-0005-0000-0000-0000420B0000}"/>
    <cellStyle name="Comma 2 4 3 3 2 2 2 3 2" xfId="26671" xr:uid="{00000000-0005-0000-0000-0000430B0000}"/>
    <cellStyle name="Comma 2 4 3 3 2 2 2 3 3" xfId="38912" xr:uid="{00000000-0005-0000-0000-0000440B0000}"/>
    <cellStyle name="Comma 2 4 3 3 2 2 2 4" xfId="20554" xr:uid="{00000000-0005-0000-0000-0000450B0000}"/>
    <cellStyle name="Comma 2 4 3 3 2 2 2 5" xfId="32798" xr:uid="{00000000-0005-0000-0000-0000460B0000}"/>
    <cellStyle name="Comma 2 4 3 3 2 2 2 6" xfId="45027" xr:uid="{00000000-0005-0000-0000-0000470B0000}"/>
    <cellStyle name="Comma 2 4 3 3 2 2 3" xfId="1897" xr:uid="{00000000-0005-0000-0000-0000480B0000}"/>
    <cellStyle name="Comma 2 4 3 3 2 2 3 2" xfId="14418" xr:uid="{00000000-0005-0000-0000-0000490B0000}"/>
    <cellStyle name="Comma 2 4 3 3 2 2 3 2 2" xfId="26673" xr:uid="{00000000-0005-0000-0000-00004A0B0000}"/>
    <cellStyle name="Comma 2 4 3 3 2 2 3 2 3" xfId="38914" xr:uid="{00000000-0005-0000-0000-00004B0B0000}"/>
    <cellStyle name="Comma 2 4 3 3 2 2 3 3" xfId="20556" xr:uid="{00000000-0005-0000-0000-00004C0B0000}"/>
    <cellStyle name="Comma 2 4 3 3 2 2 3 4" xfId="32800" xr:uid="{00000000-0005-0000-0000-00004D0B0000}"/>
    <cellStyle name="Comma 2 4 3 3 2 2 3 5" xfId="45029" xr:uid="{00000000-0005-0000-0000-00004E0B0000}"/>
    <cellStyle name="Comma 2 4 3 3 2 2 4" xfId="14415" xr:uid="{00000000-0005-0000-0000-00004F0B0000}"/>
    <cellStyle name="Comma 2 4 3 3 2 2 4 2" xfId="26670" xr:uid="{00000000-0005-0000-0000-0000500B0000}"/>
    <cellStyle name="Comma 2 4 3 3 2 2 4 3" xfId="38911" xr:uid="{00000000-0005-0000-0000-0000510B0000}"/>
    <cellStyle name="Comma 2 4 3 3 2 2 5" xfId="20553" xr:uid="{00000000-0005-0000-0000-0000520B0000}"/>
    <cellStyle name="Comma 2 4 3 3 2 2 6" xfId="32797" xr:uid="{00000000-0005-0000-0000-0000530B0000}"/>
    <cellStyle name="Comma 2 4 3 3 2 2 7" xfId="45026" xr:uid="{00000000-0005-0000-0000-0000540B0000}"/>
    <cellStyle name="Comma 2 4 3 3 2 3" xfId="1898" xr:uid="{00000000-0005-0000-0000-0000550B0000}"/>
    <cellStyle name="Comma 2 4 3 3 2 3 2" xfId="1899" xr:uid="{00000000-0005-0000-0000-0000560B0000}"/>
    <cellStyle name="Comma 2 4 3 3 2 3 2 2" xfId="14420" xr:uid="{00000000-0005-0000-0000-0000570B0000}"/>
    <cellStyle name="Comma 2 4 3 3 2 3 2 2 2" xfId="26675" xr:uid="{00000000-0005-0000-0000-0000580B0000}"/>
    <cellStyle name="Comma 2 4 3 3 2 3 2 2 3" xfId="38916" xr:uid="{00000000-0005-0000-0000-0000590B0000}"/>
    <cellStyle name="Comma 2 4 3 3 2 3 2 3" xfId="20558" xr:uid="{00000000-0005-0000-0000-00005A0B0000}"/>
    <cellStyle name="Comma 2 4 3 3 2 3 2 4" xfId="32802" xr:uid="{00000000-0005-0000-0000-00005B0B0000}"/>
    <cellStyle name="Comma 2 4 3 3 2 3 2 5" xfId="45031" xr:uid="{00000000-0005-0000-0000-00005C0B0000}"/>
    <cellStyle name="Comma 2 4 3 3 2 3 3" xfId="14419" xr:uid="{00000000-0005-0000-0000-00005D0B0000}"/>
    <cellStyle name="Comma 2 4 3 3 2 3 3 2" xfId="26674" xr:uid="{00000000-0005-0000-0000-00005E0B0000}"/>
    <cellStyle name="Comma 2 4 3 3 2 3 3 3" xfId="38915" xr:uid="{00000000-0005-0000-0000-00005F0B0000}"/>
    <cellStyle name="Comma 2 4 3 3 2 3 4" xfId="20557" xr:uid="{00000000-0005-0000-0000-0000600B0000}"/>
    <cellStyle name="Comma 2 4 3 3 2 3 5" xfId="32801" xr:uid="{00000000-0005-0000-0000-0000610B0000}"/>
    <cellStyle name="Comma 2 4 3 3 2 3 6" xfId="45030" xr:uid="{00000000-0005-0000-0000-0000620B0000}"/>
    <cellStyle name="Comma 2 4 3 3 2 4" xfId="1900" xr:uid="{00000000-0005-0000-0000-0000630B0000}"/>
    <cellStyle name="Comma 2 4 3 3 2 4 2" xfId="14421" xr:uid="{00000000-0005-0000-0000-0000640B0000}"/>
    <cellStyle name="Comma 2 4 3 3 2 4 2 2" xfId="26676" xr:uid="{00000000-0005-0000-0000-0000650B0000}"/>
    <cellStyle name="Comma 2 4 3 3 2 4 2 3" xfId="38917" xr:uid="{00000000-0005-0000-0000-0000660B0000}"/>
    <cellStyle name="Comma 2 4 3 3 2 4 3" xfId="20559" xr:uid="{00000000-0005-0000-0000-0000670B0000}"/>
    <cellStyle name="Comma 2 4 3 3 2 4 4" xfId="32803" xr:uid="{00000000-0005-0000-0000-0000680B0000}"/>
    <cellStyle name="Comma 2 4 3 3 2 4 5" xfId="45032" xr:uid="{00000000-0005-0000-0000-0000690B0000}"/>
    <cellStyle name="Comma 2 4 3 3 2 5" xfId="14414" xr:uid="{00000000-0005-0000-0000-00006A0B0000}"/>
    <cellStyle name="Comma 2 4 3 3 2 5 2" xfId="26669" xr:uid="{00000000-0005-0000-0000-00006B0B0000}"/>
    <cellStyle name="Comma 2 4 3 3 2 5 3" xfId="38910" xr:uid="{00000000-0005-0000-0000-00006C0B0000}"/>
    <cellStyle name="Comma 2 4 3 3 2 6" xfId="20552" xr:uid="{00000000-0005-0000-0000-00006D0B0000}"/>
    <cellStyle name="Comma 2 4 3 3 2 7" xfId="32796" xr:uid="{00000000-0005-0000-0000-00006E0B0000}"/>
    <cellStyle name="Comma 2 4 3 3 2 8" xfId="45025" xr:uid="{00000000-0005-0000-0000-00006F0B0000}"/>
    <cellStyle name="Comma 2 4 3 3 3" xfId="1901" xr:uid="{00000000-0005-0000-0000-0000700B0000}"/>
    <cellStyle name="Comma 2 4 3 3 3 2" xfId="1902" xr:uid="{00000000-0005-0000-0000-0000710B0000}"/>
    <cellStyle name="Comma 2 4 3 3 3 2 2" xfId="1903" xr:uid="{00000000-0005-0000-0000-0000720B0000}"/>
    <cellStyle name="Comma 2 4 3 3 3 2 2 2" xfId="14424" xr:uid="{00000000-0005-0000-0000-0000730B0000}"/>
    <cellStyle name="Comma 2 4 3 3 3 2 2 2 2" xfId="26679" xr:uid="{00000000-0005-0000-0000-0000740B0000}"/>
    <cellStyle name="Comma 2 4 3 3 3 2 2 2 3" xfId="38920" xr:uid="{00000000-0005-0000-0000-0000750B0000}"/>
    <cellStyle name="Comma 2 4 3 3 3 2 2 3" xfId="20562" xr:uid="{00000000-0005-0000-0000-0000760B0000}"/>
    <cellStyle name="Comma 2 4 3 3 3 2 2 4" xfId="32806" xr:uid="{00000000-0005-0000-0000-0000770B0000}"/>
    <cellStyle name="Comma 2 4 3 3 3 2 2 5" xfId="45035" xr:uid="{00000000-0005-0000-0000-0000780B0000}"/>
    <cellStyle name="Comma 2 4 3 3 3 2 3" xfId="14423" xr:uid="{00000000-0005-0000-0000-0000790B0000}"/>
    <cellStyle name="Comma 2 4 3 3 3 2 3 2" xfId="26678" xr:uid="{00000000-0005-0000-0000-00007A0B0000}"/>
    <cellStyle name="Comma 2 4 3 3 3 2 3 3" xfId="38919" xr:uid="{00000000-0005-0000-0000-00007B0B0000}"/>
    <cellStyle name="Comma 2 4 3 3 3 2 4" xfId="20561" xr:uid="{00000000-0005-0000-0000-00007C0B0000}"/>
    <cellStyle name="Comma 2 4 3 3 3 2 5" xfId="32805" xr:uid="{00000000-0005-0000-0000-00007D0B0000}"/>
    <cellStyle name="Comma 2 4 3 3 3 2 6" xfId="45034" xr:uid="{00000000-0005-0000-0000-00007E0B0000}"/>
    <cellStyle name="Comma 2 4 3 3 3 3" xfId="1904" xr:uid="{00000000-0005-0000-0000-00007F0B0000}"/>
    <cellStyle name="Comma 2 4 3 3 3 3 2" xfId="14425" xr:uid="{00000000-0005-0000-0000-0000800B0000}"/>
    <cellStyle name="Comma 2 4 3 3 3 3 2 2" xfId="26680" xr:uid="{00000000-0005-0000-0000-0000810B0000}"/>
    <cellStyle name="Comma 2 4 3 3 3 3 2 3" xfId="38921" xr:uid="{00000000-0005-0000-0000-0000820B0000}"/>
    <cellStyle name="Comma 2 4 3 3 3 3 3" xfId="20563" xr:uid="{00000000-0005-0000-0000-0000830B0000}"/>
    <cellStyle name="Comma 2 4 3 3 3 3 4" xfId="32807" xr:uid="{00000000-0005-0000-0000-0000840B0000}"/>
    <cellStyle name="Comma 2 4 3 3 3 3 5" xfId="45036" xr:uid="{00000000-0005-0000-0000-0000850B0000}"/>
    <cellStyle name="Comma 2 4 3 3 3 4" xfId="14422" xr:uid="{00000000-0005-0000-0000-0000860B0000}"/>
    <cellStyle name="Comma 2 4 3 3 3 4 2" xfId="26677" xr:uid="{00000000-0005-0000-0000-0000870B0000}"/>
    <cellStyle name="Comma 2 4 3 3 3 4 3" xfId="38918" xr:uid="{00000000-0005-0000-0000-0000880B0000}"/>
    <cellStyle name="Comma 2 4 3 3 3 5" xfId="20560" xr:uid="{00000000-0005-0000-0000-0000890B0000}"/>
    <cellStyle name="Comma 2 4 3 3 3 6" xfId="32804" xr:uid="{00000000-0005-0000-0000-00008A0B0000}"/>
    <cellStyle name="Comma 2 4 3 3 3 7" xfId="45033" xr:uid="{00000000-0005-0000-0000-00008B0B0000}"/>
    <cellStyle name="Comma 2 4 3 3 4" xfId="1905" xr:uid="{00000000-0005-0000-0000-00008C0B0000}"/>
    <cellStyle name="Comma 2 4 3 3 4 2" xfId="1906" xr:uid="{00000000-0005-0000-0000-00008D0B0000}"/>
    <cellStyle name="Comma 2 4 3 3 4 2 2" xfId="14427" xr:uid="{00000000-0005-0000-0000-00008E0B0000}"/>
    <cellStyle name="Comma 2 4 3 3 4 2 2 2" xfId="26682" xr:uid="{00000000-0005-0000-0000-00008F0B0000}"/>
    <cellStyle name="Comma 2 4 3 3 4 2 2 3" xfId="38923" xr:uid="{00000000-0005-0000-0000-0000900B0000}"/>
    <cellStyle name="Comma 2 4 3 3 4 2 3" xfId="20565" xr:uid="{00000000-0005-0000-0000-0000910B0000}"/>
    <cellStyle name="Comma 2 4 3 3 4 2 4" xfId="32809" xr:uid="{00000000-0005-0000-0000-0000920B0000}"/>
    <cellStyle name="Comma 2 4 3 3 4 2 5" xfId="45038" xr:uid="{00000000-0005-0000-0000-0000930B0000}"/>
    <cellStyle name="Comma 2 4 3 3 4 3" xfId="14426" xr:uid="{00000000-0005-0000-0000-0000940B0000}"/>
    <cellStyle name="Comma 2 4 3 3 4 3 2" xfId="26681" xr:uid="{00000000-0005-0000-0000-0000950B0000}"/>
    <cellStyle name="Comma 2 4 3 3 4 3 3" xfId="38922" xr:uid="{00000000-0005-0000-0000-0000960B0000}"/>
    <cellStyle name="Comma 2 4 3 3 4 4" xfId="20564" xr:uid="{00000000-0005-0000-0000-0000970B0000}"/>
    <cellStyle name="Comma 2 4 3 3 4 5" xfId="32808" xr:uid="{00000000-0005-0000-0000-0000980B0000}"/>
    <cellStyle name="Comma 2 4 3 3 4 6" xfId="45037" xr:uid="{00000000-0005-0000-0000-0000990B0000}"/>
    <cellStyle name="Comma 2 4 3 3 5" xfId="1907" xr:uid="{00000000-0005-0000-0000-00009A0B0000}"/>
    <cellStyle name="Comma 2 4 3 3 5 2" xfId="14428" xr:uid="{00000000-0005-0000-0000-00009B0B0000}"/>
    <cellStyle name="Comma 2 4 3 3 5 2 2" xfId="26683" xr:uid="{00000000-0005-0000-0000-00009C0B0000}"/>
    <cellStyle name="Comma 2 4 3 3 5 2 3" xfId="38924" xr:uid="{00000000-0005-0000-0000-00009D0B0000}"/>
    <cellStyle name="Comma 2 4 3 3 5 3" xfId="20566" xr:uid="{00000000-0005-0000-0000-00009E0B0000}"/>
    <cellStyle name="Comma 2 4 3 3 5 4" xfId="32810" xr:uid="{00000000-0005-0000-0000-00009F0B0000}"/>
    <cellStyle name="Comma 2 4 3 3 5 5" xfId="45039" xr:uid="{00000000-0005-0000-0000-0000A00B0000}"/>
    <cellStyle name="Comma 2 4 3 3 6" xfId="14413" xr:uid="{00000000-0005-0000-0000-0000A10B0000}"/>
    <cellStyle name="Comma 2 4 3 3 6 2" xfId="26668" xr:uid="{00000000-0005-0000-0000-0000A20B0000}"/>
    <cellStyle name="Comma 2 4 3 3 6 3" xfId="38909" xr:uid="{00000000-0005-0000-0000-0000A30B0000}"/>
    <cellStyle name="Comma 2 4 3 3 7" xfId="20551" xr:uid="{00000000-0005-0000-0000-0000A40B0000}"/>
    <cellStyle name="Comma 2 4 3 3 8" xfId="32795" xr:uid="{00000000-0005-0000-0000-0000A50B0000}"/>
    <cellStyle name="Comma 2 4 3 3 9" xfId="45024" xr:uid="{00000000-0005-0000-0000-0000A60B0000}"/>
    <cellStyle name="Comma 2 4 3 4" xfId="1908" xr:uid="{00000000-0005-0000-0000-0000A70B0000}"/>
    <cellStyle name="Comma 2 4 3 4 2" xfId="1909" xr:uid="{00000000-0005-0000-0000-0000A80B0000}"/>
    <cellStyle name="Comma 2 4 3 4 2 2" xfId="1910" xr:uid="{00000000-0005-0000-0000-0000A90B0000}"/>
    <cellStyle name="Comma 2 4 3 4 2 2 2" xfId="1911" xr:uid="{00000000-0005-0000-0000-0000AA0B0000}"/>
    <cellStyle name="Comma 2 4 3 4 2 2 2 2" xfId="14432" xr:uid="{00000000-0005-0000-0000-0000AB0B0000}"/>
    <cellStyle name="Comma 2 4 3 4 2 2 2 2 2" xfId="26687" xr:uid="{00000000-0005-0000-0000-0000AC0B0000}"/>
    <cellStyle name="Comma 2 4 3 4 2 2 2 2 3" xfId="38928" xr:uid="{00000000-0005-0000-0000-0000AD0B0000}"/>
    <cellStyle name="Comma 2 4 3 4 2 2 2 3" xfId="20570" xr:uid="{00000000-0005-0000-0000-0000AE0B0000}"/>
    <cellStyle name="Comma 2 4 3 4 2 2 2 4" xfId="32814" xr:uid="{00000000-0005-0000-0000-0000AF0B0000}"/>
    <cellStyle name="Comma 2 4 3 4 2 2 2 5" xfId="45043" xr:uid="{00000000-0005-0000-0000-0000B00B0000}"/>
    <cellStyle name="Comma 2 4 3 4 2 2 3" xfId="14431" xr:uid="{00000000-0005-0000-0000-0000B10B0000}"/>
    <cellStyle name="Comma 2 4 3 4 2 2 3 2" xfId="26686" xr:uid="{00000000-0005-0000-0000-0000B20B0000}"/>
    <cellStyle name="Comma 2 4 3 4 2 2 3 3" xfId="38927" xr:uid="{00000000-0005-0000-0000-0000B30B0000}"/>
    <cellStyle name="Comma 2 4 3 4 2 2 4" xfId="20569" xr:uid="{00000000-0005-0000-0000-0000B40B0000}"/>
    <cellStyle name="Comma 2 4 3 4 2 2 5" xfId="32813" xr:uid="{00000000-0005-0000-0000-0000B50B0000}"/>
    <cellStyle name="Comma 2 4 3 4 2 2 6" xfId="45042" xr:uid="{00000000-0005-0000-0000-0000B60B0000}"/>
    <cellStyle name="Comma 2 4 3 4 2 3" xfId="1912" xr:uid="{00000000-0005-0000-0000-0000B70B0000}"/>
    <cellStyle name="Comma 2 4 3 4 2 3 2" xfId="14433" xr:uid="{00000000-0005-0000-0000-0000B80B0000}"/>
    <cellStyle name="Comma 2 4 3 4 2 3 2 2" xfId="26688" xr:uid="{00000000-0005-0000-0000-0000B90B0000}"/>
    <cellStyle name="Comma 2 4 3 4 2 3 2 3" xfId="38929" xr:uid="{00000000-0005-0000-0000-0000BA0B0000}"/>
    <cellStyle name="Comma 2 4 3 4 2 3 3" xfId="20571" xr:uid="{00000000-0005-0000-0000-0000BB0B0000}"/>
    <cellStyle name="Comma 2 4 3 4 2 3 4" xfId="32815" xr:uid="{00000000-0005-0000-0000-0000BC0B0000}"/>
    <cellStyle name="Comma 2 4 3 4 2 3 5" xfId="45044" xr:uid="{00000000-0005-0000-0000-0000BD0B0000}"/>
    <cellStyle name="Comma 2 4 3 4 2 4" xfId="14430" xr:uid="{00000000-0005-0000-0000-0000BE0B0000}"/>
    <cellStyle name="Comma 2 4 3 4 2 4 2" xfId="26685" xr:uid="{00000000-0005-0000-0000-0000BF0B0000}"/>
    <cellStyle name="Comma 2 4 3 4 2 4 3" xfId="38926" xr:uid="{00000000-0005-0000-0000-0000C00B0000}"/>
    <cellStyle name="Comma 2 4 3 4 2 5" xfId="20568" xr:uid="{00000000-0005-0000-0000-0000C10B0000}"/>
    <cellStyle name="Comma 2 4 3 4 2 6" xfId="32812" xr:uid="{00000000-0005-0000-0000-0000C20B0000}"/>
    <cellStyle name="Comma 2 4 3 4 2 7" xfId="45041" xr:uid="{00000000-0005-0000-0000-0000C30B0000}"/>
    <cellStyle name="Comma 2 4 3 4 3" xfId="1913" xr:uid="{00000000-0005-0000-0000-0000C40B0000}"/>
    <cellStyle name="Comma 2 4 3 4 3 2" xfId="1914" xr:uid="{00000000-0005-0000-0000-0000C50B0000}"/>
    <cellStyle name="Comma 2 4 3 4 3 2 2" xfId="14435" xr:uid="{00000000-0005-0000-0000-0000C60B0000}"/>
    <cellStyle name="Comma 2 4 3 4 3 2 2 2" xfId="26690" xr:uid="{00000000-0005-0000-0000-0000C70B0000}"/>
    <cellStyle name="Comma 2 4 3 4 3 2 2 3" xfId="38931" xr:uid="{00000000-0005-0000-0000-0000C80B0000}"/>
    <cellStyle name="Comma 2 4 3 4 3 2 3" xfId="20573" xr:uid="{00000000-0005-0000-0000-0000C90B0000}"/>
    <cellStyle name="Comma 2 4 3 4 3 2 4" xfId="32817" xr:uid="{00000000-0005-0000-0000-0000CA0B0000}"/>
    <cellStyle name="Comma 2 4 3 4 3 2 5" xfId="45046" xr:uid="{00000000-0005-0000-0000-0000CB0B0000}"/>
    <cellStyle name="Comma 2 4 3 4 3 3" xfId="14434" xr:uid="{00000000-0005-0000-0000-0000CC0B0000}"/>
    <cellStyle name="Comma 2 4 3 4 3 3 2" xfId="26689" xr:uid="{00000000-0005-0000-0000-0000CD0B0000}"/>
    <cellStyle name="Comma 2 4 3 4 3 3 3" xfId="38930" xr:uid="{00000000-0005-0000-0000-0000CE0B0000}"/>
    <cellStyle name="Comma 2 4 3 4 3 4" xfId="20572" xr:uid="{00000000-0005-0000-0000-0000CF0B0000}"/>
    <cellStyle name="Comma 2 4 3 4 3 5" xfId="32816" xr:uid="{00000000-0005-0000-0000-0000D00B0000}"/>
    <cellStyle name="Comma 2 4 3 4 3 6" xfId="45045" xr:uid="{00000000-0005-0000-0000-0000D10B0000}"/>
    <cellStyle name="Comma 2 4 3 4 4" xfId="1915" xr:uid="{00000000-0005-0000-0000-0000D20B0000}"/>
    <cellStyle name="Comma 2 4 3 4 4 2" xfId="14436" xr:uid="{00000000-0005-0000-0000-0000D30B0000}"/>
    <cellStyle name="Comma 2 4 3 4 4 2 2" xfId="26691" xr:uid="{00000000-0005-0000-0000-0000D40B0000}"/>
    <cellStyle name="Comma 2 4 3 4 4 2 3" xfId="38932" xr:uid="{00000000-0005-0000-0000-0000D50B0000}"/>
    <cellStyle name="Comma 2 4 3 4 4 3" xfId="20574" xr:uid="{00000000-0005-0000-0000-0000D60B0000}"/>
    <cellStyle name="Comma 2 4 3 4 4 4" xfId="32818" xr:uid="{00000000-0005-0000-0000-0000D70B0000}"/>
    <cellStyle name="Comma 2 4 3 4 4 5" xfId="45047" xr:uid="{00000000-0005-0000-0000-0000D80B0000}"/>
    <cellStyle name="Comma 2 4 3 4 5" xfId="14429" xr:uid="{00000000-0005-0000-0000-0000D90B0000}"/>
    <cellStyle name="Comma 2 4 3 4 5 2" xfId="26684" xr:uid="{00000000-0005-0000-0000-0000DA0B0000}"/>
    <cellStyle name="Comma 2 4 3 4 5 3" xfId="38925" xr:uid="{00000000-0005-0000-0000-0000DB0B0000}"/>
    <cellStyle name="Comma 2 4 3 4 6" xfId="20567" xr:uid="{00000000-0005-0000-0000-0000DC0B0000}"/>
    <cellStyle name="Comma 2 4 3 4 7" xfId="32811" xr:uid="{00000000-0005-0000-0000-0000DD0B0000}"/>
    <cellStyle name="Comma 2 4 3 4 8" xfId="45040" xr:uid="{00000000-0005-0000-0000-0000DE0B0000}"/>
    <cellStyle name="Comma 2 4 3 5" xfId="1916" xr:uid="{00000000-0005-0000-0000-0000DF0B0000}"/>
    <cellStyle name="Comma 2 4 3 5 2" xfId="1917" xr:uid="{00000000-0005-0000-0000-0000E00B0000}"/>
    <cellStyle name="Comma 2 4 3 5 2 2" xfId="1918" xr:uid="{00000000-0005-0000-0000-0000E10B0000}"/>
    <cellStyle name="Comma 2 4 3 5 2 2 2" xfId="14439" xr:uid="{00000000-0005-0000-0000-0000E20B0000}"/>
    <cellStyle name="Comma 2 4 3 5 2 2 2 2" xfId="26694" xr:uid="{00000000-0005-0000-0000-0000E30B0000}"/>
    <cellStyle name="Comma 2 4 3 5 2 2 2 3" xfId="38935" xr:uid="{00000000-0005-0000-0000-0000E40B0000}"/>
    <cellStyle name="Comma 2 4 3 5 2 2 3" xfId="20577" xr:uid="{00000000-0005-0000-0000-0000E50B0000}"/>
    <cellStyle name="Comma 2 4 3 5 2 2 4" xfId="32821" xr:uid="{00000000-0005-0000-0000-0000E60B0000}"/>
    <cellStyle name="Comma 2 4 3 5 2 2 5" xfId="45050" xr:uid="{00000000-0005-0000-0000-0000E70B0000}"/>
    <cellStyle name="Comma 2 4 3 5 2 3" xfId="14438" xr:uid="{00000000-0005-0000-0000-0000E80B0000}"/>
    <cellStyle name="Comma 2 4 3 5 2 3 2" xfId="26693" xr:uid="{00000000-0005-0000-0000-0000E90B0000}"/>
    <cellStyle name="Comma 2 4 3 5 2 3 3" xfId="38934" xr:uid="{00000000-0005-0000-0000-0000EA0B0000}"/>
    <cellStyle name="Comma 2 4 3 5 2 4" xfId="20576" xr:uid="{00000000-0005-0000-0000-0000EB0B0000}"/>
    <cellStyle name="Comma 2 4 3 5 2 5" xfId="32820" xr:uid="{00000000-0005-0000-0000-0000EC0B0000}"/>
    <cellStyle name="Comma 2 4 3 5 2 6" xfId="45049" xr:uid="{00000000-0005-0000-0000-0000ED0B0000}"/>
    <cellStyle name="Comma 2 4 3 5 3" xfId="1919" xr:uid="{00000000-0005-0000-0000-0000EE0B0000}"/>
    <cellStyle name="Comma 2 4 3 5 3 2" xfId="14440" xr:uid="{00000000-0005-0000-0000-0000EF0B0000}"/>
    <cellStyle name="Comma 2 4 3 5 3 2 2" xfId="26695" xr:uid="{00000000-0005-0000-0000-0000F00B0000}"/>
    <cellStyle name="Comma 2 4 3 5 3 2 3" xfId="38936" xr:uid="{00000000-0005-0000-0000-0000F10B0000}"/>
    <cellStyle name="Comma 2 4 3 5 3 3" xfId="20578" xr:uid="{00000000-0005-0000-0000-0000F20B0000}"/>
    <cellStyle name="Comma 2 4 3 5 3 4" xfId="32822" xr:uid="{00000000-0005-0000-0000-0000F30B0000}"/>
    <cellStyle name="Comma 2 4 3 5 3 5" xfId="45051" xr:uid="{00000000-0005-0000-0000-0000F40B0000}"/>
    <cellStyle name="Comma 2 4 3 5 4" xfId="14437" xr:uid="{00000000-0005-0000-0000-0000F50B0000}"/>
    <cellStyle name="Comma 2 4 3 5 4 2" xfId="26692" xr:uid="{00000000-0005-0000-0000-0000F60B0000}"/>
    <cellStyle name="Comma 2 4 3 5 4 3" xfId="38933" xr:uid="{00000000-0005-0000-0000-0000F70B0000}"/>
    <cellStyle name="Comma 2 4 3 5 5" xfId="20575" xr:uid="{00000000-0005-0000-0000-0000F80B0000}"/>
    <cellStyle name="Comma 2 4 3 5 6" xfId="32819" xr:uid="{00000000-0005-0000-0000-0000F90B0000}"/>
    <cellStyle name="Comma 2 4 3 5 7" xfId="45048" xr:uid="{00000000-0005-0000-0000-0000FA0B0000}"/>
    <cellStyle name="Comma 2 4 3 6" xfId="1920" xr:uid="{00000000-0005-0000-0000-0000FB0B0000}"/>
    <cellStyle name="Comma 2 4 3 6 2" xfId="1921" xr:uid="{00000000-0005-0000-0000-0000FC0B0000}"/>
    <cellStyle name="Comma 2 4 3 6 2 2" xfId="14442" xr:uid="{00000000-0005-0000-0000-0000FD0B0000}"/>
    <cellStyle name="Comma 2 4 3 6 2 2 2" xfId="26697" xr:uid="{00000000-0005-0000-0000-0000FE0B0000}"/>
    <cellStyle name="Comma 2 4 3 6 2 2 3" xfId="38938" xr:uid="{00000000-0005-0000-0000-0000FF0B0000}"/>
    <cellStyle name="Comma 2 4 3 6 2 3" xfId="20580" xr:uid="{00000000-0005-0000-0000-0000000C0000}"/>
    <cellStyle name="Comma 2 4 3 6 2 4" xfId="32824" xr:uid="{00000000-0005-0000-0000-0000010C0000}"/>
    <cellStyle name="Comma 2 4 3 6 2 5" xfId="45053" xr:uid="{00000000-0005-0000-0000-0000020C0000}"/>
    <cellStyle name="Comma 2 4 3 6 3" xfId="14441" xr:uid="{00000000-0005-0000-0000-0000030C0000}"/>
    <cellStyle name="Comma 2 4 3 6 3 2" xfId="26696" xr:uid="{00000000-0005-0000-0000-0000040C0000}"/>
    <cellStyle name="Comma 2 4 3 6 3 3" xfId="38937" xr:uid="{00000000-0005-0000-0000-0000050C0000}"/>
    <cellStyle name="Comma 2 4 3 6 4" xfId="20579" xr:uid="{00000000-0005-0000-0000-0000060C0000}"/>
    <cellStyle name="Comma 2 4 3 6 5" xfId="32823" xr:uid="{00000000-0005-0000-0000-0000070C0000}"/>
    <cellStyle name="Comma 2 4 3 6 6" xfId="45052" xr:uid="{00000000-0005-0000-0000-0000080C0000}"/>
    <cellStyle name="Comma 2 4 3 7" xfId="1922" xr:uid="{00000000-0005-0000-0000-0000090C0000}"/>
    <cellStyle name="Comma 2 4 3 7 2" xfId="14443" xr:uid="{00000000-0005-0000-0000-00000A0C0000}"/>
    <cellStyle name="Comma 2 4 3 7 2 2" xfId="26698" xr:uid="{00000000-0005-0000-0000-00000B0C0000}"/>
    <cellStyle name="Comma 2 4 3 7 2 3" xfId="38939" xr:uid="{00000000-0005-0000-0000-00000C0C0000}"/>
    <cellStyle name="Comma 2 4 3 7 3" xfId="20581" xr:uid="{00000000-0005-0000-0000-00000D0C0000}"/>
    <cellStyle name="Comma 2 4 3 7 4" xfId="32825" xr:uid="{00000000-0005-0000-0000-00000E0C0000}"/>
    <cellStyle name="Comma 2 4 3 7 5" xfId="45054" xr:uid="{00000000-0005-0000-0000-00000F0C0000}"/>
    <cellStyle name="Comma 2 4 3 8" xfId="14380" xr:uid="{00000000-0005-0000-0000-0000100C0000}"/>
    <cellStyle name="Comma 2 4 3 8 2" xfId="26635" xr:uid="{00000000-0005-0000-0000-0000110C0000}"/>
    <cellStyle name="Comma 2 4 3 8 3" xfId="38876" xr:uid="{00000000-0005-0000-0000-0000120C0000}"/>
    <cellStyle name="Comma 2 4 3 9" xfId="20518" xr:uid="{00000000-0005-0000-0000-0000130C0000}"/>
    <cellStyle name="Comma 2 4 4" xfId="1923" xr:uid="{00000000-0005-0000-0000-0000140C0000}"/>
    <cellStyle name="Comma 2 4 4 10" xfId="45055" xr:uid="{00000000-0005-0000-0000-0000150C0000}"/>
    <cellStyle name="Comma 2 4 4 2" xfId="1924" xr:uid="{00000000-0005-0000-0000-0000160C0000}"/>
    <cellStyle name="Comma 2 4 4 2 2" xfId="1925" xr:uid="{00000000-0005-0000-0000-0000170C0000}"/>
    <cellStyle name="Comma 2 4 4 2 2 2" xfId="1926" xr:uid="{00000000-0005-0000-0000-0000180C0000}"/>
    <cellStyle name="Comma 2 4 4 2 2 2 2" xfId="1927" xr:uid="{00000000-0005-0000-0000-0000190C0000}"/>
    <cellStyle name="Comma 2 4 4 2 2 2 2 2" xfId="1928" xr:uid="{00000000-0005-0000-0000-00001A0C0000}"/>
    <cellStyle name="Comma 2 4 4 2 2 2 2 2 2" xfId="14449" xr:uid="{00000000-0005-0000-0000-00001B0C0000}"/>
    <cellStyle name="Comma 2 4 4 2 2 2 2 2 2 2" xfId="26704" xr:uid="{00000000-0005-0000-0000-00001C0C0000}"/>
    <cellStyle name="Comma 2 4 4 2 2 2 2 2 2 3" xfId="38945" xr:uid="{00000000-0005-0000-0000-00001D0C0000}"/>
    <cellStyle name="Comma 2 4 4 2 2 2 2 2 3" xfId="20587" xr:uid="{00000000-0005-0000-0000-00001E0C0000}"/>
    <cellStyle name="Comma 2 4 4 2 2 2 2 2 4" xfId="32831" xr:uid="{00000000-0005-0000-0000-00001F0C0000}"/>
    <cellStyle name="Comma 2 4 4 2 2 2 2 2 5" xfId="45060" xr:uid="{00000000-0005-0000-0000-0000200C0000}"/>
    <cellStyle name="Comma 2 4 4 2 2 2 2 3" xfId="14448" xr:uid="{00000000-0005-0000-0000-0000210C0000}"/>
    <cellStyle name="Comma 2 4 4 2 2 2 2 3 2" xfId="26703" xr:uid="{00000000-0005-0000-0000-0000220C0000}"/>
    <cellStyle name="Comma 2 4 4 2 2 2 2 3 3" xfId="38944" xr:uid="{00000000-0005-0000-0000-0000230C0000}"/>
    <cellStyle name="Comma 2 4 4 2 2 2 2 4" xfId="20586" xr:uid="{00000000-0005-0000-0000-0000240C0000}"/>
    <cellStyle name="Comma 2 4 4 2 2 2 2 5" xfId="32830" xr:uid="{00000000-0005-0000-0000-0000250C0000}"/>
    <cellStyle name="Comma 2 4 4 2 2 2 2 6" xfId="45059" xr:uid="{00000000-0005-0000-0000-0000260C0000}"/>
    <cellStyle name="Comma 2 4 4 2 2 2 3" xfId="1929" xr:uid="{00000000-0005-0000-0000-0000270C0000}"/>
    <cellStyle name="Comma 2 4 4 2 2 2 3 2" xfId="14450" xr:uid="{00000000-0005-0000-0000-0000280C0000}"/>
    <cellStyle name="Comma 2 4 4 2 2 2 3 2 2" xfId="26705" xr:uid="{00000000-0005-0000-0000-0000290C0000}"/>
    <cellStyle name="Comma 2 4 4 2 2 2 3 2 3" xfId="38946" xr:uid="{00000000-0005-0000-0000-00002A0C0000}"/>
    <cellStyle name="Comma 2 4 4 2 2 2 3 3" xfId="20588" xr:uid="{00000000-0005-0000-0000-00002B0C0000}"/>
    <cellStyle name="Comma 2 4 4 2 2 2 3 4" xfId="32832" xr:uid="{00000000-0005-0000-0000-00002C0C0000}"/>
    <cellStyle name="Comma 2 4 4 2 2 2 3 5" xfId="45061" xr:uid="{00000000-0005-0000-0000-00002D0C0000}"/>
    <cellStyle name="Comma 2 4 4 2 2 2 4" xfId="14447" xr:uid="{00000000-0005-0000-0000-00002E0C0000}"/>
    <cellStyle name="Comma 2 4 4 2 2 2 4 2" xfId="26702" xr:uid="{00000000-0005-0000-0000-00002F0C0000}"/>
    <cellStyle name="Comma 2 4 4 2 2 2 4 3" xfId="38943" xr:uid="{00000000-0005-0000-0000-0000300C0000}"/>
    <cellStyle name="Comma 2 4 4 2 2 2 5" xfId="20585" xr:uid="{00000000-0005-0000-0000-0000310C0000}"/>
    <cellStyle name="Comma 2 4 4 2 2 2 6" xfId="32829" xr:uid="{00000000-0005-0000-0000-0000320C0000}"/>
    <cellStyle name="Comma 2 4 4 2 2 2 7" xfId="45058" xr:uid="{00000000-0005-0000-0000-0000330C0000}"/>
    <cellStyle name="Comma 2 4 4 2 2 3" xfId="1930" xr:uid="{00000000-0005-0000-0000-0000340C0000}"/>
    <cellStyle name="Comma 2 4 4 2 2 3 2" xfId="1931" xr:uid="{00000000-0005-0000-0000-0000350C0000}"/>
    <cellStyle name="Comma 2 4 4 2 2 3 2 2" xfId="14452" xr:uid="{00000000-0005-0000-0000-0000360C0000}"/>
    <cellStyle name="Comma 2 4 4 2 2 3 2 2 2" xfId="26707" xr:uid="{00000000-0005-0000-0000-0000370C0000}"/>
    <cellStyle name="Comma 2 4 4 2 2 3 2 2 3" xfId="38948" xr:uid="{00000000-0005-0000-0000-0000380C0000}"/>
    <cellStyle name="Comma 2 4 4 2 2 3 2 3" xfId="20590" xr:uid="{00000000-0005-0000-0000-0000390C0000}"/>
    <cellStyle name="Comma 2 4 4 2 2 3 2 4" xfId="32834" xr:uid="{00000000-0005-0000-0000-00003A0C0000}"/>
    <cellStyle name="Comma 2 4 4 2 2 3 2 5" xfId="45063" xr:uid="{00000000-0005-0000-0000-00003B0C0000}"/>
    <cellStyle name="Comma 2 4 4 2 2 3 3" xfId="14451" xr:uid="{00000000-0005-0000-0000-00003C0C0000}"/>
    <cellStyle name="Comma 2 4 4 2 2 3 3 2" xfId="26706" xr:uid="{00000000-0005-0000-0000-00003D0C0000}"/>
    <cellStyle name="Comma 2 4 4 2 2 3 3 3" xfId="38947" xr:uid="{00000000-0005-0000-0000-00003E0C0000}"/>
    <cellStyle name="Comma 2 4 4 2 2 3 4" xfId="20589" xr:uid="{00000000-0005-0000-0000-00003F0C0000}"/>
    <cellStyle name="Comma 2 4 4 2 2 3 5" xfId="32833" xr:uid="{00000000-0005-0000-0000-0000400C0000}"/>
    <cellStyle name="Comma 2 4 4 2 2 3 6" xfId="45062" xr:uid="{00000000-0005-0000-0000-0000410C0000}"/>
    <cellStyle name="Comma 2 4 4 2 2 4" xfId="1932" xr:uid="{00000000-0005-0000-0000-0000420C0000}"/>
    <cellStyle name="Comma 2 4 4 2 2 4 2" xfId="14453" xr:uid="{00000000-0005-0000-0000-0000430C0000}"/>
    <cellStyle name="Comma 2 4 4 2 2 4 2 2" xfId="26708" xr:uid="{00000000-0005-0000-0000-0000440C0000}"/>
    <cellStyle name="Comma 2 4 4 2 2 4 2 3" xfId="38949" xr:uid="{00000000-0005-0000-0000-0000450C0000}"/>
    <cellStyle name="Comma 2 4 4 2 2 4 3" xfId="20591" xr:uid="{00000000-0005-0000-0000-0000460C0000}"/>
    <cellStyle name="Comma 2 4 4 2 2 4 4" xfId="32835" xr:uid="{00000000-0005-0000-0000-0000470C0000}"/>
    <cellStyle name="Comma 2 4 4 2 2 4 5" xfId="45064" xr:uid="{00000000-0005-0000-0000-0000480C0000}"/>
    <cellStyle name="Comma 2 4 4 2 2 5" xfId="14446" xr:uid="{00000000-0005-0000-0000-0000490C0000}"/>
    <cellStyle name="Comma 2 4 4 2 2 5 2" xfId="26701" xr:uid="{00000000-0005-0000-0000-00004A0C0000}"/>
    <cellStyle name="Comma 2 4 4 2 2 5 3" xfId="38942" xr:uid="{00000000-0005-0000-0000-00004B0C0000}"/>
    <cellStyle name="Comma 2 4 4 2 2 6" xfId="20584" xr:uid="{00000000-0005-0000-0000-00004C0C0000}"/>
    <cellStyle name="Comma 2 4 4 2 2 7" xfId="32828" xr:uid="{00000000-0005-0000-0000-00004D0C0000}"/>
    <cellStyle name="Comma 2 4 4 2 2 8" xfId="45057" xr:uid="{00000000-0005-0000-0000-00004E0C0000}"/>
    <cellStyle name="Comma 2 4 4 2 3" xfId="1933" xr:uid="{00000000-0005-0000-0000-00004F0C0000}"/>
    <cellStyle name="Comma 2 4 4 2 3 2" xfId="1934" xr:uid="{00000000-0005-0000-0000-0000500C0000}"/>
    <cellStyle name="Comma 2 4 4 2 3 2 2" xfId="1935" xr:uid="{00000000-0005-0000-0000-0000510C0000}"/>
    <cellStyle name="Comma 2 4 4 2 3 2 2 2" xfId="14456" xr:uid="{00000000-0005-0000-0000-0000520C0000}"/>
    <cellStyle name="Comma 2 4 4 2 3 2 2 2 2" xfId="26711" xr:uid="{00000000-0005-0000-0000-0000530C0000}"/>
    <cellStyle name="Comma 2 4 4 2 3 2 2 2 3" xfId="38952" xr:uid="{00000000-0005-0000-0000-0000540C0000}"/>
    <cellStyle name="Comma 2 4 4 2 3 2 2 3" xfId="20594" xr:uid="{00000000-0005-0000-0000-0000550C0000}"/>
    <cellStyle name="Comma 2 4 4 2 3 2 2 4" xfId="32838" xr:uid="{00000000-0005-0000-0000-0000560C0000}"/>
    <cellStyle name="Comma 2 4 4 2 3 2 2 5" xfId="45067" xr:uid="{00000000-0005-0000-0000-0000570C0000}"/>
    <cellStyle name="Comma 2 4 4 2 3 2 3" xfId="14455" xr:uid="{00000000-0005-0000-0000-0000580C0000}"/>
    <cellStyle name="Comma 2 4 4 2 3 2 3 2" xfId="26710" xr:uid="{00000000-0005-0000-0000-0000590C0000}"/>
    <cellStyle name="Comma 2 4 4 2 3 2 3 3" xfId="38951" xr:uid="{00000000-0005-0000-0000-00005A0C0000}"/>
    <cellStyle name="Comma 2 4 4 2 3 2 4" xfId="20593" xr:uid="{00000000-0005-0000-0000-00005B0C0000}"/>
    <cellStyle name="Comma 2 4 4 2 3 2 5" xfId="32837" xr:uid="{00000000-0005-0000-0000-00005C0C0000}"/>
    <cellStyle name="Comma 2 4 4 2 3 2 6" xfId="45066" xr:uid="{00000000-0005-0000-0000-00005D0C0000}"/>
    <cellStyle name="Comma 2 4 4 2 3 3" xfId="1936" xr:uid="{00000000-0005-0000-0000-00005E0C0000}"/>
    <cellStyle name="Comma 2 4 4 2 3 3 2" xfId="14457" xr:uid="{00000000-0005-0000-0000-00005F0C0000}"/>
    <cellStyle name="Comma 2 4 4 2 3 3 2 2" xfId="26712" xr:uid="{00000000-0005-0000-0000-0000600C0000}"/>
    <cellStyle name="Comma 2 4 4 2 3 3 2 3" xfId="38953" xr:uid="{00000000-0005-0000-0000-0000610C0000}"/>
    <cellStyle name="Comma 2 4 4 2 3 3 3" xfId="20595" xr:uid="{00000000-0005-0000-0000-0000620C0000}"/>
    <cellStyle name="Comma 2 4 4 2 3 3 4" xfId="32839" xr:uid="{00000000-0005-0000-0000-0000630C0000}"/>
    <cellStyle name="Comma 2 4 4 2 3 3 5" xfId="45068" xr:uid="{00000000-0005-0000-0000-0000640C0000}"/>
    <cellStyle name="Comma 2 4 4 2 3 4" xfId="14454" xr:uid="{00000000-0005-0000-0000-0000650C0000}"/>
    <cellStyle name="Comma 2 4 4 2 3 4 2" xfId="26709" xr:uid="{00000000-0005-0000-0000-0000660C0000}"/>
    <cellStyle name="Comma 2 4 4 2 3 4 3" xfId="38950" xr:uid="{00000000-0005-0000-0000-0000670C0000}"/>
    <cellStyle name="Comma 2 4 4 2 3 5" xfId="20592" xr:uid="{00000000-0005-0000-0000-0000680C0000}"/>
    <cellStyle name="Comma 2 4 4 2 3 6" xfId="32836" xr:uid="{00000000-0005-0000-0000-0000690C0000}"/>
    <cellStyle name="Comma 2 4 4 2 3 7" xfId="45065" xr:uid="{00000000-0005-0000-0000-00006A0C0000}"/>
    <cellStyle name="Comma 2 4 4 2 4" xfId="1937" xr:uid="{00000000-0005-0000-0000-00006B0C0000}"/>
    <cellStyle name="Comma 2 4 4 2 4 2" xfId="1938" xr:uid="{00000000-0005-0000-0000-00006C0C0000}"/>
    <cellStyle name="Comma 2 4 4 2 4 2 2" xfId="14459" xr:uid="{00000000-0005-0000-0000-00006D0C0000}"/>
    <cellStyle name="Comma 2 4 4 2 4 2 2 2" xfId="26714" xr:uid="{00000000-0005-0000-0000-00006E0C0000}"/>
    <cellStyle name="Comma 2 4 4 2 4 2 2 3" xfId="38955" xr:uid="{00000000-0005-0000-0000-00006F0C0000}"/>
    <cellStyle name="Comma 2 4 4 2 4 2 3" xfId="20597" xr:uid="{00000000-0005-0000-0000-0000700C0000}"/>
    <cellStyle name="Comma 2 4 4 2 4 2 4" xfId="32841" xr:uid="{00000000-0005-0000-0000-0000710C0000}"/>
    <cellStyle name="Comma 2 4 4 2 4 2 5" xfId="45070" xr:uid="{00000000-0005-0000-0000-0000720C0000}"/>
    <cellStyle name="Comma 2 4 4 2 4 3" xfId="14458" xr:uid="{00000000-0005-0000-0000-0000730C0000}"/>
    <cellStyle name="Comma 2 4 4 2 4 3 2" xfId="26713" xr:uid="{00000000-0005-0000-0000-0000740C0000}"/>
    <cellStyle name="Comma 2 4 4 2 4 3 3" xfId="38954" xr:uid="{00000000-0005-0000-0000-0000750C0000}"/>
    <cellStyle name="Comma 2 4 4 2 4 4" xfId="20596" xr:uid="{00000000-0005-0000-0000-0000760C0000}"/>
    <cellStyle name="Comma 2 4 4 2 4 5" xfId="32840" xr:uid="{00000000-0005-0000-0000-0000770C0000}"/>
    <cellStyle name="Comma 2 4 4 2 4 6" xfId="45069" xr:uid="{00000000-0005-0000-0000-0000780C0000}"/>
    <cellStyle name="Comma 2 4 4 2 5" xfId="1939" xr:uid="{00000000-0005-0000-0000-0000790C0000}"/>
    <cellStyle name="Comma 2 4 4 2 5 2" xfId="14460" xr:uid="{00000000-0005-0000-0000-00007A0C0000}"/>
    <cellStyle name="Comma 2 4 4 2 5 2 2" xfId="26715" xr:uid="{00000000-0005-0000-0000-00007B0C0000}"/>
    <cellStyle name="Comma 2 4 4 2 5 2 3" xfId="38956" xr:uid="{00000000-0005-0000-0000-00007C0C0000}"/>
    <cellStyle name="Comma 2 4 4 2 5 3" xfId="20598" xr:uid="{00000000-0005-0000-0000-00007D0C0000}"/>
    <cellStyle name="Comma 2 4 4 2 5 4" xfId="32842" xr:uid="{00000000-0005-0000-0000-00007E0C0000}"/>
    <cellStyle name="Comma 2 4 4 2 5 5" xfId="45071" xr:uid="{00000000-0005-0000-0000-00007F0C0000}"/>
    <cellStyle name="Comma 2 4 4 2 6" xfId="14445" xr:uid="{00000000-0005-0000-0000-0000800C0000}"/>
    <cellStyle name="Comma 2 4 4 2 6 2" xfId="26700" xr:uid="{00000000-0005-0000-0000-0000810C0000}"/>
    <cellStyle name="Comma 2 4 4 2 6 3" xfId="38941" xr:uid="{00000000-0005-0000-0000-0000820C0000}"/>
    <cellStyle name="Comma 2 4 4 2 7" xfId="20583" xr:uid="{00000000-0005-0000-0000-0000830C0000}"/>
    <cellStyle name="Comma 2 4 4 2 8" xfId="32827" xr:uid="{00000000-0005-0000-0000-0000840C0000}"/>
    <cellStyle name="Comma 2 4 4 2 9" xfId="45056" xr:uid="{00000000-0005-0000-0000-0000850C0000}"/>
    <cellStyle name="Comma 2 4 4 3" xfId="1940" xr:uid="{00000000-0005-0000-0000-0000860C0000}"/>
    <cellStyle name="Comma 2 4 4 3 2" xfId="1941" xr:uid="{00000000-0005-0000-0000-0000870C0000}"/>
    <cellStyle name="Comma 2 4 4 3 2 2" xfId="1942" xr:uid="{00000000-0005-0000-0000-0000880C0000}"/>
    <cellStyle name="Comma 2 4 4 3 2 2 2" xfId="1943" xr:uid="{00000000-0005-0000-0000-0000890C0000}"/>
    <cellStyle name="Comma 2 4 4 3 2 2 2 2" xfId="14464" xr:uid="{00000000-0005-0000-0000-00008A0C0000}"/>
    <cellStyle name="Comma 2 4 4 3 2 2 2 2 2" xfId="26719" xr:uid="{00000000-0005-0000-0000-00008B0C0000}"/>
    <cellStyle name="Comma 2 4 4 3 2 2 2 2 3" xfId="38960" xr:uid="{00000000-0005-0000-0000-00008C0C0000}"/>
    <cellStyle name="Comma 2 4 4 3 2 2 2 3" xfId="20602" xr:uid="{00000000-0005-0000-0000-00008D0C0000}"/>
    <cellStyle name="Comma 2 4 4 3 2 2 2 4" xfId="32846" xr:uid="{00000000-0005-0000-0000-00008E0C0000}"/>
    <cellStyle name="Comma 2 4 4 3 2 2 2 5" xfId="45075" xr:uid="{00000000-0005-0000-0000-00008F0C0000}"/>
    <cellStyle name="Comma 2 4 4 3 2 2 3" xfId="14463" xr:uid="{00000000-0005-0000-0000-0000900C0000}"/>
    <cellStyle name="Comma 2 4 4 3 2 2 3 2" xfId="26718" xr:uid="{00000000-0005-0000-0000-0000910C0000}"/>
    <cellStyle name="Comma 2 4 4 3 2 2 3 3" xfId="38959" xr:uid="{00000000-0005-0000-0000-0000920C0000}"/>
    <cellStyle name="Comma 2 4 4 3 2 2 4" xfId="20601" xr:uid="{00000000-0005-0000-0000-0000930C0000}"/>
    <cellStyle name="Comma 2 4 4 3 2 2 5" xfId="32845" xr:uid="{00000000-0005-0000-0000-0000940C0000}"/>
    <cellStyle name="Comma 2 4 4 3 2 2 6" xfId="45074" xr:uid="{00000000-0005-0000-0000-0000950C0000}"/>
    <cellStyle name="Comma 2 4 4 3 2 3" xfId="1944" xr:uid="{00000000-0005-0000-0000-0000960C0000}"/>
    <cellStyle name="Comma 2 4 4 3 2 3 2" xfId="14465" xr:uid="{00000000-0005-0000-0000-0000970C0000}"/>
    <cellStyle name="Comma 2 4 4 3 2 3 2 2" xfId="26720" xr:uid="{00000000-0005-0000-0000-0000980C0000}"/>
    <cellStyle name="Comma 2 4 4 3 2 3 2 3" xfId="38961" xr:uid="{00000000-0005-0000-0000-0000990C0000}"/>
    <cellStyle name="Comma 2 4 4 3 2 3 3" xfId="20603" xr:uid="{00000000-0005-0000-0000-00009A0C0000}"/>
    <cellStyle name="Comma 2 4 4 3 2 3 4" xfId="32847" xr:uid="{00000000-0005-0000-0000-00009B0C0000}"/>
    <cellStyle name="Comma 2 4 4 3 2 3 5" xfId="45076" xr:uid="{00000000-0005-0000-0000-00009C0C0000}"/>
    <cellStyle name="Comma 2 4 4 3 2 4" xfId="14462" xr:uid="{00000000-0005-0000-0000-00009D0C0000}"/>
    <cellStyle name="Comma 2 4 4 3 2 4 2" xfId="26717" xr:uid="{00000000-0005-0000-0000-00009E0C0000}"/>
    <cellStyle name="Comma 2 4 4 3 2 4 3" xfId="38958" xr:uid="{00000000-0005-0000-0000-00009F0C0000}"/>
    <cellStyle name="Comma 2 4 4 3 2 5" xfId="20600" xr:uid="{00000000-0005-0000-0000-0000A00C0000}"/>
    <cellStyle name="Comma 2 4 4 3 2 6" xfId="32844" xr:uid="{00000000-0005-0000-0000-0000A10C0000}"/>
    <cellStyle name="Comma 2 4 4 3 2 7" xfId="45073" xr:uid="{00000000-0005-0000-0000-0000A20C0000}"/>
    <cellStyle name="Comma 2 4 4 3 3" xfId="1945" xr:uid="{00000000-0005-0000-0000-0000A30C0000}"/>
    <cellStyle name="Comma 2 4 4 3 3 2" xfId="1946" xr:uid="{00000000-0005-0000-0000-0000A40C0000}"/>
    <cellStyle name="Comma 2 4 4 3 3 2 2" xfId="14467" xr:uid="{00000000-0005-0000-0000-0000A50C0000}"/>
    <cellStyle name="Comma 2 4 4 3 3 2 2 2" xfId="26722" xr:uid="{00000000-0005-0000-0000-0000A60C0000}"/>
    <cellStyle name="Comma 2 4 4 3 3 2 2 3" xfId="38963" xr:uid="{00000000-0005-0000-0000-0000A70C0000}"/>
    <cellStyle name="Comma 2 4 4 3 3 2 3" xfId="20605" xr:uid="{00000000-0005-0000-0000-0000A80C0000}"/>
    <cellStyle name="Comma 2 4 4 3 3 2 4" xfId="32849" xr:uid="{00000000-0005-0000-0000-0000A90C0000}"/>
    <cellStyle name="Comma 2 4 4 3 3 2 5" xfId="45078" xr:uid="{00000000-0005-0000-0000-0000AA0C0000}"/>
    <cellStyle name="Comma 2 4 4 3 3 3" xfId="14466" xr:uid="{00000000-0005-0000-0000-0000AB0C0000}"/>
    <cellStyle name="Comma 2 4 4 3 3 3 2" xfId="26721" xr:uid="{00000000-0005-0000-0000-0000AC0C0000}"/>
    <cellStyle name="Comma 2 4 4 3 3 3 3" xfId="38962" xr:uid="{00000000-0005-0000-0000-0000AD0C0000}"/>
    <cellStyle name="Comma 2 4 4 3 3 4" xfId="20604" xr:uid="{00000000-0005-0000-0000-0000AE0C0000}"/>
    <cellStyle name="Comma 2 4 4 3 3 5" xfId="32848" xr:uid="{00000000-0005-0000-0000-0000AF0C0000}"/>
    <cellStyle name="Comma 2 4 4 3 3 6" xfId="45077" xr:uid="{00000000-0005-0000-0000-0000B00C0000}"/>
    <cellStyle name="Comma 2 4 4 3 4" xfId="1947" xr:uid="{00000000-0005-0000-0000-0000B10C0000}"/>
    <cellStyle name="Comma 2 4 4 3 4 2" xfId="14468" xr:uid="{00000000-0005-0000-0000-0000B20C0000}"/>
    <cellStyle name="Comma 2 4 4 3 4 2 2" xfId="26723" xr:uid="{00000000-0005-0000-0000-0000B30C0000}"/>
    <cellStyle name="Comma 2 4 4 3 4 2 3" xfId="38964" xr:uid="{00000000-0005-0000-0000-0000B40C0000}"/>
    <cellStyle name="Comma 2 4 4 3 4 3" xfId="20606" xr:uid="{00000000-0005-0000-0000-0000B50C0000}"/>
    <cellStyle name="Comma 2 4 4 3 4 4" xfId="32850" xr:uid="{00000000-0005-0000-0000-0000B60C0000}"/>
    <cellStyle name="Comma 2 4 4 3 4 5" xfId="45079" xr:uid="{00000000-0005-0000-0000-0000B70C0000}"/>
    <cellStyle name="Comma 2 4 4 3 5" xfId="14461" xr:uid="{00000000-0005-0000-0000-0000B80C0000}"/>
    <cellStyle name="Comma 2 4 4 3 5 2" xfId="26716" xr:uid="{00000000-0005-0000-0000-0000B90C0000}"/>
    <cellStyle name="Comma 2 4 4 3 5 3" xfId="38957" xr:uid="{00000000-0005-0000-0000-0000BA0C0000}"/>
    <cellStyle name="Comma 2 4 4 3 6" xfId="20599" xr:uid="{00000000-0005-0000-0000-0000BB0C0000}"/>
    <cellStyle name="Comma 2 4 4 3 7" xfId="32843" xr:uid="{00000000-0005-0000-0000-0000BC0C0000}"/>
    <cellStyle name="Comma 2 4 4 3 8" xfId="45072" xr:uid="{00000000-0005-0000-0000-0000BD0C0000}"/>
    <cellStyle name="Comma 2 4 4 4" xfId="1948" xr:uid="{00000000-0005-0000-0000-0000BE0C0000}"/>
    <cellStyle name="Comma 2 4 4 4 2" xfId="1949" xr:uid="{00000000-0005-0000-0000-0000BF0C0000}"/>
    <cellStyle name="Comma 2 4 4 4 2 2" xfId="1950" xr:uid="{00000000-0005-0000-0000-0000C00C0000}"/>
    <cellStyle name="Comma 2 4 4 4 2 2 2" xfId="14471" xr:uid="{00000000-0005-0000-0000-0000C10C0000}"/>
    <cellStyle name="Comma 2 4 4 4 2 2 2 2" xfId="26726" xr:uid="{00000000-0005-0000-0000-0000C20C0000}"/>
    <cellStyle name="Comma 2 4 4 4 2 2 2 3" xfId="38967" xr:uid="{00000000-0005-0000-0000-0000C30C0000}"/>
    <cellStyle name="Comma 2 4 4 4 2 2 3" xfId="20609" xr:uid="{00000000-0005-0000-0000-0000C40C0000}"/>
    <cellStyle name="Comma 2 4 4 4 2 2 4" xfId="32853" xr:uid="{00000000-0005-0000-0000-0000C50C0000}"/>
    <cellStyle name="Comma 2 4 4 4 2 2 5" xfId="45082" xr:uid="{00000000-0005-0000-0000-0000C60C0000}"/>
    <cellStyle name="Comma 2 4 4 4 2 3" xfId="14470" xr:uid="{00000000-0005-0000-0000-0000C70C0000}"/>
    <cellStyle name="Comma 2 4 4 4 2 3 2" xfId="26725" xr:uid="{00000000-0005-0000-0000-0000C80C0000}"/>
    <cellStyle name="Comma 2 4 4 4 2 3 3" xfId="38966" xr:uid="{00000000-0005-0000-0000-0000C90C0000}"/>
    <cellStyle name="Comma 2 4 4 4 2 4" xfId="20608" xr:uid="{00000000-0005-0000-0000-0000CA0C0000}"/>
    <cellStyle name="Comma 2 4 4 4 2 5" xfId="32852" xr:uid="{00000000-0005-0000-0000-0000CB0C0000}"/>
    <cellStyle name="Comma 2 4 4 4 2 6" xfId="45081" xr:uid="{00000000-0005-0000-0000-0000CC0C0000}"/>
    <cellStyle name="Comma 2 4 4 4 3" xfId="1951" xr:uid="{00000000-0005-0000-0000-0000CD0C0000}"/>
    <cellStyle name="Comma 2 4 4 4 3 2" xfId="14472" xr:uid="{00000000-0005-0000-0000-0000CE0C0000}"/>
    <cellStyle name="Comma 2 4 4 4 3 2 2" xfId="26727" xr:uid="{00000000-0005-0000-0000-0000CF0C0000}"/>
    <cellStyle name="Comma 2 4 4 4 3 2 3" xfId="38968" xr:uid="{00000000-0005-0000-0000-0000D00C0000}"/>
    <cellStyle name="Comma 2 4 4 4 3 3" xfId="20610" xr:uid="{00000000-0005-0000-0000-0000D10C0000}"/>
    <cellStyle name="Comma 2 4 4 4 3 4" xfId="32854" xr:uid="{00000000-0005-0000-0000-0000D20C0000}"/>
    <cellStyle name="Comma 2 4 4 4 3 5" xfId="45083" xr:uid="{00000000-0005-0000-0000-0000D30C0000}"/>
    <cellStyle name="Comma 2 4 4 4 4" xfId="14469" xr:uid="{00000000-0005-0000-0000-0000D40C0000}"/>
    <cellStyle name="Comma 2 4 4 4 4 2" xfId="26724" xr:uid="{00000000-0005-0000-0000-0000D50C0000}"/>
    <cellStyle name="Comma 2 4 4 4 4 3" xfId="38965" xr:uid="{00000000-0005-0000-0000-0000D60C0000}"/>
    <cellStyle name="Comma 2 4 4 4 5" xfId="20607" xr:uid="{00000000-0005-0000-0000-0000D70C0000}"/>
    <cellStyle name="Comma 2 4 4 4 6" xfId="32851" xr:uid="{00000000-0005-0000-0000-0000D80C0000}"/>
    <cellStyle name="Comma 2 4 4 4 7" xfId="45080" xr:uid="{00000000-0005-0000-0000-0000D90C0000}"/>
    <cellStyle name="Comma 2 4 4 5" xfId="1952" xr:uid="{00000000-0005-0000-0000-0000DA0C0000}"/>
    <cellStyle name="Comma 2 4 4 5 2" xfId="1953" xr:uid="{00000000-0005-0000-0000-0000DB0C0000}"/>
    <cellStyle name="Comma 2 4 4 5 2 2" xfId="14474" xr:uid="{00000000-0005-0000-0000-0000DC0C0000}"/>
    <cellStyle name="Comma 2 4 4 5 2 2 2" xfId="26729" xr:uid="{00000000-0005-0000-0000-0000DD0C0000}"/>
    <cellStyle name="Comma 2 4 4 5 2 2 3" xfId="38970" xr:uid="{00000000-0005-0000-0000-0000DE0C0000}"/>
    <cellStyle name="Comma 2 4 4 5 2 3" xfId="20612" xr:uid="{00000000-0005-0000-0000-0000DF0C0000}"/>
    <cellStyle name="Comma 2 4 4 5 2 4" xfId="32856" xr:uid="{00000000-0005-0000-0000-0000E00C0000}"/>
    <cellStyle name="Comma 2 4 4 5 2 5" xfId="45085" xr:uid="{00000000-0005-0000-0000-0000E10C0000}"/>
    <cellStyle name="Comma 2 4 4 5 3" xfId="14473" xr:uid="{00000000-0005-0000-0000-0000E20C0000}"/>
    <cellStyle name="Comma 2 4 4 5 3 2" xfId="26728" xr:uid="{00000000-0005-0000-0000-0000E30C0000}"/>
    <cellStyle name="Comma 2 4 4 5 3 3" xfId="38969" xr:uid="{00000000-0005-0000-0000-0000E40C0000}"/>
    <cellStyle name="Comma 2 4 4 5 4" xfId="20611" xr:uid="{00000000-0005-0000-0000-0000E50C0000}"/>
    <cellStyle name="Comma 2 4 4 5 5" xfId="32855" xr:uid="{00000000-0005-0000-0000-0000E60C0000}"/>
    <cellStyle name="Comma 2 4 4 5 6" xfId="45084" xr:uid="{00000000-0005-0000-0000-0000E70C0000}"/>
    <cellStyle name="Comma 2 4 4 6" xfId="1954" xr:uid="{00000000-0005-0000-0000-0000E80C0000}"/>
    <cellStyle name="Comma 2 4 4 6 2" xfId="14475" xr:uid="{00000000-0005-0000-0000-0000E90C0000}"/>
    <cellStyle name="Comma 2 4 4 6 2 2" xfId="26730" xr:uid="{00000000-0005-0000-0000-0000EA0C0000}"/>
    <cellStyle name="Comma 2 4 4 6 2 3" xfId="38971" xr:uid="{00000000-0005-0000-0000-0000EB0C0000}"/>
    <cellStyle name="Comma 2 4 4 6 3" xfId="20613" xr:uid="{00000000-0005-0000-0000-0000EC0C0000}"/>
    <cellStyle name="Comma 2 4 4 6 4" xfId="32857" xr:uid="{00000000-0005-0000-0000-0000ED0C0000}"/>
    <cellStyle name="Comma 2 4 4 6 5" xfId="45086" xr:uid="{00000000-0005-0000-0000-0000EE0C0000}"/>
    <cellStyle name="Comma 2 4 4 7" xfId="14444" xr:uid="{00000000-0005-0000-0000-0000EF0C0000}"/>
    <cellStyle name="Comma 2 4 4 7 2" xfId="26699" xr:uid="{00000000-0005-0000-0000-0000F00C0000}"/>
    <cellStyle name="Comma 2 4 4 7 3" xfId="38940" xr:uid="{00000000-0005-0000-0000-0000F10C0000}"/>
    <cellStyle name="Comma 2 4 4 8" xfId="20582" xr:uid="{00000000-0005-0000-0000-0000F20C0000}"/>
    <cellStyle name="Comma 2 4 4 9" xfId="32826" xr:uid="{00000000-0005-0000-0000-0000F30C0000}"/>
    <cellStyle name="Comma 2 4 5" xfId="1955" xr:uid="{00000000-0005-0000-0000-0000F40C0000}"/>
    <cellStyle name="Comma 2 4 5 2" xfId="1956" xr:uid="{00000000-0005-0000-0000-0000F50C0000}"/>
    <cellStyle name="Comma 2 4 5 2 2" xfId="1957" xr:uid="{00000000-0005-0000-0000-0000F60C0000}"/>
    <cellStyle name="Comma 2 4 5 2 2 2" xfId="1958" xr:uid="{00000000-0005-0000-0000-0000F70C0000}"/>
    <cellStyle name="Comma 2 4 5 2 2 2 2" xfId="1959" xr:uid="{00000000-0005-0000-0000-0000F80C0000}"/>
    <cellStyle name="Comma 2 4 5 2 2 2 2 2" xfId="14480" xr:uid="{00000000-0005-0000-0000-0000F90C0000}"/>
    <cellStyle name="Comma 2 4 5 2 2 2 2 2 2" xfId="26735" xr:uid="{00000000-0005-0000-0000-0000FA0C0000}"/>
    <cellStyle name="Comma 2 4 5 2 2 2 2 2 3" xfId="38976" xr:uid="{00000000-0005-0000-0000-0000FB0C0000}"/>
    <cellStyle name="Comma 2 4 5 2 2 2 2 3" xfId="20618" xr:uid="{00000000-0005-0000-0000-0000FC0C0000}"/>
    <cellStyle name="Comma 2 4 5 2 2 2 2 4" xfId="32862" xr:uid="{00000000-0005-0000-0000-0000FD0C0000}"/>
    <cellStyle name="Comma 2 4 5 2 2 2 2 5" xfId="45091" xr:uid="{00000000-0005-0000-0000-0000FE0C0000}"/>
    <cellStyle name="Comma 2 4 5 2 2 2 3" xfId="14479" xr:uid="{00000000-0005-0000-0000-0000FF0C0000}"/>
    <cellStyle name="Comma 2 4 5 2 2 2 3 2" xfId="26734" xr:uid="{00000000-0005-0000-0000-0000000D0000}"/>
    <cellStyle name="Comma 2 4 5 2 2 2 3 3" xfId="38975" xr:uid="{00000000-0005-0000-0000-0000010D0000}"/>
    <cellStyle name="Comma 2 4 5 2 2 2 4" xfId="20617" xr:uid="{00000000-0005-0000-0000-0000020D0000}"/>
    <cellStyle name="Comma 2 4 5 2 2 2 5" xfId="32861" xr:uid="{00000000-0005-0000-0000-0000030D0000}"/>
    <cellStyle name="Comma 2 4 5 2 2 2 6" xfId="45090" xr:uid="{00000000-0005-0000-0000-0000040D0000}"/>
    <cellStyle name="Comma 2 4 5 2 2 3" xfId="1960" xr:uid="{00000000-0005-0000-0000-0000050D0000}"/>
    <cellStyle name="Comma 2 4 5 2 2 3 2" xfId="14481" xr:uid="{00000000-0005-0000-0000-0000060D0000}"/>
    <cellStyle name="Comma 2 4 5 2 2 3 2 2" xfId="26736" xr:uid="{00000000-0005-0000-0000-0000070D0000}"/>
    <cellStyle name="Comma 2 4 5 2 2 3 2 3" xfId="38977" xr:uid="{00000000-0005-0000-0000-0000080D0000}"/>
    <cellStyle name="Comma 2 4 5 2 2 3 3" xfId="20619" xr:uid="{00000000-0005-0000-0000-0000090D0000}"/>
    <cellStyle name="Comma 2 4 5 2 2 3 4" xfId="32863" xr:uid="{00000000-0005-0000-0000-00000A0D0000}"/>
    <cellStyle name="Comma 2 4 5 2 2 3 5" xfId="45092" xr:uid="{00000000-0005-0000-0000-00000B0D0000}"/>
    <cellStyle name="Comma 2 4 5 2 2 4" xfId="14478" xr:uid="{00000000-0005-0000-0000-00000C0D0000}"/>
    <cellStyle name="Comma 2 4 5 2 2 4 2" xfId="26733" xr:uid="{00000000-0005-0000-0000-00000D0D0000}"/>
    <cellStyle name="Comma 2 4 5 2 2 4 3" xfId="38974" xr:uid="{00000000-0005-0000-0000-00000E0D0000}"/>
    <cellStyle name="Comma 2 4 5 2 2 5" xfId="20616" xr:uid="{00000000-0005-0000-0000-00000F0D0000}"/>
    <cellStyle name="Comma 2 4 5 2 2 6" xfId="32860" xr:uid="{00000000-0005-0000-0000-0000100D0000}"/>
    <cellStyle name="Comma 2 4 5 2 2 7" xfId="45089" xr:uid="{00000000-0005-0000-0000-0000110D0000}"/>
    <cellStyle name="Comma 2 4 5 2 3" xfId="1961" xr:uid="{00000000-0005-0000-0000-0000120D0000}"/>
    <cellStyle name="Comma 2 4 5 2 3 2" xfId="1962" xr:uid="{00000000-0005-0000-0000-0000130D0000}"/>
    <cellStyle name="Comma 2 4 5 2 3 2 2" xfId="14483" xr:uid="{00000000-0005-0000-0000-0000140D0000}"/>
    <cellStyle name="Comma 2 4 5 2 3 2 2 2" xfId="26738" xr:uid="{00000000-0005-0000-0000-0000150D0000}"/>
    <cellStyle name="Comma 2 4 5 2 3 2 2 3" xfId="38979" xr:uid="{00000000-0005-0000-0000-0000160D0000}"/>
    <cellStyle name="Comma 2 4 5 2 3 2 3" xfId="20621" xr:uid="{00000000-0005-0000-0000-0000170D0000}"/>
    <cellStyle name="Comma 2 4 5 2 3 2 4" xfId="32865" xr:uid="{00000000-0005-0000-0000-0000180D0000}"/>
    <cellStyle name="Comma 2 4 5 2 3 2 5" xfId="45094" xr:uid="{00000000-0005-0000-0000-0000190D0000}"/>
    <cellStyle name="Comma 2 4 5 2 3 3" xfId="14482" xr:uid="{00000000-0005-0000-0000-00001A0D0000}"/>
    <cellStyle name="Comma 2 4 5 2 3 3 2" xfId="26737" xr:uid="{00000000-0005-0000-0000-00001B0D0000}"/>
    <cellStyle name="Comma 2 4 5 2 3 3 3" xfId="38978" xr:uid="{00000000-0005-0000-0000-00001C0D0000}"/>
    <cellStyle name="Comma 2 4 5 2 3 4" xfId="20620" xr:uid="{00000000-0005-0000-0000-00001D0D0000}"/>
    <cellStyle name="Comma 2 4 5 2 3 5" xfId="32864" xr:uid="{00000000-0005-0000-0000-00001E0D0000}"/>
    <cellStyle name="Comma 2 4 5 2 3 6" xfId="45093" xr:uid="{00000000-0005-0000-0000-00001F0D0000}"/>
    <cellStyle name="Comma 2 4 5 2 4" xfId="1963" xr:uid="{00000000-0005-0000-0000-0000200D0000}"/>
    <cellStyle name="Comma 2 4 5 2 4 2" xfId="14484" xr:uid="{00000000-0005-0000-0000-0000210D0000}"/>
    <cellStyle name="Comma 2 4 5 2 4 2 2" xfId="26739" xr:uid="{00000000-0005-0000-0000-0000220D0000}"/>
    <cellStyle name="Comma 2 4 5 2 4 2 3" xfId="38980" xr:uid="{00000000-0005-0000-0000-0000230D0000}"/>
    <cellStyle name="Comma 2 4 5 2 4 3" xfId="20622" xr:uid="{00000000-0005-0000-0000-0000240D0000}"/>
    <cellStyle name="Comma 2 4 5 2 4 4" xfId="32866" xr:uid="{00000000-0005-0000-0000-0000250D0000}"/>
    <cellStyle name="Comma 2 4 5 2 4 5" xfId="45095" xr:uid="{00000000-0005-0000-0000-0000260D0000}"/>
    <cellStyle name="Comma 2 4 5 2 5" xfId="14477" xr:uid="{00000000-0005-0000-0000-0000270D0000}"/>
    <cellStyle name="Comma 2 4 5 2 5 2" xfId="26732" xr:uid="{00000000-0005-0000-0000-0000280D0000}"/>
    <cellStyle name="Comma 2 4 5 2 5 3" xfId="38973" xr:uid="{00000000-0005-0000-0000-0000290D0000}"/>
    <cellStyle name="Comma 2 4 5 2 6" xfId="20615" xr:uid="{00000000-0005-0000-0000-00002A0D0000}"/>
    <cellStyle name="Comma 2 4 5 2 7" xfId="32859" xr:uid="{00000000-0005-0000-0000-00002B0D0000}"/>
    <cellStyle name="Comma 2 4 5 2 8" xfId="45088" xr:uid="{00000000-0005-0000-0000-00002C0D0000}"/>
    <cellStyle name="Comma 2 4 5 3" xfId="1964" xr:uid="{00000000-0005-0000-0000-00002D0D0000}"/>
    <cellStyle name="Comma 2 4 5 3 2" xfId="1965" xr:uid="{00000000-0005-0000-0000-00002E0D0000}"/>
    <cellStyle name="Comma 2 4 5 3 2 2" xfId="1966" xr:uid="{00000000-0005-0000-0000-00002F0D0000}"/>
    <cellStyle name="Comma 2 4 5 3 2 2 2" xfId="14487" xr:uid="{00000000-0005-0000-0000-0000300D0000}"/>
    <cellStyle name="Comma 2 4 5 3 2 2 2 2" xfId="26742" xr:uid="{00000000-0005-0000-0000-0000310D0000}"/>
    <cellStyle name="Comma 2 4 5 3 2 2 2 3" xfId="38983" xr:uid="{00000000-0005-0000-0000-0000320D0000}"/>
    <cellStyle name="Comma 2 4 5 3 2 2 3" xfId="20625" xr:uid="{00000000-0005-0000-0000-0000330D0000}"/>
    <cellStyle name="Comma 2 4 5 3 2 2 4" xfId="32869" xr:uid="{00000000-0005-0000-0000-0000340D0000}"/>
    <cellStyle name="Comma 2 4 5 3 2 2 5" xfId="45098" xr:uid="{00000000-0005-0000-0000-0000350D0000}"/>
    <cellStyle name="Comma 2 4 5 3 2 3" xfId="14486" xr:uid="{00000000-0005-0000-0000-0000360D0000}"/>
    <cellStyle name="Comma 2 4 5 3 2 3 2" xfId="26741" xr:uid="{00000000-0005-0000-0000-0000370D0000}"/>
    <cellStyle name="Comma 2 4 5 3 2 3 3" xfId="38982" xr:uid="{00000000-0005-0000-0000-0000380D0000}"/>
    <cellStyle name="Comma 2 4 5 3 2 4" xfId="20624" xr:uid="{00000000-0005-0000-0000-0000390D0000}"/>
    <cellStyle name="Comma 2 4 5 3 2 5" xfId="32868" xr:uid="{00000000-0005-0000-0000-00003A0D0000}"/>
    <cellStyle name="Comma 2 4 5 3 2 6" xfId="45097" xr:uid="{00000000-0005-0000-0000-00003B0D0000}"/>
    <cellStyle name="Comma 2 4 5 3 3" xfId="1967" xr:uid="{00000000-0005-0000-0000-00003C0D0000}"/>
    <cellStyle name="Comma 2 4 5 3 3 2" xfId="14488" xr:uid="{00000000-0005-0000-0000-00003D0D0000}"/>
    <cellStyle name="Comma 2 4 5 3 3 2 2" xfId="26743" xr:uid="{00000000-0005-0000-0000-00003E0D0000}"/>
    <cellStyle name="Comma 2 4 5 3 3 2 3" xfId="38984" xr:uid="{00000000-0005-0000-0000-00003F0D0000}"/>
    <cellStyle name="Comma 2 4 5 3 3 3" xfId="20626" xr:uid="{00000000-0005-0000-0000-0000400D0000}"/>
    <cellStyle name="Comma 2 4 5 3 3 4" xfId="32870" xr:uid="{00000000-0005-0000-0000-0000410D0000}"/>
    <cellStyle name="Comma 2 4 5 3 3 5" xfId="45099" xr:uid="{00000000-0005-0000-0000-0000420D0000}"/>
    <cellStyle name="Comma 2 4 5 3 4" xfId="14485" xr:uid="{00000000-0005-0000-0000-0000430D0000}"/>
    <cellStyle name="Comma 2 4 5 3 4 2" xfId="26740" xr:uid="{00000000-0005-0000-0000-0000440D0000}"/>
    <cellStyle name="Comma 2 4 5 3 4 3" xfId="38981" xr:uid="{00000000-0005-0000-0000-0000450D0000}"/>
    <cellStyle name="Comma 2 4 5 3 5" xfId="20623" xr:uid="{00000000-0005-0000-0000-0000460D0000}"/>
    <cellStyle name="Comma 2 4 5 3 6" xfId="32867" xr:uid="{00000000-0005-0000-0000-0000470D0000}"/>
    <cellStyle name="Comma 2 4 5 3 7" xfId="45096" xr:uid="{00000000-0005-0000-0000-0000480D0000}"/>
    <cellStyle name="Comma 2 4 5 4" xfId="1968" xr:uid="{00000000-0005-0000-0000-0000490D0000}"/>
    <cellStyle name="Comma 2 4 5 4 2" xfId="1969" xr:uid="{00000000-0005-0000-0000-00004A0D0000}"/>
    <cellStyle name="Comma 2 4 5 4 2 2" xfId="14490" xr:uid="{00000000-0005-0000-0000-00004B0D0000}"/>
    <cellStyle name="Comma 2 4 5 4 2 2 2" xfId="26745" xr:uid="{00000000-0005-0000-0000-00004C0D0000}"/>
    <cellStyle name="Comma 2 4 5 4 2 2 3" xfId="38986" xr:uid="{00000000-0005-0000-0000-00004D0D0000}"/>
    <cellStyle name="Comma 2 4 5 4 2 3" xfId="20628" xr:uid="{00000000-0005-0000-0000-00004E0D0000}"/>
    <cellStyle name="Comma 2 4 5 4 2 4" xfId="32872" xr:uid="{00000000-0005-0000-0000-00004F0D0000}"/>
    <cellStyle name="Comma 2 4 5 4 2 5" xfId="45101" xr:uid="{00000000-0005-0000-0000-0000500D0000}"/>
    <cellStyle name="Comma 2 4 5 4 3" xfId="14489" xr:uid="{00000000-0005-0000-0000-0000510D0000}"/>
    <cellStyle name="Comma 2 4 5 4 3 2" xfId="26744" xr:uid="{00000000-0005-0000-0000-0000520D0000}"/>
    <cellStyle name="Comma 2 4 5 4 3 3" xfId="38985" xr:uid="{00000000-0005-0000-0000-0000530D0000}"/>
    <cellStyle name="Comma 2 4 5 4 4" xfId="20627" xr:uid="{00000000-0005-0000-0000-0000540D0000}"/>
    <cellStyle name="Comma 2 4 5 4 5" xfId="32871" xr:uid="{00000000-0005-0000-0000-0000550D0000}"/>
    <cellStyle name="Comma 2 4 5 4 6" xfId="45100" xr:uid="{00000000-0005-0000-0000-0000560D0000}"/>
    <cellStyle name="Comma 2 4 5 5" xfId="1970" xr:uid="{00000000-0005-0000-0000-0000570D0000}"/>
    <cellStyle name="Comma 2 4 5 5 2" xfId="14491" xr:uid="{00000000-0005-0000-0000-0000580D0000}"/>
    <cellStyle name="Comma 2 4 5 5 2 2" xfId="26746" xr:uid="{00000000-0005-0000-0000-0000590D0000}"/>
    <cellStyle name="Comma 2 4 5 5 2 3" xfId="38987" xr:uid="{00000000-0005-0000-0000-00005A0D0000}"/>
    <cellStyle name="Comma 2 4 5 5 3" xfId="20629" xr:uid="{00000000-0005-0000-0000-00005B0D0000}"/>
    <cellStyle name="Comma 2 4 5 5 4" xfId="32873" xr:uid="{00000000-0005-0000-0000-00005C0D0000}"/>
    <cellStyle name="Comma 2 4 5 5 5" xfId="45102" xr:uid="{00000000-0005-0000-0000-00005D0D0000}"/>
    <cellStyle name="Comma 2 4 5 6" xfId="14476" xr:uid="{00000000-0005-0000-0000-00005E0D0000}"/>
    <cellStyle name="Comma 2 4 5 6 2" xfId="26731" xr:uid="{00000000-0005-0000-0000-00005F0D0000}"/>
    <cellStyle name="Comma 2 4 5 6 3" xfId="38972" xr:uid="{00000000-0005-0000-0000-0000600D0000}"/>
    <cellStyle name="Comma 2 4 5 7" xfId="20614" xr:uid="{00000000-0005-0000-0000-0000610D0000}"/>
    <cellStyle name="Comma 2 4 5 8" xfId="32858" xr:uid="{00000000-0005-0000-0000-0000620D0000}"/>
    <cellStyle name="Comma 2 4 5 9" xfId="45087" xr:uid="{00000000-0005-0000-0000-0000630D0000}"/>
    <cellStyle name="Comma 2 4 6" xfId="1971" xr:uid="{00000000-0005-0000-0000-0000640D0000}"/>
    <cellStyle name="Comma 2 4 6 2" xfId="1972" xr:uid="{00000000-0005-0000-0000-0000650D0000}"/>
    <cellStyle name="Comma 2 4 6 2 2" xfId="1973" xr:uid="{00000000-0005-0000-0000-0000660D0000}"/>
    <cellStyle name="Comma 2 4 6 2 2 2" xfId="1974" xr:uid="{00000000-0005-0000-0000-0000670D0000}"/>
    <cellStyle name="Comma 2 4 6 2 2 2 2" xfId="14495" xr:uid="{00000000-0005-0000-0000-0000680D0000}"/>
    <cellStyle name="Comma 2 4 6 2 2 2 2 2" xfId="26750" xr:uid="{00000000-0005-0000-0000-0000690D0000}"/>
    <cellStyle name="Comma 2 4 6 2 2 2 2 3" xfId="38991" xr:uid="{00000000-0005-0000-0000-00006A0D0000}"/>
    <cellStyle name="Comma 2 4 6 2 2 2 3" xfId="20633" xr:uid="{00000000-0005-0000-0000-00006B0D0000}"/>
    <cellStyle name="Comma 2 4 6 2 2 2 4" xfId="32877" xr:uid="{00000000-0005-0000-0000-00006C0D0000}"/>
    <cellStyle name="Comma 2 4 6 2 2 2 5" xfId="45106" xr:uid="{00000000-0005-0000-0000-00006D0D0000}"/>
    <cellStyle name="Comma 2 4 6 2 2 3" xfId="14494" xr:uid="{00000000-0005-0000-0000-00006E0D0000}"/>
    <cellStyle name="Comma 2 4 6 2 2 3 2" xfId="26749" xr:uid="{00000000-0005-0000-0000-00006F0D0000}"/>
    <cellStyle name="Comma 2 4 6 2 2 3 3" xfId="38990" xr:uid="{00000000-0005-0000-0000-0000700D0000}"/>
    <cellStyle name="Comma 2 4 6 2 2 4" xfId="20632" xr:uid="{00000000-0005-0000-0000-0000710D0000}"/>
    <cellStyle name="Comma 2 4 6 2 2 5" xfId="32876" xr:uid="{00000000-0005-0000-0000-0000720D0000}"/>
    <cellStyle name="Comma 2 4 6 2 2 6" xfId="45105" xr:uid="{00000000-0005-0000-0000-0000730D0000}"/>
    <cellStyle name="Comma 2 4 6 2 3" xfId="1975" xr:uid="{00000000-0005-0000-0000-0000740D0000}"/>
    <cellStyle name="Comma 2 4 6 2 3 2" xfId="14496" xr:uid="{00000000-0005-0000-0000-0000750D0000}"/>
    <cellStyle name="Comma 2 4 6 2 3 2 2" xfId="26751" xr:uid="{00000000-0005-0000-0000-0000760D0000}"/>
    <cellStyle name="Comma 2 4 6 2 3 2 3" xfId="38992" xr:uid="{00000000-0005-0000-0000-0000770D0000}"/>
    <cellStyle name="Comma 2 4 6 2 3 3" xfId="20634" xr:uid="{00000000-0005-0000-0000-0000780D0000}"/>
    <cellStyle name="Comma 2 4 6 2 3 4" xfId="32878" xr:uid="{00000000-0005-0000-0000-0000790D0000}"/>
    <cellStyle name="Comma 2 4 6 2 3 5" xfId="45107" xr:uid="{00000000-0005-0000-0000-00007A0D0000}"/>
    <cellStyle name="Comma 2 4 6 2 4" xfId="14493" xr:uid="{00000000-0005-0000-0000-00007B0D0000}"/>
    <cellStyle name="Comma 2 4 6 2 4 2" xfId="26748" xr:uid="{00000000-0005-0000-0000-00007C0D0000}"/>
    <cellStyle name="Comma 2 4 6 2 4 3" xfId="38989" xr:uid="{00000000-0005-0000-0000-00007D0D0000}"/>
    <cellStyle name="Comma 2 4 6 2 5" xfId="20631" xr:uid="{00000000-0005-0000-0000-00007E0D0000}"/>
    <cellStyle name="Comma 2 4 6 2 6" xfId="32875" xr:uid="{00000000-0005-0000-0000-00007F0D0000}"/>
    <cellStyle name="Comma 2 4 6 2 7" xfId="45104" xr:uid="{00000000-0005-0000-0000-0000800D0000}"/>
    <cellStyle name="Comma 2 4 6 3" xfId="1976" xr:uid="{00000000-0005-0000-0000-0000810D0000}"/>
    <cellStyle name="Comma 2 4 6 3 2" xfId="1977" xr:uid="{00000000-0005-0000-0000-0000820D0000}"/>
    <cellStyle name="Comma 2 4 6 3 2 2" xfId="14498" xr:uid="{00000000-0005-0000-0000-0000830D0000}"/>
    <cellStyle name="Comma 2 4 6 3 2 2 2" xfId="26753" xr:uid="{00000000-0005-0000-0000-0000840D0000}"/>
    <cellStyle name="Comma 2 4 6 3 2 2 3" xfId="38994" xr:uid="{00000000-0005-0000-0000-0000850D0000}"/>
    <cellStyle name="Comma 2 4 6 3 2 3" xfId="20636" xr:uid="{00000000-0005-0000-0000-0000860D0000}"/>
    <cellStyle name="Comma 2 4 6 3 2 4" xfId="32880" xr:uid="{00000000-0005-0000-0000-0000870D0000}"/>
    <cellStyle name="Comma 2 4 6 3 2 5" xfId="45109" xr:uid="{00000000-0005-0000-0000-0000880D0000}"/>
    <cellStyle name="Comma 2 4 6 3 3" xfId="14497" xr:uid="{00000000-0005-0000-0000-0000890D0000}"/>
    <cellStyle name="Comma 2 4 6 3 3 2" xfId="26752" xr:uid="{00000000-0005-0000-0000-00008A0D0000}"/>
    <cellStyle name="Comma 2 4 6 3 3 3" xfId="38993" xr:uid="{00000000-0005-0000-0000-00008B0D0000}"/>
    <cellStyle name="Comma 2 4 6 3 4" xfId="20635" xr:uid="{00000000-0005-0000-0000-00008C0D0000}"/>
    <cellStyle name="Comma 2 4 6 3 5" xfId="32879" xr:uid="{00000000-0005-0000-0000-00008D0D0000}"/>
    <cellStyle name="Comma 2 4 6 3 6" xfId="45108" xr:uid="{00000000-0005-0000-0000-00008E0D0000}"/>
    <cellStyle name="Comma 2 4 6 4" xfId="1978" xr:uid="{00000000-0005-0000-0000-00008F0D0000}"/>
    <cellStyle name="Comma 2 4 6 4 2" xfId="14499" xr:uid="{00000000-0005-0000-0000-0000900D0000}"/>
    <cellStyle name="Comma 2 4 6 4 2 2" xfId="26754" xr:uid="{00000000-0005-0000-0000-0000910D0000}"/>
    <cellStyle name="Comma 2 4 6 4 2 3" xfId="38995" xr:uid="{00000000-0005-0000-0000-0000920D0000}"/>
    <cellStyle name="Comma 2 4 6 4 3" xfId="20637" xr:uid="{00000000-0005-0000-0000-0000930D0000}"/>
    <cellStyle name="Comma 2 4 6 4 4" xfId="32881" xr:uid="{00000000-0005-0000-0000-0000940D0000}"/>
    <cellStyle name="Comma 2 4 6 4 5" xfId="45110" xr:uid="{00000000-0005-0000-0000-0000950D0000}"/>
    <cellStyle name="Comma 2 4 6 5" xfId="14492" xr:uid="{00000000-0005-0000-0000-0000960D0000}"/>
    <cellStyle name="Comma 2 4 6 5 2" xfId="26747" xr:uid="{00000000-0005-0000-0000-0000970D0000}"/>
    <cellStyle name="Comma 2 4 6 5 3" xfId="38988" xr:uid="{00000000-0005-0000-0000-0000980D0000}"/>
    <cellStyle name="Comma 2 4 6 6" xfId="20630" xr:uid="{00000000-0005-0000-0000-0000990D0000}"/>
    <cellStyle name="Comma 2 4 6 7" xfId="32874" xr:uid="{00000000-0005-0000-0000-00009A0D0000}"/>
    <cellStyle name="Comma 2 4 6 8" xfId="45103" xr:uid="{00000000-0005-0000-0000-00009B0D0000}"/>
    <cellStyle name="Comma 2 4 7" xfId="1979" xr:uid="{00000000-0005-0000-0000-00009C0D0000}"/>
    <cellStyle name="Comma 2 4 7 2" xfId="1980" xr:uid="{00000000-0005-0000-0000-00009D0D0000}"/>
    <cellStyle name="Comma 2 4 7 2 2" xfId="1981" xr:uid="{00000000-0005-0000-0000-00009E0D0000}"/>
    <cellStyle name="Comma 2 4 7 2 2 2" xfId="14502" xr:uid="{00000000-0005-0000-0000-00009F0D0000}"/>
    <cellStyle name="Comma 2 4 7 2 2 2 2" xfId="26757" xr:uid="{00000000-0005-0000-0000-0000A00D0000}"/>
    <cellStyle name="Comma 2 4 7 2 2 2 3" xfId="38998" xr:uid="{00000000-0005-0000-0000-0000A10D0000}"/>
    <cellStyle name="Comma 2 4 7 2 2 3" xfId="20640" xr:uid="{00000000-0005-0000-0000-0000A20D0000}"/>
    <cellStyle name="Comma 2 4 7 2 2 4" xfId="32884" xr:uid="{00000000-0005-0000-0000-0000A30D0000}"/>
    <cellStyle name="Comma 2 4 7 2 2 5" xfId="45113" xr:uid="{00000000-0005-0000-0000-0000A40D0000}"/>
    <cellStyle name="Comma 2 4 7 2 3" xfId="14501" xr:uid="{00000000-0005-0000-0000-0000A50D0000}"/>
    <cellStyle name="Comma 2 4 7 2 3 2" xfId="26756" xr:uid="{00000000-0005-0000-0000-0000A60D0000}"/>
    <cellStyle name="Comma 2 4 7 2 3 3" xfId="38997" xr:uid="{00000000-0005-0000-0000-0000A70D0000}"/>
    <cellStyle name="Comma 2 4 7 2 4" xfId="20639" xr:uid="{00000000-0005-0000-0000-0000A80D0000}"/>
    <cellStyle name="Comma 2 4 7 2 5" xfId="32883" xr:uid="{00000000-0005-0000-0000-0000A90D0000}"/>
    <cellStyle name="Comma 2 4 7 2 6" xfId="45112" xr:uid="{00000000-0005-0000-0000-0000AA0D0000}"/>
    <cellStyle name="Comma 2 4 7 3" xfId="1982" xr:uid="{00000000-0005-0000-0000-0000AB0D0000}"/>
    <cellStyle name="Comma 2 4 7 3 2" xfId="14503" xr:uid="{00000000-0005-0000-0000-0000AC0D0000}"/>
    <cellStyle name="Comma 2 4 7 3 2 2" xfId="26758" xr:uid="{00000000-0005-0000-0000-0000AD0D0000}"/>
    <cellStyle name="Comma 2 4 7 3 2 3" xfId="38999" xr:uid="{00000000-0005-0000-0000-0000AE0D0000}"/>
    <cellStyle name="Comma 2 4 7 3 3" xfId="20641" xr:uid="{00000000-0005-0000-0000-0000AF0D0000}"/>
    <cellStyle name="Comma 2 4 7 3 4" xfId="32885" xr:uid="{00000000-0005-0000-0000-0000B00D0000}"/>
    <cellStyle name="Comma 2 4 7 3 5" xfId="45114" xr:uid="{00000000-0005-0000-0000-0000B10D0000}"/>
    <cellStyle name="Comma 2 4 7 4" xfId="14500" xr:uid="{00000000-0005-0000-0000-0000B20D0000}"/>
    <cellStyle name="Comma 2 4 7 4 2" xfId="26755" xr:uid="{00000000-0005-0000-0000-0000B30D0000}"/>
    <cellStyle name="Comma 2 4 7 4 3" xfId="38996" xr:uid="{00000000-0005-0000-0000-0000B40D0000}"/>
    <cellStyle name="Comma 2 4 7 5" xfId="20638" xr:uid="{00000000-0005-0000-0000-0000B50D0000}"/>
    <cellStyle name="Comma 2 4 7 6" xfId="32882" xr:uid="{00000000-0005-0000-0000-0000B60D0000}"/>
    <cellStyle name="Comma 2 4 7 7" xfId="45111" xr:uid="{00000000-0005-0000-0000-0000B70D0000}"/>
    <cellStyle name="Comma 2 4 8" xfId="1983" xr:uid="{00000000-0005-0000-0000-0000B80D0000}"/>
    <cellStyle name="Comma 2 4 8 2" xfId="1984" xr:uid="{00000000-0005-0000-0000-0000B90D0000}"/>
    <cellStyle name="Comma 2 4 8 2 2" xfId="14505" xr:uid="{00000000-0005-0000-0000-0000BA0D0000}"/>
    <cellStyle name="Comma 2 4 8 2 2 2" xfId="26760" xr:uid="{00000000-0005-0000-0000-0000BB0D0000}"/>
    <cellStyle name="Comma 2 4 8 2 2 3" xfId="39001" xr:uid="{00000000-0005-0000-0000-0000BC0D0000}"/>
    <cellStyle name="Comma 2 4 8 2 3" xfId="20643" xr:uid="{00000000-0005-0000-0000-0000BD0D0000}"/>
    <cellStyle name="Comma 2 4 8 2 4" xfId="32887" xr:uid="{00000000-0005-0000-0000-0000BE0D0000}"/>
    <cellStyle name="Comma 2 4 8 2 5" xfId="45116" xr:uid="{00000000-0005-0000-0000-0000BF0D0000}"/>
    <cellStyle name="Comma 2 4 8 3" xfId="14504" xr:uid="{00000000-0005-0000-0000-0000C00D0000}"/>
    <cellStyle name="Comma 2 4 8 3 2" xfId="26759" xr:uid="{00000000-0005-0000-0000-0000C10D0000}"/>
    <cellStyle name="Comma 2 4 8 3 3" xfId="39000" xr:uid="{00000000-0005-0000-0000-0000C20D0000}"/>
    <cellStyle name="Comma 2 4 8 4" xfId="20642" xr:uid="{00000000-0005-0000-0000-0000C30D0000}"/>
    <cellStyle name="Comma 2 4 8 5" xfId="32886" xr:uid="{00000000-0005-0000-0000-0000C40D0000}"/>
    <cellStyle name="Comma 2 4 8 6" xfId="45115" xr:uid="{00000000-0005-0000-0000-0000C50D0000}"/>
    <cellStyle name="Comma 2 4 9" xfId="1985" xr:uid="{00000000-0005-0000-0000-0000C60D0000}"/>
    <cellStyle name="Comma 2 4 9 2" xfId="14506" xr:uid="{00000000-0005-0000-0000-0000C70D0000}"/>
    <cellStyle name="Comma 2 4 9 2 2" xfId="26761" xr:uid="{00000000-0005-0000-0000-0000C80D0000}"/>
    <cellStyle name="Comma 2 4 9 2 3" xfId="39002" xr:uid="{00000000-0005-0000-0000-0000C90D0000}"/>
    <cellStyle name="Comma 2 4 9 3" xfId="20644" xr:uid="{00000000-0005-0000-0000-0000CA0D0000}"/>
    <cellStyle name="Comma 2 4 9 4" xfId="32888" xr:uid="{00000000-0005-0000-0000-0000CB0D0000}"/>
    <cellStyle name="Comma 2 4 9 5" xfId="45117" xr:uid="{00000000-0005-0000-0000-0000CC0D0000}"/>
    <cellStyle name="Comma 2 5" xfId="1986" xr:uid="{00000000-0005-0000-0000-0000CD0D0000}"/>
    <cellStyle name="Comma 2 5 10" xfId="20645" xr:uid="{00000000-0005-0000-0000-0000CE0D0000}"/>
    <cellStyle name="Comma 2 5 11" xfId="32889" xr:uid="{00000000-0005-0000-0000-0000CF0D0000}"/>
    <cellStyle name="Comma 2 5 12" xfId="45118" xr:uid="{00000000-0005-0000-0000-0000D00D0000}"/>
    <cellStyle name="Comma 2 5 2" xfId="1987" xr:uid="{00000000-0005-0000-0000-0000D10D0000}"/>
    <cellStyle name="Comma 2 5 2 10" xfId="32890" xr:uid="{00000000-0005-0000-0000-0000D20D0000}"/>
    <cellStyle name="Comma 2 5 2 11" xfId="45119" xr:uid="{00000000-0005-0000-0000-0000D30D0000}"/>
    <cellStyle name="Comma 2 5 2 2" xfId="1988" xr:uid="{00000000-0005-0000-0000-0000D40D0000}"/>
    <cellStyle name="Comma 2 5 2 2 10" xfId="45120" xr:uid="{00000000-0005-0000-0000-0000D50D0000}"/>
    <cellStyle name="Comma 2 5 2 2 2" xfId="1989" xr:uid="{00000000-0005-0000-0000-0000D60D0000}"/>
    <cellStyle name="Comma 2 5 2 2 2 2" xfId="1990" xr:uid="{00000000-0005-0000-0000-0000D70D0000}"/>
    <cellStyle name="Comma 2 5 2 2 2 2 2" xfId="1991" xr:uid="{00000000-0005-0000-0000-0000D80D0000}"/>
    <cellStyle name="Comma 2 5 2 2 2 2 2 2" xfId="1992" xr:uid="{00000000-0005-0000-0000-0000D90D0000}"/>
    <cellStyle name="Comma 2 5 2 2 2 2 2 2 2" xfId="1993" xr:uid="{00000000-0005-0000-0000-0000DA0D0000}"/>
    <cellStyle name="Comma 2 5 2 2 2 2 2 2 2 2" xfId="14514" xr:uid="{00000000-0005-0000-0000-0000DB0D0000}"/>
    <cellStyle name="Comma 2 5 2 2 2 2 2 2 2 2 2" xfId="26769" xr:uid="{00000000-0005-0000-0000-0000DC0D0000}"/>
    <cellStyle name="Comma 2 5 2 2 2 2 2 2 2 2 3" xfId="39010" xr:uid="{00000000-0005-0000-0000-0000DD0D0000}"/>
    <cellStyle name="Comma 2 5 2 2 2 2 2 2 2 3" xfId="20652" xr:uid="{00000000-0005-0000-0000-0000DE0D0000}"/>
    <cellStyle name="Comma 2 5 2 2 2 2 2 2 2 4" xfId="32896" xr:uid="{00000000-0005-0000-0000-0000DF0D0000}"/>
    <cellStyle name="Comma 2 5 2 2 2 2 2 2 2 5" xfId="45125" xr:uid="{00000000-0005-0000-0000-0000E00D0000}"/>
    <cellStyle name="Comma 2 5 2 2 2 2 2 2 3" xfId="14513" xr:uid="{00000000-0005-0000-0000-0000E10D0000}"/>
    <cellStyle name="Comma 2 5 2 2 2 2 2 2 3 2" xfId="26768" xr:uid="{00000000-0005-0000-0000-0000E20D0000}"/>
    <cellStyle name="Comma 2 5 2 2 2 2 2 2 3 3" xfId="39009" xr:uid="{00000000-0005-0000-0000-0000E30D0000}"/>
    <cellStyle name="Comma 2 5 2 2 2 2 2 2 4" xfId="20651" xr:uid="{00000000-0005-0000-0000-0000E40D0000}"/>
    <cellStyle name="Comma 2 5 2 2 2 2 2 2 5" xfId="32895" xr:uid="{00000000-0005-0000-0000-0000E50D0000}"/>
    <cellStyle name="Comma 2 5 2 2 2 2 2 2 6" xfId="45124" xr:uid="{00000000-0005-0000-0000-0000E60D0000}"/>
    <cellStyle name="Comma 2 5 2 2 2 2 2 3" xfId="1994" xr:uid="{00000000-0005-0000-0000-0000E70D0000}"/>
    <cellStyle name="Comma 2 5 2 2 2 2 2 3 2" xfId="14515" xr:uid="{00000000-0005-0000-0000-0000E80D0000}"/>
    <cellStyle name="Comma 2 5 2 2 2 2 2 3 2 2" xfId="26770" xr:uid="{00000000-0005-0000-0000-0000E90D0000}"/>
    <cellStyle name="Comma 2 5 2 2 2 2 2 3 2 3" xfId="39011" xr:uid="{00000000-0005-0000-0000-0000EA0D0000}"/>
    <cellStyle name="Comma 2 5 2 2 2 2 2 3 3" xfId="20653" xr:uid="{00000000-0005-0000-0000-0000EB0D0000}"/>
    <cellStyle name="Comma 2 5 2 2 2 2 2 3 4" xfId="32897" xr:uid="{00000000-0005-0000-0000-0000EC0D0000}"/>
    <cellStyle name="Comma 2 5 2 2 2 2 2 3 5" xfId="45126" xr:uid="{00000000-0005-0000-0000-0000ED0D0000}"/>
    <cellStyle name="Comma 2 5 2 2 2 2 2 4" xfId="14512" xr:uid="{00000000-0005-0000-0000-0000EE0D0000}"/>
    <cellStyle name="Comma 2 5 2 2 2 2 2 4 2" xfId="26767" xr:uid="{00000000-0005-0000-0000-0000EF0D0000}"/>
    <cellStyle name="Comma 2 5 2 2 2 2 2 4 3" xfId="39008" xr:uid="{00000000-0005-0000-0000-0000F00D0000}"/>
    <cellStyle name="Comma 2 5 2 2 2 2 2 5" xfId="20650" xr:uid="{00000000-0005-0000-0000-0000F10D0000}"/>
    <cellStyle name="Comma 2 5 2 2 2 2 2 6" xfId="32894" xr:uid="{00000000-0005-0000-0000-0000F20D0000}"/>
    <cellStyle name="Comma 2 5 2 2 2 2 2 7" xfId="45123" xr:uid="{00000000-0005-0000-0000-0000F30D0000}"/>
    <cellStyle name="Comma 2 5 2 2 2 2 3" xfId="1995" xr:uid="{00000000-0005-0000-0000-0000F40D0000}"/>
    <cellStyle name="Comma 2 5 2 2 2 2 3 2" xfId="1996" xr:uid="{00000000-0005-0000-0000-0000F50D0000}"/>
    <cellStyle name="Comma 2 5 2 2 2 2 3 2 2" xfId="14517" xr:uid="{00000000-0005-0000-0000-0000F60D0000}"/>
    <cellStyle name="Comma 2 5 2 2 2 2 3 2 2 2" xfId="26772" xr:uid="{00000000-0005-0000-0000-0000F70D0000}"/>
    <cellStyle name="Comma 2 5 2 2 2 2 3 2 2 3" xfId="39013" xr:uid="{00000000-0005-0000-0000-0000F80D0000}"/>
    <cellStyle name="Comma 2 5 2 2 2 2 3 2 3" xfId="20655" xr:uid="{00000000-0005-0000-0000-0000F90D0000}"/>
    <cellStyle name="Comma 2 5 2 2 2 2 3 2 4" xfId="32899" xr:uid="{00000000-0005-0000-0000-0000FA0D0000}"/>
    <cellStyle name="Comma 2 5 2 2 2 2 3 2 5" xfId="45128" xr:uid="{00000000-0005-0000-0000-0000FB0D0000}"/>
    <cellStyle name="Comma 2 5 2 2 2 2 3 3" xfId="14516" xr:uid="{00000000-0005-0000-0000-0000FC0D0000}"/>
    <cellStyle name="Comma 2 5 2 2 2 2 3 3 2" xfId="26771" xr:uid="{00000000-0005-0000-0000-0000FD0D0000}"/>
    <cellStyle name="Comma 2 5 2 2 2 2 3 3 3" xfId="39012" xr:uid="{00000000-0005-0000-0000-0000FE0D0000}"/>
    <cellStyle name="Comma 2 5 2 2 2 2 3 4" xfId="20654" xr:uid="{00000000-0005-0000-0000-0000FF0D0000}"/>
    <cellStyle name="Comma 2 5 2 2 2 2 3 5" xfId="32898" xr:uid="{00000000-0005-0000-0000-0000000E0000}"/>
    <cellStyle name="Comma 2 5 2 2 2 2 3 6" xfId="45127" xr:uid="{00000000-0005-0000-0000-0000010E0000}"/>
    <cellStyle name="Comma 2 5 2 2 2 2 4" xfId="1997" xr:uid="{00000000-0005-0000-0000-0000020E0000}"/>
    <cellStyle name="Comma 2 5 2 2 2 2 4 2" xfId="14518" xr:uid="{00000000-0005-0000-0000-0000030E0000}"/>
    <cellStyle name="Comma 2 5 2 2 2 2 4 2 2" xfId="26773" xr:uid="{00000000-0005-0000-0000-0000040E0000}"/>
    <cellStyle name="Comma 2 5 2 2 2 2 4 2 3" xfId="39014" xr:uid="{00000000-0005-0000-0000-0000050E0000}"/>
    <cellStyle name="Comma 2 5 2 2 2 2 4 3" xfId="20656" xr:uid="{00000000-0005-0000-0000-0000060E0000}"/>
    <cellStyle name="Comma 2 5 2 2 2 2 4 4" xfId="32900" xr:uid="{00000000-0005-0000-0000-0000070E0000}"/>
    <cellStyle name="Comma 2 5 2 2 2 2 4 5" xfId="45129" xr:uid="{00000000-0005-0000-0000-0000080E0000}"/>
    <cellStyle name="Comma 2 5 2 2 2 2 5" xfId="14511" xr:uid="{00000000-0005-0000-0000-0000090E0000}"/>
    <cellStyle name="Comma 2 5 2 2 2 2 5 2" xfId="26766" xr:uid="{00000000-0005-0000-0000-00000A0E0000}"/>
    <cellStyle name="Comma 2 5 2 2 2 2 5 3" xfId="39007" xr:uid="{00000000-0005-0000-0000-00000B0E0000}"/>
    <cellStyle name="Comma 2 5 2 2 2 2 6" xfId="20649" xr:uid="{00000000-0005-0000-0000-00000C0E0000}"/>
    <cellStyle name="Comma 2 5 2 2 2 2 7" xfId="32893" xr:uid="{00000000-0005-0000-0000-00000D0E0000}"/>
    <cellStyle name="Comma 2 5 2 2 2 2 8" xfId="45122" xr:uid="{00000000-0005-0000-0000-00000E0E0000}"/>
    <cellStyle name="Comma 2 5 2 2 2 3" xfId="1998" xr:uid="{00000000-0005-0000-0000-00000F0E0000}"/>
    <cellStyle name="Comma 2 5 2 2 2 3 2" xfId="1999" xr:uid="{00000000-0005-0000-0000-0000100E0000}"/>
    <cellStyle name="Comma 2 5 2 2 2 3 2 2" xfId="2000" xr:uid="{00000000-0005-0000-0000-0000110E0000}"/>
    <cellStyle name="Comma 2 5 2 2 2 3 2 2 2" xfId="14521" xr:uid="{00000000-0005-0000-0000-0000120E0000}"/>
    <cellStyle name="Comma 2 5 2 2 2 3 2 2 2 2" xfId="26776" xr:uid="{00000000-0005-0000-0000-0000130E0000}"/>
    <cellStyle name="Comma 2 5 2 2 2 3 2 2 2 3" xfId="39017" xr:uid="{00000000-0005-0000-0000-0000140E0000}"/>
    <cellStyle name="Comma 2 5 2 2 2 3 2 2 3" xfId="20659" xr:uid="{00000000-0005-0000-0000-0000150E0000}"/>
    <cellStyle name="Comma 2 5 2 2 2 3 2 2 4" xfId="32903" xr:uid="{00000000-0005-0000-0000-0000160E0000}"/>
    <cellStyle name="Comma 2 5 2 2 2 3 2 2 5" xfId="45132" xr:uid="{00000000-0005-0000-0000-0000170E0000}"/>
    <cellStyle name="Comma 2 5 2 2 2 3 2 3" xfId="14520" xr:uid="{00000000-0005-0000-0000-0000180E0000}"/>
    <cellStyle name="Comma 2 5 2 2 2 3 2 3 2" xfId="26775" xr:uid="{00000000-0005-0000-0000-0000190E0000}"/>
    <cellStyle name="Comma 2 5 2 2 2 3 2 3 3" xfId="39016" xr:uid="{00000000-0005-0000-0000-00001A0E0000}"/>
    <cellStyle name="Comma 2 5 2 2 2 3 2 4" xfId="20658" xr:uid="{00000000-0005-0000-0000-00001B0E0000}"/>
    <cellStyle name="Comma 2 5 2 2 2 3 2 5" xfId="32902" xr:uid="{00000000-0005-0000-0000-00001C0E0000}"/>
    <cellStyle name="Comma 2 5 2 2 2 3 2 6" xfId="45131" xr:uid="{00000000-0005-0000-0000-00001D0E0000}"/>
    <cellStyle name="Comma 2 5 2 2 2 3 3" xfId="2001" xr:uid="{00000000-0005-0000-0000-00001E0E0000}"/>
    <cellStyle name="Comma 2 5 2 2 2 3 3 2" xfId="14522" xr:uid="{00000000-0005-0000-0000-00001F0E0000}"/>
    <cellStyle name="Comma 2 5 2 2 2 3 3 2 2" xfId="26777" xr:uid="{00000000-0005-0000-0000-0000200E0000}"/>
    <cellStyle name="Comma 2 5 2 2 2 3 3 2 3" xfId="39018" xr:uid="{00000000-0005-0000-0000-0000210E0000}"/>
    <cellStyle name="Comma 2 5 2 2 2 3 3 3" xfId="20660" xr:uid="{00000000-0005-0000-0000-0000220E0000}"/>
    <cellStyle name="Comma 2 5 2 2 2 3 3 4" xfId="32904" xr:uid="{00000000-0005-0000-0000-0000230E0000}"/>
    <cellStyle name="Comma 2 5 2 2 2 3 3 5" xfId="45133" xr:uid="{00000000-0005-0000-0000-0000240E0000}"/>
    <cellStyle name="Comma 2 5 2 2 2 3 4" xfId="14519" xr:uid="{00000000-0005-0000-0000-0000250E0000}"/>
    <cellStyle name="Comma 2 5 2 2 2 3 4 2" xfId="26774" xr:uid="{00000000-0005-0000-0000-0000260E0000}"/>
    <cellStyle name="Comma 2 5 2 2 2 3 4 3" xfId="39015" xr:uid="{00000000-0005-0000-0000-0000270E0000}"/>
    <cellStyle name="Comma 2 5 2 2 2 3 5" xfId="20657" xr:uid="{00000000-0005-0000-0000-0000280E0000}"/>
    <cellStyle name="Comma 2 5 2 2 2 3 6" xfId="32901" xr:uid="{00000000-0005-0000-0000-0000290E0000}"/>
    <cellStyle name="Comma 2 5 2 2 2 3 7" xfId="45130" xr:uid="{00000000-0005-0000-0000-00002A0E0000}"/>
    <cellStyle name="Comma 2 5 2 2 2 4" xfId="2002" xr:uid="{00000000-0005-0000-0000-00002B0E0000}"/>
    <cellStyle name="Comma 2 5 2 2 2 4 2" xfId="2003" xr:uid="{00000000-0005-0000-0000-00002C0E0000}"/>
    <cellStyle name="Comma 2 5 2 2 2 4 2 2" xfId="14524" xr:uid="{00000000-0005-0000-0000-00002D0E0000}"/>
    <cellStyle name="Comma 2 5 2 2 2 4 2 2 2" xfId="26779" xr:uid="{00000000-0005-0000-0000-00002E0E0000}"/>
    <cellStyle name="Comma 2 5 2 2 2 4 2 2 3" xfId="39020" xr:uid="{00000000-0005-0000-0000-00002F0E0000}"/>
    <cellStyle name="Comma 2 5 2 2 2 4 2 3" xfId="20662" xr:uid="{00000000-0005-0000-0000-0000300E0000}"/>
    <cellStyle name="Comma 2 5 2 2 2 4 2 4" xfId="32906" xr:uid="{00000000-0005-0000-0000-0000310E0000}"/>
    <cellStyle name="Comma 2 5 2 2 2 4 2 5" xfId="45135" xr:uid="{00000000-0005-0000-0000-0000320E0000}"/>
    <cellStyle name="Comma 2 5 2 2 2 4 3" xfId="14523" xr:uid="{00000000-0005-0000-0000-0000330E0000}"/>
    <cellStyle name="Comma 2 5 2 2 2 4 3 2" xfId="26778" xr:uid="{00000000-0005-0000-0000-0000340E0000}"/>
    <cellStyle name="Comma 2 5 2 2 2 4 3 3" xfId="39019" xr:uid="{00000000-0005-0000-0000-0000350E0000}"/>
    <cellStyle name="Comma 2 5 2 2 2 4 4" xfId="20661" xr:uid="{00000000-0005-0000-0000-0000360E0000}"/>
    <cellStyle name="Comma 2 5 2 2 2 4 5" xfId="32905" xr:uid="{00000000-0005-0000-0000-0000370E0000}"/>
    <cellStyle name="Comma 2 5 2 2 2 4 6" xfId="45134" xr:uid="{00000000-0005-0000-0000-0000380E0000}"/>
    <cellStyle name="Comma 2 5 2 2 2 5" xfId="2004" xr:uid="{00000000-0005-0000-0000-0000390E0000}"/>
    <cellStyle name="Comma 2 5 2 2 2 5 2" xfId="14525" xr:uid="{00000000-0005-0000-0000-00003A0E0000}"/>
    <cellStyle name="Comma 2 5 2 2 2 5 2 2" xfId="26780" xr:uid="{00000000-0005-0000-0000-00003B0E0000}"/>
    <cellStyle name="Comma 2 5 2 2 2 5 2 3" xfId="39021" xr:uid="{00000000-0005-0000-0000-00003C0E0000}"/>
    <cellStyle name="Comma 2 5 2 2 2 5 3" xfId="20663" xr:uid="{00000000-0005-0000-0000-00003D0E0000}"/>
    <cellStyle name="Comma 2 5 2 2 2 5 4" xfId="32907" xr:uid="{00000000-0005-0000-0000-00003E0E0000}"/>
    <cellStyle name="Comma 2 5 2 2 2 5 5" xfId="45136" xr:uid="{00000000-0005-0000-0000-00003F0E0000}"/>
    <cellStyle name="Comma 2 5 2 2 2 6" xfId="14510" xr:uid="{00000000-0005-0000-0000-0000400E0000}"/>
    <cellStyle name="Comma 2 5 2 2 2 6 2" xfId="26765" xr:uid="{00000000-0005-0000-0000-0000410E0000}"/>
    <cellStyle name="Comma 2 5 2 2 2 6 3" xfId="39006" xr:uid="{00000000-0005-0000-0000-0000420E0000}"/>
    <cellStyle name="Comma 2 5 2 2 2 7" xfId="20648" xr:uid="{00000000-0005-0000-0000-0000430E0000}"/>
    <cellStyle name="Comma 2 5 2 2 2 8" xfId="32892" xr:uid="{00000000-0005-0000-0000-0000440E0000}"/>
    <cellStyle name="Comma 2 5 2 2 2 9" xfId="45121" xr:uid="{00000000-0005-0000-0000-0000450E0000}"/>
    <cellStyle name="Comma 2 5 2 2 3" xfId="2005" xr:uid="{00000000-0005-0000-0000-0000460E0000}"/>
    <cellStyle name="Comma 2 5 2 2 3 2" xfId="2006" xr:uid="{00000000-0005-0000-0000-0000470E0000}"/>
    <cellStyle name="Comma 2 5 2 2 3 2 2" xfId="2007" xr:uid="{00000000-0005-0000-0000-0000480E0000}"/>
    <cellStyle name="Comma 2 5 2 2 3 2 2 2" xfId="2008" xr:uid="{00000000-0005-0000-0000-0000490E0000}"/>
    <cellStyle name="Comma 2 5 2 2 3 2 2 2 2" xfId="14529" xr:uid="{00000000-0005-0000-0000-00004A0E0000}"/>
    <cellStyle name="Comma 2 5 2 2 3 2 2 2 2 2" xfId="26784" xr:uid="{00000000-0005-0000-0000-00004B0E0000}"/>
    <cellStyle name="Comma 2 5 2 2 3 2 2 2 2 3" xfId="39025" xr:uid="{00000000-0005-0000-0000-00004C0E0000}"/>
    <cellStyle name="Comma 2 5 2 2 3 2 2 2 3" xfId="20667" xr:uid="{00000000-0005-0000-0000-00004D0E0000}"/>
    <cellStyle name="Comma 2 5 2 2 3 2 2 2 4" xfId="32911" xr:uid="{00000000-0005-0000-0000-00004E0E0000}"/>
    <cellStyle name="Comma 2 5 2 2 3 2 2 2 5" xfId="45140" xr:uid="{00000000-0005-0000-0000-00004F0E0000}"/>
    <cellStyle name="Comma 2 5 2 2 3 2 2 3" xfId="14528" xr:uid="{00000000-0005-0000-0000-0000500E0000}"/>
    <cellStyle name="Comma 2 5 2 2 3 2 2 3 2" xfId="26783" xr:uid="{00000000-0005-0000-0000-0000510E0000}"/>
    <cellStyle name="Comma 2 5 2 2 3 2 2 3 3" xfId="39024" xr:uid="{00000000-0005-0000-0000-0000520E0000}"/>
    <cellStyle name="Comma 2 5 2 2 3 2 2 4" xfId="20666" xr:uid="{00000000-0005-0000-0000-0000530E0000}"/>
    <cellStyle name="Comma 2 5 2 2 3 2 2 5" xfId="32910" xr:uid="{00000000-0005-0000-0000-0000540E0000}"/>
    <cellStyle name="Comma 2 5 2 2 3 2 2 6" xfId="45139" xr:uid="{00000000-0005-0000-0000-0000550E0000}"/>
    <cellStyle name="Comma 2 5 2 2 3 2 3" xfId="2009" xr:uid="{00000000-0005-0000-0000-0000560E0000}"/>
    <cellStyle name="Comma 2 5 2 2 3 2 3 2" xfId="14530" xr:uid="{00000000-0005-0000-0000-0000570E0000}"/>
    <cellStyle name="Comma 2 5 2 2 3 2 3 2 2" xfId="26785" xr:uid="{00000000-0005-0000-0000-0000580E0000}"/>
    <cellStyle name="Comma 2 5 2 2 3 2 3 2 3" xfId="39026" xr:uid="{00000000-0005-0000-0000-0000590E0000}"/>
    <cellStyle name="Comma 2 5 2 2 3 2 3 3" xfId="20668" xr:uid="{00000000-0005-0000-0000-00005A0E0000}"/>
    <cellStyle name="Comma 2 5 2 2 3 2 3 4" xfId="32912" xr:uid="{00000000-0005-0000-0000-00005B0E0000}"/>
    <cellStyle name="Comma 2 5 2 2 3 2 3 5" xfId="45141" xr:uid="{00000000-0005-0000-0000-00005C0E0000}"/>
    <cellStyle name="Comma 2 5 2 2 3 2 4" xfId="14527" xr:uid="{00000000-0005-0000-0000-00005D0E0000}"/>
    <cellStyle name="Comma 2 5 2 2 3 2 4 2" xfId="26782" xr:uid="{00000000-0005-0000-0000-00005E0E0000}"/>
    <cellStyle name="Comma 2 5 2 2 3 2 4 3" xfId="39023" xr:uid="{00000000-0005-0000-0000-00005F0E0000}"/>
    <cellStyle name="Comma 2 5 2 2 3 2 5" xfId="20665" xr:uid="{00000000-0005-0000-0000-0000600E0000}"/>
    <cellStyle name="Comma 2 5 2 2 3 2 6" xfId="32909" xr:uid="{00000000-0005-0000-0000-0000610E0000}"/>
    <cellStyle name="Comma 2 5 2 2 3 2 7" xfId="45138" xr:uid="{00000000-0005-0000-0000-0000620E0000}"/>
    <cellStyle name="Comma 2 5 2 2 3 3" xfId="2010" xr:uid="{00000000-0005-0000-0000-0000630E0000}"/>
    <cellStyle name="Comma 2 5 2 2 3 3 2" xfId="2011" xr:uid="{00000000-0005-0000-0000-0000640E0000}"/>
    <cellStyle name="Comma 2 5 2 2 3 3 2 2" xfId="14532" xr:uid="{00000000-0005-0000-0000-0000650E0000}"/>
    <cellStyle name="Comma 2 5 2 2 3 3 2 2 2" xfId="26787" xr:uid="{00000000-0005-0000-0000-0000660E0000}"/>
    <cellStyle name="Comma 2 5 2 2 3 3 2 2 3" xfId="39028" xr:uid="{00000000-0005-0000-0000-0000670E0000}"/>
    <cellStyle name="Comma 2 5 2 2 3 3 2 3" xfId="20670" xr:uid="{00000000-0005-0000-0000-0000680E0000}"/>
    <cellStyle name="Comma 2 5 2 2 3 3 2 4" xfId="32914" xr:uid="{00000000-0005-0000-0000-0000690E0000}"/>
    <cellStyle name="Comma 2 5 2 2 3 3 2 5" xfId="45143" xr:uid="{00000000-0005-0000-0000-00006A0E0000}"/>
    <cellStyle name="Comma 2 5 2 2 3 3 3" xfId="14531" xr:uid="{00000000-0005-0000-0000-00006B0E0000}"/>
    <cellStyle name="Comma 2 5 2 2 3 3 3 2" xfId="26786" xr:uid="{00000000-0005-0000-0000-00006C0E0000}"/>
    <cellStyle name="Comma 2 5 2 2 3 3 3 3" xfId="39027" xr:uid="{00000000-0005-0000-0000-00006D0E0000}"/>
    <cellStyle name="Comma 2 5 2 2 3 3 4" xfId="20669" xr:uid="{00000000-0005-0000-0000-00006E0E0000}"/>
    <cellStyle name="Comma 2 5 2 2 3 3 5" xfId="32913" xr:uid="{00000000-0005-0000-0000-00006F0E0000}"/>
    <cellStyle name="Comma 2 5 2 2 3 3 6" xfId="45142" xr:uid="{00000000-0005-0000-0000-0000700E0000}"/>
    <cellStyle name="Comma 2 5 2 2 3 4" xfId="2012" xr:uid="{00000000-0005-0000-0000-0000710E0000}"/>
    <cellStyle name="Comma 2 5 2 2 3 4 2" xfId="14533" xr:uid="{00000000-0005-0000-0000-0000720E0000}"/>
    <cellStyle name="Comma 2 5 2 2 3 4 2 2" xfId="26788" xr:uid="{00000000-0005-0000-0000-0000730E0000}"/>
    <cellStyle name="Comma 2 5 2 2 3 4 2 3" xfId="39029" xr:uid="{00000000-0005-0000-0000-0000740E0000}"/>
    <cellStyle name="Comma 2 5 2 2 3 4 3" xfId="20671" xr:uid="{00000000-0005-0000-0000-0000750E0000}"/>
    <cellStyle name="Comma 2 5 2 2 3 4 4" xfId="32915" xr:uid="{00000000-0005-0000-0000-0000760E0000}"/>
    <cellStyle name="Comma 2 5 2 2 3 4 5" xfId="45144" xr:uid="{00000000-0005-0000-0000-0000770E0000}"/>
    <cellStyle name="Comma 2 5 2 2 3 5" xfId="14526" xr:uid="{00000000-0005-0000-0000-0000780E0000}"/>
    <cellStyle name="Comma 2 5 2 2 3 5 2" xfId="26781" xr:uid="{00000000-0005-0000-0000-0000790E0000}"/>
    <cellStyle name="Comma 2 5 2 2 3 5 3" xfId="39022" xr:uid="{00000000-0005-0000-0000-00007A0E0000}"/>
    <cellStyle name="Comma 2 5 2 2 3 6" xfId="20664" xr:uid="{00000000-0005-0000-0000-00007B0E0000}"/>
    <cellStyle name="Comma 2 5 2 2 3 7" xfId="32908" xr:uid="{00000000-0005-0000-0000-00007C0E0000}"/>
    <cellStyle name="Comma 2 5 2 2 3 8" xfId="45137" xr:uid="{00000000-0005-0000-0000-00007D0E0000}"/>
    <cellStyle name="Comma 2 5 2 2 4" xfId="2013" xr:uid="{00000000-0005-0000-0000-00007E0E0000}"/>
    <cellStyle name="Comma 2 5 2 2 4 2" xfId="2014" xr:uid="{00000000-0005-0000-0000-00007F0E0000}"/>
    <cellStyle name="Comma 2 5 2 2 4 2 2" xfId="2015" xr:uid="{00000000-0005-0000-0000-0000800E0000}"/>
    <cellStyle name="Comma 2 5 2 2 4 2 2 2" xfId="14536" xr:uid="{00000000-0005-0000-0000-0000810E0000}"/>
    <cellStyle name="Comma 2 5 2 2 4 2 2 2 2" xfId="26791" xr:uid="{00000000-0005-0000-0000-0000820E0000}"/>
    <cellStyle name="Comma 2 5 2 2 4 2 2 2 3" xfId="39032" xr:uid="{00000000-0005-0000-0000-0000830E0000}"/>
    <cellStyle name="Comma 2 5 2 2 4 2 2 3" xfId="20674" xr:uid="{00000000-0005-0000-0000-0000840E0000}"/>
    <cellStyle name="Comma 2 5 2 2 4 2 2 4" xfId="32918" xr:uid="{00000000-0005-0000-0000-0000850E0000}"/>
    <cellStyle name="Comma 2 5 2 2 4 2 2 5" xfId="45147" xr:uid="{00000000-0005-0000-0000-0000860E0000}"/>
    <cellStyle name="Comma 2 5 2 2 4 2 3" xfId="14535" xr:uid="{00000000-0005-0000-0000-0000870E0000}"/>
    <cellStyle name="Comma 2 5 2 2 4 2 3 2" xfId="26790" xr:uid="{00000000-0005-0000-0000-0000880E0000}"/>
    <cellStyle name="Comma 2 5 2 2 4 2 3 3" xfId="39031" xr:uid="{00000000-0005-0000-0000-0000890E0000}"/>
    <cellStyle name="Comma 2 5 2 2 4 2 4" xfId="20673" xr:uid="{00000000-0005-0000-0000-00008A0E0000}"/>
    <cellStyle name="Comma 2 5 2 2 4 2 5" xfId="32917" xr:uid="{00000000-0005-0000-0000-00008B0E0000}"/>
    <cellStyle name="Comma 2 5 2 2 4 2 6" xfId="45146" xr:uid="{00000000-0005-0000-0000-00008C0E0000}"/>
    <cellStyle name="Comma 2 5 2 2 4 3" xfId="2016" xr:uid="{00000000-0005-0000-0000-00008D0E0000}"/>
    <cellStyle name="Comma 2 5 2 2 4 3 2" xfId="14537" xr:uid="{00000000-0005-0000-0000-00008E0E0000}"/>
    <cellStyle name="Comma 2 5 2 2 4 3 2 2" xfId="26792" xr:uid="{00000000-0005-0000-0000-00008F0E0000}"/>
    <cellStyle name="Comma 2 5 2 2 4 3 2 3" xfId="39033" xr:uid="{00000000-0005-0000-0000-0000900E0000}"/>
    <cellStyle name="Comma 2 5 2 2 4 3 3" xfId="20675" xr:uid="{00000000-0005-0000-0000-0000910E0000}"/>
    <cellStyle name="Comma 2 5 2 2 4 3 4" xfId="32919" xr:uid="{00000000-0005-0000-0000-0000920E0000}"/>
    <cellStyle name="Comma 2 5 2 2 4 3 5" xfId="45148" xr:uid="{00000000-0005-0000-0000-0000930E0000}"/>
    <cellStyle name="Comma 2 5 2 2 4 4" xfId="14534" xr:uid="{00000000-0005-0000-0000-0000940E0000}"/>
    <cellStyle name="Comma 2 5 2 2 4 4 2" xfId="26789" xr:uid="{00000000-0005-0000-0000-0000950E0000}"/>
    <cellStyle name="Comma 2 5 2 2 4 4 3" xfId="39030" xr:uid="{00000000-0005-0000-0000-0000960E0000}"/>
    <cellStyle name="Comma 2 5 2 2 4 5" xfId="20672" xr:uid="{00000000-0005-0000-0000-0000970E0000}"/>
    <cellStyle name="Comma 2 5 2 2 4 6" xfId="32916" xr:uid="{00000000-0005-0000-0000-0000980E0000}"/>
    <cellStyle name="Comma 2 5 2 2 4 7" xfId="45145" xr:uid="{00000000-0005-0000-0000-0000990E0000}"/>
    <cellStyle name="Comma 2 5 2 2 5" xfId="2017" xr:uid="{00000000-0005-0000-0000-00009A0E0000}"/>
    <cellStyle name="Comma 2 5 2 2 5 2" xfId="2018" xr:uid="{00000000-0005-0000-0000-00009B0E0000}"/>
    <cellStyle name="Comma 2 5 2 2 5 2 2" xfId="14539" xr:uid="{00000000-0005-0000-0000-00009C0E0000}"/>
    <cellStyle name="Comma 2 5 2 2 5 2 2 2" xfId="26794" xr:uid="{00000000-0005-0000-0000-00009D0E0000}"/>
    <cellStyle name="Comma 2 5 2 2 5 2 2 3" xfId="39035" xr:uid="{00000000-0005-0000-0000-00009E0E0000}"/>
    <cellStyle name="Comma 2 5 2 2 5 2 3" xfId="20677" xr:uid="{00000000-0005-0000-0000-00009F0E0000}"/>
    <cellStyle name="Comma 2 5 2 2 5 2 4" xfId="32921" xr:uid="{00000000-0005-0000-0000-0000A00E0000}"/>
    <cellStyle name="Comma 2 5 2 2 5 2 5" xfId="45150" xr:uid="{00000000-0005-0000-0000-0000A10E0000}"/>
    <cellStyle name="Comma 2 5 2 2 5 3" xfId="14538" xr:uid="{00000000-0005-0000-0000-0000A20E0000}"/>
    <cellStyle name="Comma 2 5 2 2 5 3 2" xfId="26793" xr:uid="{00000000-0005-0000-0000-0000A30E0000}"/>
    <cellStyle name="Comma 2 5 2 2 5 3 3" xfId="39034" xr:uid="{00000000-0005-0000-0000-0000A40E0000}"/>
    <cellStyle name="Comma 2 5 2 2 5 4" xfId="20676" xr:uid="{00000000-0005-0000-0000-0000A50E0000}"/>
    <cellStyle name="Comma 2 5 2 2 5 5" xfId="32920" xr:uid="{00000000-0005-0000-0000-0000A60E0000}"/>
    <cellStyle name="Comma 2 5 2 2 5 6" xfId="45149" xr:uid="{00000000-0005-0000-0000-0000A70E0000}"/>
    <cellStyle name="Comma 2 5 2 2 6" xfId="2019" xr:uid="{00000000-0005-0000-0000-0000A80E0000}"/>
    <cellStyle name="Comma 2 5 2 2 6 2" xfId="14540" xr:uid="{00000000-0005-0000-0000-0000A90E0000}"/>
    <cellStyle name="Comma 2 5 2 2 6 2 2" xfId="26795" xr:uid="{00000000-0005-0000-0000-0000AA0E0000}"/>
    <cellStyle name="Comma 2 5 2 2 6 2 3" xfId="39036" xr:uid="{00000000-0005-0000-0000-0000AB0E0000}"/>
    <cellStyle name="Comma 2 5 2 2 6 3" xfId="20678" xr:uid="{00000000-0005-0000-0000-0000AC0E0000}"/>
    <cellStyle name="Comma 2 5 2 2 6 4" xfId="32922" xr:uid="{00000000-0005-0000-0000-0000AD0E0000}"/>
    <cellStyle name="Comma 2 5 2 2 6 5" xfId="45151" xr:uid="{00000000-0005-0000-0000-0000AE0E0000}"/>
    <cellStyle name="Comma 2 5 2 2 7" xfId="14509" xr:uid="{00000000-0005-0000-0000-0000AF0E0000}"/>
    <cellStyle name="Comma 2 5 2 2 7 2" xfId="26764" xr:uid="{00000000-0005-0000-0000-0000B00E0000}"/>
    <cellStyle name="Comma 2 5 2 2 7 3" xfId="39005" xr:uid="{00000000-0005-0000-0000-0000B10E0000}"/>
    <cellStyle name="Comma 2 5 2 2 8" xfId="20647" xr:uid="{00000000-0005-0000-0000-0000B20E0000}"/>
    <cellStyle name="Comma 2 5 2 2 9" xfId="32891" xr:uid="{00000000-0005-0000-0000-0000B30E0000}"/>
    <cellStyle name="Comma 2 5 2 3" xfId="2020" xr:uid="{00000000-0005-0000-0000-0000B40E0000}"/>
    <cellStyle name="Comma 2 5 2 3 2" xfId="2021" xr:uid="{00000000-0005-0000-0000-0000B50E0000}"/>
    <cellStyle name="Comma 2 5 2 3 2 2" xfId="2022" xr:uid="{00000000-0005-0000-0000-0000B60E0000}"/>
    <cellStyle name="Comma 2 5 2 3 2 2 2" xfId="2023" xr:uid="{00000000-0005-0000-0000-0000B70E0000}"/>
    <cellStyle name="Comma 2 5 2 3 2 2 2 2" xfId="2024" xr:uid="{00000000-0005-0000-0000-0000B80E0000}"/>
    <cellStyle name="Comma 2 5 2 3 2 2 2 2 2" xfId="14545" xr:uid="{00000000-0005-0000-0000-0000B90E0000}"/>
    <cellStyle name="Comma 2 5 2 3 2 2 2 2 2 2" xfId="26800" xr:uid="{00000000-0005-0000-0000-0000BA0E0000}"/>
    <cellStyle name="Comma 2 5 2 3 2 2 2 2 2 3" xfId="39041" xr:uid="{00000000-0005-0000-0000-0000BB0E0000}"/>
    <cellStyle name="Comma 2 5 2 3 2 2 2 2 3" xfId="20683" xr:uid="{00000000-0005-0000-0000-0000BC0E0000}"/>
    <cellStyle name="Comma 2 5 2 3 2 2 2 2 4" xfId="32927" xr:uid="{00000000-0005-0000-0000-0000BD0E0000}"/>
    <cellStyle name="Comma 2 5 2 3 2 2 2 2 5" xfId="45156" xr:uid="{00000000-0005-0000-0000-0000BE0E0000}"/>
    <cellStyle name="Comma 2 5 2 3 2 2 2 3" xfId="14544" xr:uid="{00000000-0005-0000-0000-0000BF0E0000}"/>
    <cellStyle name="Comma 2 5 2 3 2 2 2 3 2" xfId="26799" xr:uid="{00000000-0005-0000-0000-0000C00E0000}"/>
    <cellStyle name="Comma 2 5 2 3 2 2 2 3 3" xfId="39040" xr:uid="{00000000-0005-0000-0000-0000C10E0000}"/>
    <cellStyle name="Comma 2 5 2 3 2 2 2 4" xfId="20682" xr:uid="{00000000-0005-0000-0000-0000C20E0000}"/>
    <cellStyle name="Comma 2 5 2 3 2 2 2 5" xfId="32926" xr:uid="{00000000-0005-0000-0000-0000C30E0000}"/>
    <cellStyle name="Comma 2 5 2 3 2 2 2 6" xfId="45155" xr:uid="{00000000-0005-0000-0000-0000C40E0000}"/>
    <cellStyle name="Comma 2 5 2 3 2 2 3" xfId="2025" xr:uid="{00000000-0005-0000-0000-0000C50E0000}"/>
    <cellStyle name="Comma 2 5 2 3 2 2 3 2" xfId="14546" xr:uid="{00000000-0005-0000-0000-0000C60E0000}"/>
    <cellStyle name="Comma 2 5 2 3 2 2 3 2 2" xfId="26801" xr:uid="{00000000-0005-0000-0000-0000C70E0000}"/>
    <cellStyle name="Comma 2 5 2 3 2 2 3 2 3" xfId="39042" xr:uid="{00000000-0005-0000-0000-0000C80E0000}"/>
    <cellStyle name="Comma 2 5 2 3 2 2 3 3" xfId="20684" xr:uid="{00000000-0005-0000-0000-0000C90E0000}"/>
    <cellStyle name="Comma 2 5 2 3 2 2 3 4" xfId="32928" xr:uid="{00000000-0005-0000-0000-0000CA0E0000}"/>
    <cellStyle name="Comma 2 5 2 3 2 2 3 5" xfId="45157" xr:uid="{00000000-0005-0000-0000-0000CB0E0000}"/>
    <cellStyle name="Comma 2 5 2 3 2 2 4" xfId="14543" xr:uid="{00000000-0005-0000-0000-0000CC0E0000}"/>
    <cellStyle name="Comma 2 5 2 3 2 2 4 2" xfId="26798" xr:uid="{00000000-0005-0000-0000-0000CD0E0000}"/>
    <cellStyle name="Comma 2 5 2 3 2 2 4 3" xfId="39039" xr:uid="{00000000-0005-0000-0000-0000CE0E0000}"/>
    <cellStyle name="Comma 2 5 2 3 2 2 5" xfId="20681" xr:uid="{00000000-0005-0000-0000-0000CF0E0000}"/>
    <cellStyle name="Comma 2 5 2 3 2 2 6" xfId="32925" xr:uid="{00000000-0005-0000-0000-0000D00E0000}"/>
    <cellStyle name="Comma 2 5 2 3 2 2 7" xfId="45154" xr:uid="{00000000-0005-0000-0000-0000D10E0000}"/>
    <cellStyle name="Comma 2 5 2 3 2 3" xfId="2026" xr:uid="{00000000-0005-0000-0000-0000D20E0000}"/>
    <cellStyle name="Comma 2 5 2 3 2 3 2" xfId="2027" xr:uid="{00000000-0005-0000-0000-0000D30E0000}"/>
    <cellStyle name="Comma 2 5 2 3 2 3 2 2" xfId="14548" xr:uid="{00000000-0005-0000-0000-0000D40E0000}"/>
    <cellStyle name="Comma 2 5 2 3 2 3 2 2 2" xfId="26803" xr:uid="{00000000-0005-0000-0000-0000D50E0000}"/>
    <cellStyle name="Comma 2 5 2 3 2 3 2 2 3" xfId="39044" xr:uid="{00000000-0005-0000-0000-0000D60E0000}"/>
    <cellStyle name="Comma 2 5 2 3 2 3 2 3" xfId="20686" xr:uid="{00000000-0005-0000-0000-0000D70E0000}"/>
    <cellStyle name="Comma 2 5 2 3 2 3 2 4" xfId="32930" xr:uid="{00000000-0005-0000-0000-0000D80E0000}"/>
    <cellStyle name="Comma 2 5 2 3 2 3 2 5" xfId="45159" xr:uid="{00000000-0005-0000-0000-0000D90E0000}"/>
    <cellStyle name="Comma 2 5 2 3 2 3 3" xfId="14547" xr:uid="{00000000-0005-0000-0000-0000DA0E0000}"/>
    <cellStyle name="Comma 2 5 2 3 2 3 3 2" xfId="26802" xr:uid="{00000000-0005-0000-0000-0000DB0E0000}"/>
    <cellStyle name="Comma 2 5 2 3 2 3 3 3" xfId="39043" xr:uid="{00000000-0005-0000-0000-0000DC0E0000}"/>
    <cellStyle name="Comma 2 5 2 3 2 3 4" xfId="20685" xr:uid="{00000000-0005-0000-0000-0000DD0E0000}"/>
    <cellStyle name="Comma 2 5 2 3 2 3 5" xfId="32929" xr:uid="{00000000-0005-0000-0000-0000DE0E0000}"/>
    <cellStyle name="Comma 2 5 2 3 2 3 6" xfId="45158" xr:uid="{00000000-0005-0000-0000-0000DF0E0000}"/>
    <cellStyle name="Comma 2 5 2 3 2 4" xfId="2028" xr:uid="{00000000-0005-0000-0000-0000E00E0000}"/>
    <cellStyle name="Comma 2 5 2 3 2 4 2" xfId="14549" xr:uid="{00000000-0005-0000-0000-0000E10E0000}"/>
    <cellStyle name="Comma 2 5 2 3 2 4 2 2" xfId="26804" xr:uid="{00000000-0005-0000-0000-0000E20E0000}"/>
    <cellStyle name="Comma 2 5 2 3 2 4 2 3" xfId="39045" xr:uid="{00000000-0005-0000-0000-0000E30E0000}"/>
    <cellStyle name="Comma 2 5 2 3 2 4 3" xfId="20687" xr:uid="{00000000-0005-0000-0000-0000E40E0000}"/>
    <cellStyle name="Comma 2 5 2 3 2 4 4" xfId="32931" xr:uid="{00000000-0005-0000-0000-0000E50E0000}"/>
    <cellStyle name="Comma 2 5 2 3 2 4 5" xfId="45160" xr:uid="{00000000-0005-0000-0000-0000E60E0000}"/>
    <cellStyle name="Comma 2 5 2 3 2 5" xfId="14542" xr:uid="{00000000-0005-0000-0000-0000E70E0000}"/>
    <cellStyle name="Comma 2 5 2 3 2 5 2" xfId="26797" xr:uid="{00000000-0005-0000-0000-0000E80E0000}"/>
    <cellStyle name="Comma 2 5 2 3 2 5 3" xfId="39038" xr:uid="{00000000-0005-0000-0000-0000E90E0000}"/>
    <cellStyle name="Comma 2 5 2 3 2 6" xfId="20680" xr:uid="{00000000-0005-0000-0000-0000EA0E0000}"/>
    <cellStyle name="Comma 2 5 2 3 2 7" xfId="32924" xr:uid="{00000000-0005-0000-0000-0000EB0E0000}"/>
    <cellStyle name="Comma 2 5 2 3 2 8" xfId="45153" xr:uid="{00000000-0005-0000-0000-0000EC0E0000}"/>
    <cellStyle name="Comma 2 5 2 3 3" xfId="2029" xr:uid="{00000000-0005-0000-0000-0000ED0E0000}"/>
    <cellStyle name="Comma 2 5 2 3 3 2" xfId="2030" xr:uid="{00000000-0005-0000-0000-0000EE0E0000}"/>
    <cellStyle name="Comma 2 5 2 3 3 2 2" xfId="2031" xr:uid="{00000000-0005-0000-0000-0000EF0E0000}"/>
    <cellStyle name="Comma 2 5 2 3 3 2 2 2" xfId="14552" xr:uid="{00000000-0005-0000-0000-0000F00E0000}"/>
    <cellStyle name="Comma 2 5 2 3 3 2 2 2 2" xfId="26807" xr:uid="{00000000-0005-0000-0000-0000F10E0000}"/>
    <cellStyle name="Comma 2 5 2 3 3 2 2 2 3" xfId="39048" xr:uid="{00000000-0005-0000-0000-0000F20E0000}"/>
    <cellStyle name="Comma 2 5 2 3 3 2 2 3" xfId="20690" xr:uid="{00000000-0005-0000-0000-0000F30E0000}"/>
    <cellStyle name="Comma 2 5 2 3 3 2 2 4" xfId="32934" xr:uid="{00000000-0005-0000-0000-0000F40E0000}"/>
    <cellStyle name="Comma 2 5 2 3 3 2 2 5" xfId="45163" xr:uid="{00000000-0005-0000-0000-0000F50E0000}"/>
    <cellStyle name="Comma 2 5 2 3 3 2 3" xfId="14551" xr:uid="{00000000-0005-0000-0000-0000F60E0000}"/>
    <cellStyle name="Comma 2 5 2 3 3 2 3 2" xfId="26806" xr:uid="{00000000-0005-0000-0000-0000F70E0000}"/>
    <cellStyle name="Comma 2 5 2 3 3 2 3 3" xfId="39047" xr:uid="{00000000-0005-0000-0000-0000F80E0000}"/>
    <cellStyle name="Comma 2 5 2 3 3 2 4" xfId="20689" xr:uid="{00000000-0005-0000-0000-0000F90E0000}"/>
    <cellStyle name="Comma 2 5 2 3 3 2 5" xfId="32933" xr:uid="{00000000-0005-0000-0000-0000FA0E0000}"/>
    <cellStyle name="Comma 2 5 2 3 3 2 6" xfId="45162" xr:uid="{00000000-0005-0000-0000-0000FB0E0000}"/>
    <cellStyle name="Comma 2 5 2 3 3 3" xfId="2032" xr:uid="{00000000-0005-0000-0000-0000FC0E0000}"/>
    <cellStyle name="Comma 2 5 2 3 3 3 2" xfId="14553" xr:uid="{00000000-0005-0000-0000-0000FD0E0000}"/>
    <cellStyle name="Comma 2 5 2 3 3 3 2 2" xfId="26808" xr:uid="{00000000-0005-0000-0000-0000FE0E0000}"/>
    <cellStyle name="Comma 2 5 2 3 3 3 2 3" xfId="39049" xr:uid="{00000000-0005-0000-0000-0000FF0E0000}"/>
    <cellStyle name="Comma 2 5 2 3 3 3 3" xfId="20691" xr:uid="{00000000-0005-0000-0000-0000000F0000}"/>
    <cellStyle name="Comma 2 5 2 3 3 3 4" xfId="32935" xr:uid="{00000000-0005-0000-0000-0000010F0000}"/>
    <cellStyle name="Comma 2 5 2 3 3 3 5" xfId="45164" xr:uid="{00000000-0005-0000-0000-0000020F0000}"/>
    <cellStyle name="Comma 2 5 2 3 3 4" xfId="14550" xr:uid="{00000000-0005-0000-0000-0000030F0000}"/>
    <cellStyle name="Comma 2 5 2 3 3 4 2" xfId="26805" xr:uid="{00000000-0005-0000-0000-0000040F0000}"/>
    <cellStyle name="Comma 2 5 2 3 3 4 3" xfId="39046" xr:uid="{00000000-0005-0000-0000-0000050F0000}"/>
    <cellStyle name="Comma 2 5 2 3 3 5" xfId="20688" xr:uid="{00000000-0005-0000-0000-0000060F0000}"/>
    <cellStyle name="Comma 2 5 2 3 3 6" xfId="32932" xr:uid="{00000000-0005-0000-0000-0000070F0000}"/>
    <cellStyle name="Comma 2 5 2 3 3 7" xfId="45161" xr:uid="{00000000-0005-0000-0000-0000080F0000}"/>
    <cellStyle name="Comma 2 5 2 3 4" xfId="2033" xr:uid="{00000000-0005-0000-0000-0000090F0000}"/>
    <cellStyle name="Comma 2 5 2 3 4 2" xfId="2034" xr:uid="{00000000-0005-0000-0000-00000A0F0000}"/>
    <cellStyle name="Comma 2 5 2 3 4 2 2" xfId="14555" xr:uid="{00000000-0005-0000-0000-00000B0F0000}"/>
    <cellStyle name="Comma 2 5 2 3 4 2 2 2" xfId="26810" xr:uid="{00000000-0005-0000-0000-00000C0F0000}"/>
    <cellStyle name="Comma 2 5 2 3 4 2 2 3" xfId="39051" xr:uid="{00000000-0005-0000-0000-00000D0F0000}"/>
    <cellStyle name="Comma 2 5 2 3 4 2 3" xfId="20693" xr:uid="{00000000-0005-0000-0000-00000E0F0000}"/>
    <cellStyle name="Comma 2 5 2 3 4 2 4" xfId="32937" xr:uid="{00000000-0005-0000-0000-00000F0F0000}"/>
    <cellStyle name="Comma 2 5 2 3 4 2 5" xfId="45166" xr:uid="{00000000-0005-0000-0000-0000100F0000}"/>
    <cellStyle name="Comma 2 5 2 3 4 3" xfId="14554" xr:uid="{00000000-0005-0000-0000-0000110F0000}"/>
    <cellStyle name="Comma 2 5 2 3 4 3 2" xfId="26809" xr:uid="{00000000-0005-0000-0000-0000120F0000}"/>
    <cellStyle name="Comma 2 5 2 3 4 3 3" xfId="39050" xr:uid="{00000000-0005-0000-0000-0000130F0000}"/>
    <cellStyle name="Comma 2 5 2 3 4 4" xfId="20692" xr:uid="{00000000-0005-0000-0000-0000140F0000}"/>
    <cellStyle name="Comma 2 5 2 3 4 5" xfId="32936" xr:uid="{00000000-0005-0000-0000-0000150F0000}"/>
    <cellStyle name="Comma 2 5 2 3 4 6" xfId="45165" xr:uid="{00000000-0005-0000-0000-0000160F0000}"/>
    <cellStyle name="Comma 2 5 2 3 5" xfId="2035" xr:uid="{00000000-0005-0000-0000-0000170F0000}"/>
    <cellStyle name="Comma 2 5 2 3 5 2" xfId="14556" xr:uid="{00000000-0005-0000-0000-0000180F0000}"/>
    <cellStyle name="Comma 2 5 2 3 5 2 2" xfId="26811" xr:uid="{00000000-0005-0000-0000-0000190F0000}"/>
    <cellStyle name="Comma 2 5 2 3 5 2 3" xfId="39052" xr:uid="{00000000-0005-0000-0000-00001A0F0000}"/>
    <cellStyle name="Comma 2 5 2 3 5 3" xfId="20694" xr:uid="{00000000-0005-0000-0000-00001B0F0000}"/>
    <cellStyle name="Comma 2 5 2 3 5 4" xfId="32938" xr:uid="{00000000-0005-0000-0000-00001C0F0000}"/>
    <cellStyle name="Comma 2 5 2 3 5 5" xfId="45167" xr:uid="{00000000-0005-0000-0000-00001D0F0000}"/>
    <cellStyle name="Comma 2 5 2 3 6" xfId="14541" xr:uid="{00000000-0005-0000-0000-00001E0F0000}"/>
    <cellStyle name="Comma 2 5 2 3 6 2" xfId="26796" xr:uid="{00000000-0005-0000-0000-00001F0F0000}"/>
    <cellStyle name="Comma 2 5 2 3 6 3" xfId="39037" xr:uid="{00000000-0005-0000-0000-0000200F0000}"/>
    <cellStyle name="Comma 2 5 2 3 7" xfId="20679" xr:uid="{00000000-0005-0000-0000-0000210F0000}"/>
    <cellStyle name="Comma 2 5 2 3 8" xfId="32923" xr:uid="{00000000-0005-0000-0000-0000220F0000}"/>
    <cellStyle name="Comma 2 5 2 3 9" xfId="45152" xr:uid="{00000000-0005-0000-0000-0000230F0000}"/>
    <cellStyle name="Comma 2 5 2 4" xfId="2036" xr:uid="{00000000-0005-0000-0000-0000240F0000}"/>
    <cellStyle name="Comma 2 5 2 4 2" xfId="2037" xr:uid="{00000000-0005-0000-0000-0000250F0000}"/>
    <cellStyle name="Comma 2 5 2 4 2 2" xfId="2038" xr:uid="{00000000-0005-0000-0000-0000260F0000}"/>
    <cellStyle name="Comma 2 5 2 4 2 2 2" xfId="2039" xr:uid="{00000000-0005-0000-0000-0000270F0000}"/>
    <cellStyle name="Comma 2 5 2 4 2 2 2 2" xfId="14560" xr:uid="{00000000-0005-0000-0000-0000280F0000}"/>
    <cellStyle name="Comma 2 5 2 4 2 2 2 2 2" xfId="26815" xr:uid="{00000000-0005-0000-0000-0000290F0000}"/>
    <cellStyle name="Comma 2 5 2 4 2 2 2 2 3" xfId="39056" xr:uid="{00000000-0005-0000-0000-00002A0F0000}"/>
    <cellStyle name="Comma 2 5 2 4 2 2 2 3" xfId="20698" xr:uid="{00000000-0005-0000-0000-00002B0F0000}"/>
    <cellStyle name="Comma 2 5 2 4 2 2 2 4" xfId="32942" xr:uid="{00000000-0005-0000-0000-00002C0F0000}"/>
    <cellStyle name="Comma 2 5 2 4 2 2 2 5" xfId="45171" xr:uid="{00000000-0005-0000-0000-00002D0F0000}"/>
    <cellStyle name="Comma 2 5 2 4 2 2 3" xfId="14559" xr:uid="{00000000-0005-0000-0000-00002E0F0000}"/>
    <cellStyle name="Comma 2 5 2 4 2 2 3 2" xfId="26814" xr:uid="{00000000-0005-0000-0000-00002F0F0000}"/>
    <cellStyle name="Comma 2 5 2 4 2 2 3 3" xfId="39055" xr:uid="{00000000-0005-0000-0000-0000300F0000}"/>
    <cellStyle name="Comma 2 5 2 4 2 2 4" xfId="20697" xr:uid="{00000000-0005-0000-0000-0000310F0000}"/>
    <cellStyle name="Comma 2 5 2 4 2 2 5" xfId="32941" xr:uid="{00000000-0005-0000-0000-0000320F0000}"/>
    <cellStyle name="Comma 2 5 2 4 2 2 6" xfId="45170" xr:uid="{00000000-0005-0000-0000-0000330F0000}"/>
    <cellStyle name="Comma 2 5 2 4 2 3" xfId="2040" xr:uid="{00000000-0005-0000-0000-0000340F0000}"/>
    <cellStyle name="Comma 2 5 2 4 2 3 2" xfId="14561" xr:uid="{00000000-0005-0000-0000-0000350F0000}"/>
    <cellStyle name="Comma 2 5 2 4 2 3 2 2" xfId="26816" xr:uid="{00000000-0005-0000-0000-0000360F0000}"/>
    <cellStyle name="Comma 2 5 2 4 2 3 2 3" xfId="39057" xr:uid="{00000000-0005-0000-0000-0000370F0000}"/>
    <cellStyle name="Comma 2 5 2 4 2 3 3" xfId="20699" xr:uid="{00000000-0005-0000-0000-0000380F0000}"/>
    <cellStyle name="Comma 2 5 2 4 2 3 4" xfId="32943" xr:uid="{00000000-0005-0000-0000-0000390F0000}"/>
    <cellStyle name="Comma 2 5 2 4 2 3 5" xfId="45172" xr:uid="{00000000-0005-0000-0000-00003A0F0000}"/>
    <cellStyle name="Comma 2 5 2 4 2 4" xfId="14558" xr:uid="{00000000-0005-0000-0000-00003B0F0000}"/>
    <cellStyle name="Comma 2 5 2 4 2 4 2" xfId="26813" xr:uid="{00000000-0005-0000-0000-00003C0F0000}"/>
    <cellStyle name="Comma 2 5 2 4 2 4 3" xfId="39054" xr:uid="{00000000-0005-0000-0000-00003D0F0000}"/>
    <cellStyle name="Comma 2 5 2 4 2 5" xfId="20696" xr:uid="{00000000-0005-0000-0000-00003E0F0000}"/>
    <cellStyle name="Comma 2 5 2 4 2 6" xfId="32940" xr:uid="{00000000-0005-0000-0000-00003F0F0000}"/>
    <cellStyle name="Comma 2 5 2 4 2 7" xfId="45169" xr:uid="{00000000-0005-0000-0000-0000400F0000}"/>
    <cellStyle name="Comma 2 5 2 4 3" xfId="2041" xr:uid="{00000000-0005-0000-0000-0000410F0000}"/>
    <cellStyle name="Comma 2 5 2 4 3 2" xfId="2042" xr:uid="{00000000-0005-0000-0000-0000420F0000}"/>
    <cellStyle name="Comma 2 5 2 4 3 2 2" xfId="14563" xr:uid="{00000000-0005-0000-0000-0000430F0000}"/>
    <cellStyle name="Comma 2 5 2 4 3 2 2 2" xfId="26818" xr:uid="{00000000-0005-0000-0000-0000440F0000}"/>
    <cellStyle name="Comma 2 5 2 4 3 2 2 3" xfId="39059" xr:uid="{00000000-0005-0000-0000-0000450F0000}"/>
    <cellStyle name="Comma 2 5 2 4 3 2 3" xfId="20701" xr:uid="{00000000-0005-0000-0000-0000460F0000}"/>
    <cellStyle name="Comma 2 5 2 4 3 2 4" xfId="32945" xr:uid="{00000000-0005-0000-0000-0000470F0000}"/>
    <cellStyle name="Comma 2 5 2 4 3 2 5" xfId="45174" xr:uid="{00000000-0005-0000-0000-0000480F0000}"/>
    <cellStyle name="Comma 2 5 2 4 3 3" xfId="14562" xr:uid="{00000000-0005-0000-0000-0000490F0000}"/>
    <cellStyle name="Comma 2 5 2 4 3 3 2" xfId="26817" xr:uid="{00000000-0005-0000-0000-00004A0F0000}"/>
    <cellStyle name="Comma 2 5 2 4 3 3 3" xfId="39058" xr:uid="{00000000-0005-0000-0000-00004B0F0000}"/>
    <cellStyle name="Comma 2 5 2 4 3 4" xfId="20700" xr:uid="{00000000-0005-0000-0000-00004C0F0000}"/>
    <cellStyle name="Comma 2 5 2 4 3 5" xfId="32944" xr:uid="{00000000-0005-0000-0000-00004D0F0000}"/>
    <cellStyle name="Comma 2 5 2 4 3 6" xfId="45173" xr:uid="{00000000-0005-0000-0000-00004E0F0000}"/>
    <cellStyle name="Comma 2 5 2 4 4" xfId="2043" xr:uid="{00000000-0005-0000-0000-00004F0F0000}"/>
    <cellStyle name="Comma 2 5 2 4 4 2" xfId="14564" xr:uid="{00000000-0005-0000-0000-0000500F0000}"/>
    <cellStyle name="Comma 2 5 2 4 4 2 2" xfId="26819" xr:uid="{00000000-0005-0000-0000-0000510F0000}"/>
    <cellStyle name="Comma 2 5 2 4 4 2 3" xfId="39060" xr:uid="{00000000-0005-0000-0000-0000520F0000}"/>
    <cellStyle name="Comma 2 5 2 4 4 3" xfId="20702" xr:uid="{00000000-0005-0000-0000-0000530F0000}"/>
    <cellStyle name="Comma 2 5 2 4 4 4" xfId="32946" xr:uid="{00000000-0005-0000-0000-0000540F0000}"/>
    <cellStyle name="Comma 2 5 2 4 4 5" xfId="45175" xr:uid="{00000000-0005-0000-0000-0000550F0000}"/>
    <cellStyle name="Comma 2 5 2 4 5" xfId="14557" xr:uid="{00000000-0005-0000-0000-0000560F0000}"/>
    <cellStyle name="Comma 2 5 2 4 5 2" xfId="26812" xr:uid="{00000000-0005-0000-0000-0000570F0000}"/>
    <cellStyle name="Comma 2 5 2 4 5 3" xfId="39053" xr:uid="{00000000-0005-0000-0000-0000580F0000}"/>
    <cellStyle name="Comma 2 5 2 4 6" xfId="20695" xr:uid="{00000000-0005-0000-0000-0000590F0000}"/>
    <cellStyle name="Comma 2 5 2 4 7" xfId="32939" xr:uid="{00000000-0005-0000-0000-00005A0F0000}"/>
    <cellStyle name="Comma 2 5 2 4 8" xfId="45168" xr:uid="{00000000-0005-0000-0000-00005B0F0000}"/>
    <cellStyle name="Comma 2 5 2 5" xfId="2044" xr:uid="{00000000-0005-0000-0000-00005C0F0000}"/>
    <cellStyle name="Comma 2 5 2 5 2" xfId="2045" xr:uid="{00000000-0005-0000-0000-00005D0F0000}"/>
    <cellStyle name="Comma 2 5 2 5 2 2" xfId="2046" xr:uid="{00000000-0005-0000-0000-00005E0F0000}"/>
    <cellStyle name="Comma 2 5 2 5 2 2 2" xfId="14567" xr:uid="{00000000-0005-0000-0000-00005F0F0000}"/>
    <cellStyle name="Comma 2 5 2 5 2 2 2 2" xfId="26822" xr:uid="{00000000-0005-0000-0000-0000600F0000}"/>
    <cellStyle name="Comma 2 5 2 5 2 2 2 3" xfId="39063" xr:uid="{00000000-0005-0000-0000-0000610F0000}"/>
    <cellStyle name="Comma 2 5 2 5 2 2 3" xfId="20705" xr:uid="{00000000-0005-0000-0000-0000620F0000}"/>
    <cellStyle name="Comma 2 5 2 5 2 2 4" xfId="32949" xr:uid="{00000000-0005-0000-0000-0000630F0000}"/>
    <cellStyle name="Comma 2 5 2 5 2 2 5" xfId="45178" xr:uid="{00000000-0005-0000-0000-0000640F0000}"/>
    <cellStyle name="Comma 2 5 2 5 2 3" xfId="14566" xr:uid="{00000000-0005-0000-0000-0000650F0000}"/>
    <cellStyle name="Comma 2 5 2 5 2 3 2" xfId="26821" xr:uid="{00000000-0005-0000-0000-0000660F0000}"/>
    <cellStyle name="Comma 2 5 2 5 2 3 3" xfId="39062" xr:uid="{00000000-0005-0000-0000-0000670F0000}"/>
    <cellStyle name="Comma 2 5 2 5 2 4" xfId="20704" xr:uid="{00000000-0005-0000-0000-0000680F0000}"/>
    <cellStyle name="Comma 2 5 2 5 2 5" xfId="32948" xr:uid="{00000000-0005-0000-0000-0000690F0000}"/>
    <cellStyle name="Comma 2 5 2 5 2 6" xfId="45177" xr:uid="{00000000-0005-0000-0000-00006A0F0000}"/>
    <cellStyle name="Comma 2 5 2 5 3" xfId="2047" xr:uid="{00000000-0005-0000-0000-00006B0F0000}"/>
    <cellStyle name="Comma 2 5 2 5 3 2" xfId="14568" xr:uid="{00000000-0005-0000-0000-00006C0F0000}"/>
    <cellStyle name="Comma 2 5 2 5 3 2 2" xfId="26823" xr:uid="{00000000-0005-0000-0000-00006D0F0000}"/>
    <cellStyle name="Comma 2 5 2 5 3 2 3" xfId="39064" xr:uid="{00000000-0005-0000-0000-00006E0F0000}"/>
    <cellStyle name="Comma 2 5 2 5 3 3" xfId="20706" xr:uid="{00000000-0005-0000-0000-00006F0F0000}"/>
    <cellStyle name="Comma 2 5 2 5 3 4" xfId="32950" xr:uid="{00000000-0005-0000-0000-0000700F0000}"/>
    <cellStyle name="Comma 2 5 2 5 3 5" xfId="45179" xr:uid="{00000000-0005-0000-0000-0000710F0000}"/>
    <cellStyle name="Comma 2 5 2 5 4" xfId="14565" xr:uid="{00000000-0005-0000-0000-0000720F0000}"/>
    <cellStyle name="Comma 2 5 2 5 4 2" xfId="26820" xr:uid="{00000000-0005-0000-0000-0000730F0000}"/>
    <cellStyle name="Comma 2 5 2 5 4 3" xfId="39061" xr:uid="{00000000-0005-0000-0000-0000740F0000}"/>
    <cellStyle name="Comma 2 5 2 5 5" xfId="20703" xr:uid="{00000000-0005-0000-0000-0000750F0000}"/>
    <cellStyle name="Comma 2 5 2 5 6" xfId="32947" xr:uid="{00000000-0005-0000-0000-0000760F0000}"/>
    <cellStyle name="Comma 2 5 2 5 7" xfId="45176" xr:uid="{00000000-0005-0000-0000-0000770F0000}"/>
    <cellStyle name="Comma 2 5 2 6" xfId="2048" xr:uid="{00000000-0005-0000-0000-0000780F0000}"/>
    <cellStyle name="Comma 2 5 2 6 2" xfId="2049" xr:uid="{00000000-0005-0000-0000-0000790F0000}"/>
    <cellStyle name="Comma 2 5 2 6 2 2" xfId="14570" xr:uid="{00000000-0005-0000-0000-00007A0F0000}"/>
    <cellStyle name="Comma 2 5 2 6 2 2 2" xfId="26825" xr:uid="{00000000-0005-0000-0000-00007B0F0000}"/>
    <cellStyle name="Comma 2 5 2 6 2 2 3" xfId="39066" xr:uid="{00000000-0005-0000-0000-00007C0F0000}"/>
    <cellStyle name="Comma 2 5 2 6 2 3" xfId="20708" xr:uid="{00000000-0005-0000-0000-00007D0F0000}"/>
    <cellStyle name="Comma 2 5 2 6 2 4" xfId="32952" xr:uid="{00000000-0005-0000-0000-00007E0F0000}"/>
    <cellStyle name="Comma 2 5 2 6 2 5" xfId="45181" xr:uid="{00000000-0005-0000-0000-00007F0F0000}"/>
    <cellStyle name="Comma 2 5 2 6 3" xfId="14569" xr:uid="{00000000-0005-0000-0000-0000800F0000}"/>
    <cellStyle name="Comma 2 5 2 6 3 2" xfId="26824" xr:uid="{00000000-0005-0000-0000-0000810F0000}"/>
    <cellStyle name="Comma 2 5 2 6 3 3" xfId="39065" xr:uid="{00000000-0005-0000-0000-0000820F0000}"/>
    <cellStyle name="Comma 2 5 2 6 4" xfId="20707" xr:uid="{00000000-0005-0000-0000-0000830F0000}"/>
    <cellStyle name="Comma 2 5 2 6 5" xfId="32951" xr:uid="{00000000-0005-0000-0000-0000840F0000}"/>
    <cellStyle name="Comma 2 5 2 6 6" xfId="45180" xr:uid="{00000000-0005-0000-0000-0000850F0000}"/>
    <cellStyle name="Comma 2 5 2 7" xfId="2050" xr:uid="{00000000-0005-0000-0000-0000860F0000}"/>
    <cellStyle name="Comma 2 5 2 7 2" xfId="14571" xr:uid="{00000000-0005-0000-0000-0000870F0000}"/>
    <cellStyle name="Comma 2 5 2 7 2 2" xfId="26826" xr:uid="{00000000-0005-0000-0000-0000880F0000}"/>
    <cellStyle name="Comma 2 5 2 7 2 3" xfId="39067" xr:uid="{00000000-0005-0000-0000-0000890F0000}"/>
    <cellStyle name="Comma 2 5 2 7 3" xfId="20709" xr:uid="{00000000-0005-0000-0000-00008A0F0000}"/>
    <cellStyle name="Comma 2 5 2 7 4" xfId="32953" xr:uid="{00000000-0005-0000-0000-00008B0F0000}"/>
    <cellStyle name="Comma 2 5 2 7 5" xfId="45182" xr:uid="{00000000-0005-0000-0000-00008C0F0000}"/>
    <cellStyle name="Comma 2 5 2 8" xfId="14508" xr:uid="{00000000-0005-0000-0000-00008D0F0000}"/>
    <cellStyle name="Comma 2 5 2 8 2" xfId="26763" xr:uid="{00000000-0005-0000-0000-00008E0F0000}"/>
    <cellStyle name="Comma 2 5 2 8 3" xfId="39004" xr:uid="{00000000-0005-0000-0000-00008F0F0000}"/>
    <cellStyle name="Comma 2 5 2 9" xfId="20646" xr:uid="{00000000-0005-0000-0000-0000900F0000}"/>
    <cellStyle name="Comma 2 5 3" xfId="2051" xr:uid="{00000000-0005-0000-0000-0000910F0000}"/>
    <cellStyle name="Comma 2 5 3 10" xfId="45183" xr:uid="{00000000-0005-0000-0000-0000920F0000}"/>
    <cellStyle name="Comma 2 5 3 2" xfId="2052" xr:uid="{00000000-0005-0000-0000-0000930F0000}"/>
    <cellStyle name="Comma 2 5 3 2 2" xfId="2053" xr:uid="{00000000-0005-0000-0000-0000940F0000}"/>
    <cellStyle name="Comma 2 5 3 2 2 2" xfId="2054" xr:uid="{00000000-0005-0000-0000-0000950F0000}"/>
    <cellStyle name="Comma 2 5 3 2 2 2 2" xfId="2055" xr:uid="{00000000-0005-0000-0000-0000960F0000}"/>
    <cellStyle name="Comma 2 5 3 2 2 2 2 2" xfId="2056" xr:uid="{00000000-0005-0000-0000-0000970F0000}"/>
    <cellStyle name="Comma 2 5 3 2 2 2 2 2 2" xfId="14577" xr:uid="{00000000-0005-0000-0000-0000980F0000}"/>
    <cellStyle name="Comma 2 5 3 2 2 2 2 2 2 2" xfId="26832" xr:uid="{00000000-0005-0000-0000-0000990F0000}"/>
    <cellStyle name="Comma 2 5 3 2 2 2 2 2 2 3" xfId="39073" xr:uid="{00000000-0005-0000-0000-00009A0F0000}"/>
    <cellStyle name="Comma 2 5 3 2 2 2 2 2 3" xfId="20715" xr:uid="{00000000-0005-0000-0000-00009B0F0000}"/>
    <cellStyle name="Comma 2 5 3 2 2 2 2 2 4" xfId="32959" xr:uid="{00000000-0005-0000-0000-00009C0F0000}"/>
    <cellStyle name="Comma 2 5 3 2 2 2 2 2 5" xfId="45188" xr:uid="{00000000-0005-0000-0000-00009D0F0000}"/>
    <cellStyle name="Comma 2 5 3 2 2 2 2 3" xfId="14576" xr:uid="{00000000-0005-0000-0000-00009E0F0000}"/>
    <cellStyle name="Comma 2 5 3 2 2 2 2 3 2" xfId="26831" xr:uid="{00000000-0005-0000-0000-00009F0F0000}"/>
    <cellStyle name="Comma 2 5 3 2 2 2 2 3 3" xfId="39072" xr:uid="{00000000-0005-0000-0000-0000A00F0000}"/>
    <cellStyle name="Comma 2 5 3 2 2 2 2 4" xfId="20714" xr:uid="{00000000-0005-0000-0000-0000A10F0000}"/>
    <cellStyle name="Comma 2 5 3 2 2 2 2 5" xfId="32958" xr:uid="{00000000-0005-0000-0000-0000A20F0000}"/>
    <cellStyle name="Comma 2 5 3 2 2 2 2 6" xfId="45187" xr:uid="{00000000-0005-0000-0000-0000A30F0000}"/>
    <cellStyle name="Comma 2 5 3 2 2 2 3" xfId="2057" xr:uid="{00000000-0005-0000-0000-0000A40F0000}"/>
    <cellStyle name="Comma 2 5 3 2 2 2 3 2" xfId="14578" xr:uid="{00000000-0005-0000-0000-0000A50F0000}"/>
    <cellStyle name="Comma 2 5 3 2 2 2 3 2 2" xfId="26833" xr:uid="{00000000-0005-0000-0000-0000A60F0000}"/>
    <cellStyle name="Comma 2 5 3 2 2 2 3 2 3" xfId="39074" xr:uid="{00000000-0005-0000-0000-0000A70F0000}"/>
    <cellStyle name="Comma 2 5 3 2 2 2 3 3" xfId="20716" xr:uid="{00000000-0005-0000-0000-0000A80F0000}"/>
    <cellStyle name="Comma 2 5 3 2 2 2 3 4" xfId="32960" xr:uid="{00000000-0005-0000-0000-0000A90F0000}"/>
    <cellStyle name="Comma 2 5 3 2 2 2 3 5" xfId="45189" xr:uid="{00000000-0005-0000-0000-0000AA0F0000}"/>
    <cellStyle name="Comma 2 5 3 2 2 2 4" xfId="14575" xr:uid="{00000000-0005-0000-0000-0000AB0F0000}"/>
    <cellStyle name="Comma 2 5 3 2 2 2 4 2" xfId="26830" xr:uid="{00000000-0005-0000-0000-0000AC0F0000}"/>
    <cellStyle name="Comma 2 5 3 2 2 2 4 3" xfId="39071" xr:uid="{00000000-0005-0000-0000-0000AD0F0000}"/>
    <cellStyle name="Comma 2 5 3 2 2 2 5" xfId="20713" xr:uid="{00000000-0005-0000-0000-0000AE0F0000}"/>
    <cellStyle name="Comma 2 5 3 2 2 2 6" xfId="32957" xr:uid="{00000000-0005-0000-0000-0000AF0F0000}"/>
    <cellStyle name="Comma 2 5 3 2 2 2 7" xfId="45186" xr:uid="{00000000-0005-0000-0000-0000B00F0000}"/>
    <cellStyle name="Comma 2 5 3 2 2 3" xfId="2058" xr:uid="{00000000-0005-0000-0000-0000B10F0000}"/>
    <cellStyle name="Comma 2 5 3 2 2 3 2" xfId="2059" xr:uid="{00000000-0005-0000-0000-0000B20F0000}"/>
    <cellStyle name="Comma 2 5 3 2 2 3 2 2" xfId="14580" xr:uid="{00000000-0005-0000-0000-0000B30F0000}"/>
    <cellStyle name="Comma 2 5 3 2 2 3 2 2 2" xfId="26835" xr:uid="{00000000-0005-0000-0000-0000B40F0000}"/>
    <cellStyle name="Comma 2 5 3 2 2 3 2 2 3" xfId="39076" xr:uid="{00000000-0005-0000-0000-0000B50F0000}"/>
    <cellStyle name="Comma 2 5 3 2 2 3 2 3" xfId="20718" xr:uid="{00000000-0005-0000-0000-0000B60F0000}"/>
    <cellStyle name="Comma 2 5 3 2 2 3 2 4" xfId="32962" xr:uid="{00000000-0005-0000-0000-0000B70F0000}"/>
    <cellStyle name="Comma 2 5 3 2 2 3 2 5" xfId="45191" xr:uid="{00000000-0005-0000-0000-0000B80F0000}"/>
    <cellStyle name="Comma 2 5 3 2 2 3 3" xfId="14579" xr:uid="{00000000-0005-0000-0000-0000B90F0000}"/>
    <cellStyle name="Comma 2 5 3 2 2 3 3 2" xfId="26834" xr:uid="{00000000-0005-0000-0000-0000BA0F0000}"/>
    <cellStyle name="Comma 2 5 3 2 2 3 3 3" xfId="39075" xr:uid="{00000000-0005-0000-0000-0000BB0F0000}"/>
    <cellStyle name="Comma 2 5 3 2 2 3 4" xfId="20717" xr:uid="{00000000-0005-0000-0000-0000BC0F0000}"/>
    <cellStyle name="Comma 2 5 3 2 2 3 5" xfId="32961" xr:uid="{00000000-0005-0000-0000-0000BD0F0000}"/>
    <cellStyle name="Comma 2 5 3 2 2 3 6" xfId="45190" xr:uid="{00000000-0005-0000-0000-0000BE0F0000}"/>
    <cellStyle name="Comma 2 5 3 2 2 4" xfId="2060" xr:uid="{00000000-0005-0000-0000-0000BF0F0000}"/>
    <cellStyle name="Comma 2 5 3 2 2 4 2" xfId="14581" xr:uid="{00000000-0005-0000-0000-0000C00F0000}"/>
    <cellStyle name="Comma 2 5 3 2 2 4 2 2" xfId="26836" xr:uid="{00000000-0005-0000-0000-0000C10F0000}"/>
    <cellStyle name="Comma 2 5 3 2 2 4 2 3" xfId="39077" xr:uid="{00000000-0005-0000-0000-0000C20F0000}"/>
    <cellStyle name="Comma 2 5 3 2 2 4 3" xfId="20719" xr:uid="{00000000-0005-0000-0000-0000C30F0000}"/>
    <cellStyle name="Comma 2 5 3 2 2 4 4" xfId="32963" xr:uid="{00000000-0005-0000-0000-0000C40F0000}"/>
    <cellStyle name="Comma 2 5 3 2 2 4 5" xfId="45192" xr:uid="{00000000-0005-0000-0000-0000C50F0000}"/>
    <cellStyle name="Comma 2 5 3 2 2 5" xfId="14574" xr:uid="{00000000-0005-0000-0000-0000C60F0000}"/>
    <cellStyle name="Comma 2 5 3 2 2 5 2" xfId="26829" xr:uid="{00000000-0005-0000-0000-0000C70F0000}"/>
    <cellStyle name="Comma 2 5 3 2 2 5 3" xfId="39070" xr:uid="{00000000-0005-0000-0000-0000C80F0000}"/>
    <cellStyle name="Comma 2 5 3 2 2 6" xfId="20712" xr:uid="{00000000-0005-0000-0000-0000C90F0000}"/>
    <cellStyle name="Comma 2 5 3 2 2 7" xfId="32956" xr:uid="{00000000-0005-0000-0000-0000CA0F0000}"/>
    <cellStyle name="Comma 2 5 3 2 2 8" xfId="45185" xr:uid="{00000000-0005-0000-0000-0000CB0F0000}"/>
    <cellStyle name="Comma 2 5 3 2 3" xfId="2061" xr:uid="{00000000-0005-0000-0000-0000CC0F0000}"/>
    <cellStyle name="Comma 2 5 3 2 3 2" xfId="2062" xr:uid="{00000000-0005-0000-0000-0000CD0F0000}"/>
    <cellStyle name="Comma 2 5 3 2 3 2 2" xfId="2063" xr:uid="{00000000-0005-0000-0000-0000CE0F0000}"/>
    <cellStyle name="Comma 2 5 3 2 3 2 2 2" xfId="14584" xr:uid="{00000000-0005-0000-0000-0000CF0F0000}"/>
    <cellStyle name="Comma 2 5 3 2 3 2 2 2 2" xfId="26839" xr:uid="{00000000-0005-0000-0000-0000D00F0000}"/>
    <cellStyle name="Comma 2 5 3 2 3 2 2 2 3" xfId="39080" xr:uid="{00000000-0005-0000-0000-0000D10F0000}"/>
    <cellStyle name="Comma 2 5 3 2 3 2 2 3" xfId="20722" xr:uid="{00000000-0005-0000-0000-0000D20F0000}"/>
    <cellStyle name="Comma 2 5 3 2 3 2 2 4" xfId="32966" xr:uid="{00000000-0005-0000-0000-0000D30F0000}"/>
    <cellStyle name="Comma 2 5 3 2 3 2 2 5" xfId="45195" xr:uid="{00000000-0005-0000-0000-0000D40F0000}"/>
    <cellStyle name="Comma 2 5 3 2 3 2 3" xfId="14583" xr:uid="{00000000-0005-0000-0000-0000D50F0000}"/>
    <cellStyle name="Comma 2 5 3 2 3 2 3 2" xfId="26838" xr:uid="{00000000-0005-0000-0000-0000D60F0000}"/>
    <cellStyle name="Comma 2 5 3 2 3 2 3 3" xfId="39079" xr:uid="{00000000-0005-0000-0000-0000D70F0000}"/>
    <cellStyle name="Comma 2 5 3 2 3 2 4" xfId="20721" xr:uid="{00000000-0005-0000-0000-0000D80F0000}"/>
    <cellStyle name="Comma 2 5 3 2 3 2 5" xfId="32965" xr:uid="{00000000-0005-0000-0000-0000D90F0000}"/>
    <cellStyle name="Comma 2 5 3 2 3 2 6" xfId="45194" xr:uid="{00000000-0005-0000-0000-0000DA0F0000}"/>
    <cellStyle name="Comma 2 5 3 2 3 3" xfId="2064" xr:uid="{00000000-0005-0000-0000-0000DB0F0000}"/>
    <cellStyle name="Comma 2 5 3 2 3 3 2" xfId="14585" xr:uid="{00000000-0005-0000-0000-0000DC0F0000}"/>
    <cellStyle name="Comma 2 5 3 2 3 3 2 2" xfId="26840" xr:uid="{00000000-0005-0000-0000-0000DD0F0000}"/>
    <cellStyle name="Comma 2 5 3 2 3 3 2 3" xfId="39081" xr:uid="{00000000-0005-0000-0000-0000DE0F0000}"/>
    <cellStyle name="Comma 2 5 3 2 3 3 3" xfId="20723" xr:uid="{00000000-0005-0000-0000-0000DF0F0000}"/>
    <cellStyle name="Comma 2 5 3 2 3 3 4" xfId="32967" xr:uid="{00000000-0005-0000-0000-0000E00F0000}"/>
    <cellStyle name="Comma 2 5 3 2 3 3 5" xfId="45196" xr:uid="{00000000-0005-0000-0000-0000E10F0000}"/>
    <cellStyle name="Comma 2 5 3 2 3 4" xfId="14582" xr:uid="{00000000-0005-0000-0000-0000E20F0000}"/>
    <cellStyle name="Comma 2 5 3 2 3 4 2" xfId="26837" xr:uid="{00000000-0005-0000-0000-0000E30F0000}"/>
    <cellStyle name="Comma 2 5 3 2 3 4 3" xfId="39078" xr:uid="{00000000-0005-0000-0000-0000E40F0000}"/>
    <cellStyle name="Comma 2 5 3 2 3 5" xfId="20720" xr:uid="{00000000-0005-0000-0000-0000E50F0000}"/>
    <cellStyle name="Comma 2 5 3 2 3 6" xfId="32964" xr:uid="{00000000-0005-0000-0000-0000E60F0000}"/>
    <cellStyle name="Comma 2 5 3 2 3 7" xfId="45193" xr:uid="{00000000-0005-0000-0000-0000E70F0000}"/>
    <cellStyle name="Comma 2 5 3 2 4" xfId="2065" xr:uid="{00000000-0005-0000-0000-0000E80F0000}"/>
    <cellStyle name="Comma 2 5 3 2 4 2" xfId="2066" xr:uid="{00000000-0005-0000-0000-0000E90F0000}"/>
    <cellStyle name="Comma 2 5 3 2 4 2 2" xfId="14587" xr:uid="{00000000-0005-0000-0000-0000EA0F0000}"/>
    <cellStyle name="Comma 2 5 3 2 4 2 2 2" xfId="26842" xr:uid="{00000000-0005-0000-0000-0000EB0F0000}"/>
    <cellStyle name="Comma 2 5 3 2 4 2 2 3" xfId="39083" xr:uid="{00000000-0005-0000-0000-0000EC0F0000}"/>
    <cellStyle name="Comma 2 5 3 2 4 2 3" xfId="20725" xr:uid="{00000000-0005-0000-0000-0000ED0F0000}"/>
    <cellStyle name="Comma 2 5 3 2 4 2 4" xfId="32969" xr:uid="{00000000-0005-0000-0000-0000EE0F0000}"/>
    <cellStyle name="Comma 2 5 3 2 4 2 5" xfId="45198" xr:uid="{00000000-0005-0000-0000-0000EF0F0000}"/>
    <cellStyle name="Comma 2 5 3 2 4 3" xfId="14586" xr:uid="{00000000-0005-0000-0000-0000F00F0000}"/>
    <cellStyle name="Comma 2 5 3 2 4 3 2" xfId="26841" xr:uid="{00000000-0005-0000-0000-0000F10F0000}"/>
    <cellStyle name="Comma 2 5 3 2 4 3 3" xfId="39082" xr:uid="{00000000-0005-0000-0000-0000F20F0000}"/>
    <cellStyle name="Comma 2 5 3 2 4 4" xfId="20724" xr:uid="{00000000-0005-0000-0000-0000F30F0000}"/>
    <cellStyle name="Comma 2 5 3 2 4 5" xfId="32968" xr:uid="{00000000-0005-0000-0000-0000F40F0000}"/>
    <cellStyle name="Comma 2 5 3 2 4 6" xfId="45197" xr:uid="{00000000-0005-0000-0000-0000F50F0000}"/>
    <cellStyle name="Comma 2 5 3 2 5" xfId="2067" xr:uid="{00000000-0005-0000-0000-0000F60F0000}"/>
    <cellStyle name="Comma 2 5 3 2 5 2" xfId="14588" xr:uid="{00000000-0005-0000-0000-0000F70F0000}"/>
    <cellStyle name="Comma 2 5 3 2 5 2 2" xfId="26843" xr:uid="{00000000-0005-0000-0000-0000F80F0000}"/>
    <cellStyle name="Comma 2 5 3 2 5 2 3" xfId="39084" xr:uid="{00000000-0005-0000-0000-0000F90F0000}"/>
    <cellStyle name="Comma 2 5 3 2 5 3" xfId="20726" xr:uid="{00000000-0005-0000-0000-0000FA0F0000}"/>
    <cellStyle name="Comma 2 5 3 2 5 4" xfId="32970" xr:uid="{00000000-0005-0000-0000-0000FB0F0000}"/>
    <cellStyle name="Comma 2 5 3 2 5 5" xfId="45199" xr:uid="{00000000-0005-0000-0000-0000FC0F0000}"/>
    <cellStyle name="Comma 2 5 3 2 6" xfId="14573" xr:uid="{00000000-0005-0000-0000-0000FD0F0000}"/>
    <cellStyle name="Comma 2 5 3 2 6 2" xfId="26828" xr:uid="{00000000-0005-0000-0000-0000FE0F0000}"/>
    <cellStyle name="Comma 2 5 3 2 6 3" xfId="39069" xr:uid="{00000000-0005-0000-0000-0000FF0F0000}"/>
    <cellStyle name="Comma 2 5 3 2 7" xfId="20711" xr:uid="{00000000-0005-0000-0000-000000100000}"/>
    <cellStyle name="Comma 2 5 3 2 8" xfId="32955" xr:uid="{00000000-0005-0000-0000-000001100000}"/>
    <cellStyle name="Comma 2 5 3 2 9" xfId="45184" xr:uid="{00000000-0005-0000-0000-000002100000}"/>
    <cellStyle name="Comma 2 5 3 3" xfId="2068" xr:uid="{00000000-0005-0000-0000-000003100000}"/>
    <cellStyle name="Comma 2 5 3 3 2" xfId="2069" xr:uid="{00000000-0005-0000-0000-000004100000}"/>
    <cellStyle name="Comma 2 5 3 3 2 2" xfId="2070" xr:uid="{00000000-0005-0000-0000-000005100000}"/>
    <cellStyle name="Comma 2 5 3 3 2 2 2" xfId="2071" xr:uid="{00000000-0005-0000-0000-000006100000}"/>
    <cellStyle name="Comma 2 5 3 3 2 2 2 2" xfId="14592" xr:uid="{00000000-0005-0000-0000-000007100000}"/>
    <cellStyle name="Comma 2 5 3 3 2 2 2 2 2" xfId="26847" xr:uid="{00000000-0005-0000-0000-000008100000}"/>
    <cellStyle name="Comma 2 5 3 3 2 2 2 2 3" xfId="39088" xr:uid="{00000000-0005-0000-0000-000009100000}"/>
    <cellStyle name="Comma 2 5 3 3 2 2 2 3" xfId="20730" xr:uid="{00000000-0005-0000-0000-00000A100000}"/>
    <cellStyle name="Comma 2 5 3 3 2 2 2 4" xfId="32974" xr:uid="{00000000-0005-0000-0000-00000B100000}"/>
    <cellStyle name="Comma 2 5 3 3 2 2 2 5" xfId="45203" xr:uid="{00000000-0005-0000-0000-00000C100000}"/>
    <cellStyle name="Comma 2 5 3 3 2 2 3" xfId="14591" xr:uid="{00000000-0005-0000-0000-00000D100000}"/>
    <cellStyle name="Comma 2 5 3 3 2 2 3 2" xfId="26846" xr:uid="{00000000-0005-0000-0000-00000E100000}"/>
    <cellStyle name="Comma 2 5 3 3 2 2 3 3" xfId="39087" xr:uid="{00000000-0005-0000-0000-00000F100000}"/>
    <cellStyle name="Comma 2 5 3 3 2 2 4" xfId="20729" xr:uid="{00000000-0005-0000-0000-000010100000}"/>
    <cellStyle name="Comma 2 5 3 3 2 2 5" xfId="32973" xr:uid="{00000000-0005-0000-0000-000011100000}"/>
    <cellStyle name="Comma 2 5 3 3 2 2 6" xfId="45202" xr:uid="{00000000-0005-0000-0000-000012100000}"/>
    <cellStyle name="Comma 2 5 3 3 2 3" xfId="2072" xr:uid="{00000000-0005-0000-0000-000013100000}"/>
    <cellStyle name="Comma 2 5 3 3 2 3 2" xfId="14593" xr:uid="{00000000-0005-0000-0000-000014100000}"/>
    <cellStyle name="Comma 2 5 3 3 2 3 2 2" xfId="26848" xr:uid="{00000000-0005-0000-0000-000015100000}"/>
    <cellStyle name="Comma 2 5 3 3 2 3 2 3" xfId="39089" xr:uid="{00000000-0005-0000-0000-000016100000}"/>
    <cellStyle name="Comma 2 5 3 3 2 3 3" xfId="20731" xr:uid="{00000000-0005-0000-0000-000017100000}"/>
    <cellStyle name="Comma 2 5 3 3 2 3 4" xfId="32975" xr:uid="{00000000-0005-0000-0000-000018100000}"/>
    <cellStyle name="Comma 2 5 3 3 2 3 5" xfId="45204" xr:uid="{00000000-0005-0000-0000-000019100000}"/>
    <cellStyle name="Comma 2 5 3 3 2 4" xfId="14590" xr:uid="{00000000-0005-0000-0000-00001A100000}"/>
    <cellStyle name="Comma 2 5 3 3 2 4 2" xfId="26845" xr:uid="{00000000-0005-0000-0000-00001B100000}"/>
    <cellStyle name="Comma 2 5 3 3 2 4 3" xfId="39086" xr:uid="{00000000-0005-0000-0000-00001C100000}"/>
    <cellStyle name="Comma 2 5 3 3 2 5" xfId="20728" xr:uid="{00000000-0005-0000-0000-00001D100000}"/>
    <cellStyle name="Comma 2 5 3 3 2 6" xfId="32972" xr:uid="{00000000-0005-0000-0000-00001E100000}"/>
    <cellStyle name="Comma 2 5 3 3 2 7" xfId="45201" xr:uid="{00000000-0005-0000-0000-00001F100000}"/>
    <cellStyle name="Comma 2 5 3 3 3" xfId="2073" xr:uid="{00000000-0005-0000-0000-000020100000}"/>
    <cellStyle name="Comma 2 5 3 3 3 2" xfId="2074" xr:uid="{00000000-0005-0000-0000-000021100000}"/>
    <cellStyle name="Comma 2 5 3 3 3 2 2" xfId="14595" xr:uid="{00000000-0005-0000-0000-000022100000}"/>
    <cellStyle name="Comma 2 5 3 3 3 2 2 2" xfId="26850" xr:uid="{00000000-0005-0000-0000-000023100000}"/>
    <cellStyle name="Comma 2 5 3 3 3 2 2 3" xfId="39091" xr:uid="{00000000-0005-0000-0000-000024100000}"/>
    <cellStyle name="Comma 2 5 3 3 3 2 3" xfId="20733" xr:uid="{00000000-0005-0000-0000-000025100000}"/>
    <cellStyle name="Comma 2 5 3 3 3 2 4" xfId="32977" xr:uid="{00000000-0005-0000-0000-000026100000}"/>
    <cellStyle name="Comma 2 5 3 3 3 2 5" xfId="45206" xr:uid="{00000000-0005-0000-0000-000027100000}"/>
    <cellStyle name="Comma 2 5 3 3 3 3" xfId="14594" xr:uid="{00000000-0005-0000-0000-000028100000}"/>
    <cellStyle name="Comma 2 5 3 3 3 3 2" xfId="26849" xr:uid="{00000000-0005-0000-0000-000029100000}"/>
    <cellStyle name="Comma 2 5 3 3 3 3 3" xfId="39090" xr:uid="{00000000-0005-0000-0000-00002A100000}"/>
    <cellStyle name="Comma 2 5 3 3 3 4" xfId="20732" xr:uid="{00000000-0005-0000-0000-00002B100000}"/>
    <cellStyle name="Comma 2 5 3 3 3 5" xfId="32976" xr:uid="{00000000-0005-0000-0000-00002C100000}"/>
    <cellStyle name="Comma 2 5 3 3 3 6" xfId="45205" xr:uid="{00000000-0005-0000-0000-00002D100000}"/>
    <cellStyle name="Comma 2 5 3 3 4" xfId="2075" xr:uid="{00000000-0005-0000-0000-00002E100000}"/>
    <cellStyle name="Comma 2 5 3 3 4 2" xfId="14596" xr:uid="{00000000-0005-0000-0000-00002F100000}"/>
    <cellStyle name="Comma 2 5 3 3 4 2 2" xfId="26851" xr:uid="{00000000-0005-0000-0000-000030100000}"/>
    <cellStyle name="Comma 2 5 3 3 4 2 3" xfId="39092" xr:uid="{00000000-0005-0000-0000-000031100000}"/>
    <cellStyle name="Comma 2 5 3 3 4 3" xfId="20734" xr:uid="{00000000-0005-0000-0000-000032100000}"/>
    <cellStyle name="Comma 2 5 3 3 4 4" xfId="32978" xr:uid="{00000000-0005-0000-0000-000033100000}"/>
    <cellStyle name="Comma 2 5 3 3 4 5" xfId="45207" xr:uid="{00000000-0005-0000-0000-000034100000}"/>
    <cellStyle name="Comma 2 5 3 3 5" xfId="14589" xr:uid="{00000000-0005-0000-0000-000035100000}"/>
    <cellStyle name="Comma 2 5 3 3 5 2" xfId="26844" xr:uid="{00000000-0005-0000-0000-000036100000}"/>
    <cellStyle name="Comma 2 5 3 3 5 3" xfId="39085" xr:uid="{00000000-0005-0000-0000-000037100000}"/>
    <cellStyle name="Comma 2 5 3 3 6" xfId="20727" xr:uid="{00000000-0005-0000-0000-000038100000}"/>
    <cellStyle name="Comma 2 5 3 3 7" xfId="32971" xr:uid="{00000000-0005-0000-0000-000039100000}"/>
    <cellStyle name="Comma 2 5 3 3 8" xfId="45200" xr:uid="{00000000-0005-0000-0000-00003A100000}"/>
    <cellStyle name="Comma 2 5 3 4" xfId="2076" xr:uid="{00000000-0005-0000-0000-00003B100000}"/>
    <cellStyle name="Comma 2 5 3 4 2" xfId="2077" xr:uid="{00000000-0005-0000-0000-00003C100000}"/>
    <cellStyle name="Comma 2 5 3 4 2 2" xfId="2078" xr:uid="{00000000-0005-0000-0000-00003D100000}"/>
    <cellStyle name="Comma 2 5 3 4 2 2 2" xfId="14599" xr:uid="{00000000-0005-0000-0000-00003E100000}"/>
    <cellStyle name="Comma 2 5 3 4 2 2 2 2" xfId="26854" xr:uid="{00000000-0005-0000-0000-00003F100000}"/>
    <cellStyle name="Comma 2 5 3 4 2 2 2 3" xfId="39095" xr:uid="{00000000-0005-0000-0000-000040100000}"/>
    <cellStyle name="Comma 2 5 3 4 2 2 3" xfId="20737" xr:uid="{00000000-0005-0000-0000-000041100000}"/>
    <cellStyle name="Comma 2 5 3 4 2 2 4" xfId="32981" xr:uid="{00000000-0005-0000-0000-000042100000}"/>
    <cellStyle name="Comma 2 5 3 4 2 2 5" xfId="45210" xr:uid="{00000000-0005-0000-0000-000043100000}"/>
    <cellStyle name="Comma 2 5 3 4 2 3" xfId="14598" xr:uid="{00000000-0005-0000-0000-000044100000}"/>
    <cellStyle name="Comma 2 5 3 4 2 3 2" xfId="26853" xr:uid="{00000000-0005-0000-0000-000045100000}"/>
    <cellStyle name="Comma 2 5 3 4 2 3 3" xfId="39094" xr:uid="{00000000-0005-0000-0000-000046100000}"/>
    <cellStyle name="Comma 2 5 3 4 2 4" xfId="20736" xr:uid="{00000000-0005-0000-0000-000047100000}"/>
    <cellStyle name="Comma 2 5 3 4 2 5" xfId="32980" xr:uid="{00000000-0005-0000-0000-000048100000}"/>
    <cellStyle name="Comma 2 5 3 4 2 6" xfId="45209" xr:uid="{00000000-0005-0000-0000-000049100000}"/>
    <cellStyle name="Comma 2 5 3 4 3" xfId="2079" xr:uid="{00000000-0005-0000-0000-00004A100000}"/>
    <cellStyle name="Comma 2 5 3 4 3 2" xfId="14600" xr:uid="{00000000-0005-0000-0000-00004B100000}"/>
    <cellStyle name="Comma 2 5 3 4 3 2 2" xfId="26855" xr:uid="{00000000-0005-0000-0000-00004C100000}"/>
    <cellStyle name="Comma 2 5 3 4 3 2 3" xfId="39096" xr:uid="{00000000-0005-0000-0000-00004D100000}"/>
    <cellStyle name="Comma 2 5 3 4 3 3" xfId="20738" xr:uid="{00000000-0005-0000-0000-00004E100000}"/>
    <cellStyle name="Comma 2 5 3 4 3 4" xfId="32982" xr:uid="{00000000-0005-0000-0000-00004F100000}"/>
    <cellStyle name="Comma 2 5 3 4 3 5" xfId="45211" xr:uid="{00000000-0005-0000-0000-000050100000}"/>
    <cellStyle name="Comma 2 5 3 4 4" xfId="14597" xr:uid="{00000000-0005-0000-0000-000051100000}"/>
    <cellStyle name="Comma 2 5 3 4 4 2" xfId="26852" xr:uid="{00000000-0005-0000-0000-000052100000}"/>
    <cellStyle name="Comma 2 5 3 4 4 3" xfId="39093" xr:uid="{00000000-0005-0000-0000-000053100000}"/>
    <cellStyle name="Comma 2 5 3 4 5" xfId="20735" xr:uid="{00000000-0005-0000-0000-000054100000}"/>
    <cellStyle name="Comma 2 5 3 4 6" xfId="32979" xr:uid="{00000000-0005-0000-0000-000055100000}"/>
    <cellStyle name="Comma 2 5 3 4 7" xfId="45208" xr:uid="{00000000-0005-0000-0000-000056100000}"/>
    <cellStyle name="Comma 2 5 3 5" xfId="2080" xr:uid="{00000000-0005-0000-0000-000057100000}"/>
    <cellStyle name="Comma 2 5 3 5 2" xfId="2081" xr:uid="{00000000-0005-0000-0000-000058100000}"/>
    <cellStyle name="Comma 2 5 3 5 2 2" xfId="14602" xr:uid="{00000000-0005-0000-0000-000059100000}"/>
    <cellStyle name="Comma 2 5 3 5 2 2 2" xfId="26857" xr:uid="{00000000-0005-0000-0000-00005A100000}"/>
    <cellStyle name="Comma 2 5 3 5 2 2 3" xfId="39098" xr:uid="{00000000-0005-0000-0000-00005B100000}"/>
    <cellStyle name="Comma 2 5 3 5 2 3" xfId="20740" xr:uid="{00000000-0005-0000-0000-00005C100000}"/>
    <cellStyle name="Comma 2 5 3 5 2 4" xfId="32984" xr:uid="{00000000-0005-0000-0000-00005D100000}"/>
    <cellStyle name="Comma 2 5 3 5 2 5" xfId="45213" xr:uid="{00000000-0005-0000-0000-00005E100000}"/>
    <cellStyle name="Comma 2 5 3 5 3" xfId="14601" xr:uid="{00000000-0005-0000-0000-00005F100000}"/>
    <cellStyle name="Comma 2 5 3 5 3 2" xfId="26856" xr:uid="{00000000-0005-0000-0000-000060100000}"/>
    <cellStyle name="Comma 2 5 3 5 3 3" xfId="39097" xr:uid="{00000000-0005-0000-0000-000061100000}"/>
    <cellStyle name="Comma 2 5 3 5 4" xfId="20739" xr:uid="{00000000-0005-0000-0000-000062100000}"/>
    <cellStyle name="Comma 2 5 3 5 5" xfId="32983" xr:uid="{00000000-0005-0000-0000-000063100000}"/>
    <cellStyle name="Comma 2 5 3 5 6" xfId="45212" xr:uid="{00000000-0005-0000-0000-000064100000}"/>
    <cellStyle name="Comma 2 5 3 6" xfId="2082" xr:uid="{00000000-0005-0000-0000-000065100000}"/>
    <cellStyle name="Comma 2 5 3 6 2" xfId="14603" xr:uid="{00000000-0005-0000-0000-000066100000}"/>
    <cellStyle name="Comma 2 5 3 6 2 2" xfId="26858" xr:uid="{00000000-0005-0000-0000-000067100000}"/>
    <cellStyle name="Comma 2 5 3 6 2 3" xfId="39099" xr:uid="{00000000-0005-0000-0000-000068100000}"/>
    <cellStyle name="Comma 2 5 3 6 3" xfId="20741" xr:uid="{00000000-0005-0000-0000-000069100000}"/>
    <cellStyle name="Comma 2 5 3 6 4" xfId="32985" xr:uid="{00000000-0005-0000-0000-00006A100000}"/>
    <cellStyle name="Comma 2 5 3 6 5" xfId="45214" xr:uid="{00000000-0005-0000-0000-00006B100000}"/>
    <cellStyle name="Comma 2 5 3 7" xfId="14572" xr:uid="{00000000-0005-0000-0000-00006C100000}"/>
    <cellStyle name="Comma 2 5 3 7 2" xfId="26827" xr:uid="{00000000-0005-0000-0000-00006D100000}"/>
    <cellStyle name="Comma 2 5 3 7 3" xfId="39068" xr:uid="{00000000-0005-0000-0000-00006E100000}"/>
    <cellStyle name="Comma 2 5 3 8" xfId="20710" xr:uid="{00000000-0005-0000-0000-00006F100000}"/>
    <cellStyle name="Comma 2 5 3 9" xfId="32954" xr:uid="{00000000-0005-0000-0000-000070100000}"/>
    <cellStyle name="Comma 2 5 4" xfId="2083" xr:uid="{00000000-0005-0000-0000-000071100000}"/>
    <cellStyle name="Comma 2 5 4 2" xfId="2084" xr:uid="{00000000-0005-0000-0000-000072100000}"/>
    <cellStyle name="Comma 2 5 4 2 2" xfId="2085" xr:uid="{00000000-0005-0000-0000-000073100000}"/>
    <cellStyle name="Comma 2 5 4 2 2 2" xfId="2086" xr:uid="{00000000-0005-0000-0000-000074100000}"/>
    <cellStyle name="Comma 2 5 4 2 2 2 2" xfId="2087" xr:uid="{00000000-0005-0000-0000-000075100000}"/>
    <cellStyle name="Comma 2 5 4 2 2 2 2 2" xfId="14608" xr:uid="{00000000-0005-0000-0000-000076100000}"/>
    <cellStyle name="Comma 2 5 4 2 2 2 2 2 2" xfId="26863" xr:uid="{00000000-0005-0000-0000-000077100000}"/>
    <cellStyle name="Comma 2 5 4 2 2 2 2 2 3" xfId="39104" xr:uid="{00000000-0005-0000-0000-000078100000}"/>
    <cellStyle name="Comma 2 5 4 2 2 2 2 3" xfId="20746" xr:uid="{00000000-0005-0000-0000-000079100000}"/>
    <cellStyle name="Comma 2 5 4 2 2 2 2 4" xfId="32990" xr:uid="{00000000-0005-0000-0000-00007A100000}"/>
    <cellStyle name="Comma 2 5 4 2 2 2 2 5" xfId="45219" xr:uid="{00000000-0005-0000-0000-00007B100000}"/>
    <cellStyle name="Comma 2 5 4 2 2 2 3" xfId="14607" xr:uid="{00000000-0005-0000-0000-00007C100000}"/>
    <cellStyle name="Comma 2 5 4 2 2 2 3 2" xfId="26862" xr:uid="{00000000-0005-0000-0000-00007D100000}"/>
    <cellStyle name="Comma 2 5 4 2 2 2 3 3" xfId="39103" xr:uid="{00000000-0005-0000-0000-00007E100000}"/>
    <cellStyle name="Comma 2 5 4 2 2 2 4" xfId="20745" xr:uid="{00000000-0005-0000-0000-00007F100000}"/>
    <cellStyle name="Comma 2 5 4 2 2 2 5" xfId="32989" xr:uid="{00000000-0005-0000-0000-000080100000}"/>
    <cellStyle name="Comma 2 5 4 2 2 2 6" xfId="45218" xr:uid="{00000000-0005-0000-0000-000081100000}"/>
    <cellStyle name="Comma 2 5 4 2 2 3" xfId="2088" xr:uid="{00000000-0005-0000-0000-000082100000}"/>
    <cellStyle name="Comma 2 5 4 2 2 3 2" xfId="14609" xr:uid="{00000000-0005-0000-0000-000083100000}"/>
    <cellStyle name="Comma 2 5 4 2 2 3 2 2" xfId="26864" xr:uid="{00000000-0005-0000-0000-000084100000}"/>
    <cellStyle name="Comma 2 5 4 2 2 3 2 3" xfId="39105" xr:uid="{00000000-0005-0000-0000-000085100000}"/>
    <cellStyle name="Comma 2 5 4 2 2 3 3" xfId="20747" xr:uid="{00000000-0005-0000-0000-000086100000}"/>
    <cellStyle name="Comma 2 5 4 2 2 3 4" xfId="32991" xr:uid="{00000000-0005-0000-0000-000087100000}"/>
    <cellStyle name="Comma 2 5 4 2 2 3 5" xfId="45220" xr:uid="{00000000-0005-0000-0000-000088100000}"/>
    <cellStyle name="Comma 2 5 4 2 2 4" xfId="14606" xr:uid="{00000000-0005-0000-0000-000089100000}"/>
    <cellStyle name="Comma 2 5 4 2 2 4 2" xfId="26861" xr:uid="{00000000-0005-0000-0000-00008A100000}"/>
    <cellStyle name="Comma 2 5 4 2 2 4 3" xfId="39102" xr:uid="{00000000-0005-0000-0000-00008B100000}"/>
    <cellStyle name="Comma 2 5 4 2 2 5" xfId="20744" xr:uid="{00000000-0005-0000-0000-00008C100000}"/>
    <cellStyle name="Comma 2 5 4 2 2 6" xfId="32988" xr:uid="{00000000-0005-0000-0000-00008D100000}"/>
    <cellStyle name="Comma 2 5 4 2 2 7" xfId="45217" xr:uid="{00000000-0005-0000-0000-00008E100000}"/>
    <cellStyle name="Comma 2 5 4 2 3" xfId="2089" xr:uid="{00000000-0005-0000-0000-00008F100000}"/>
    <cellStyle name="Comma 2 5 4 2 3 2" xfId="2090" xr:uid="{00000000-0005-0000-0000-000090100000}"/>
    <cellStyle name="Comma 2 5 4 2 3 2 2" xfId="14611" xr:uid="{00000000-0005-0000-0000-000091100000}"/>
    <cellStyle name="Comma 2 5 4 2 3 2 2 2" xfId="26866" xr:uid="{00000000-0005-0000-0000-000092100000}"/>
    <cellStyle name="Comma 2 5 4 2 3 2 2 3" xfId="39107" xr:uid="{00000000-0005-0000-0000-000093100000}"/>
    <cellStyle name="Comma 2 5 4 2 3 2 3" xfId="20749" xr:uid="{00000000-0005-0000-0000-000094100000}"/>
    <cellStyle name="Comma 2 5 4 2 3 2 4" xfId="32993" xr:uid="{00000000-0005-0000-0000-000095100000}"/>
    <cellStyle name="Comma 2 5 4 2 3 2 5" xfId="45222" xr:uid="{00000000-0005-0000-0000-000096100000}"/>
    <cellStyle name="Comma 2 5 4 2 3 3" xfId="14610" xr:uid="{00000000-0005-0000-0000-000097100000}"/>
    <cellStyle name="Comma 2 5 4 2 3 3 2" xfId="26865" xr:uid="{00000000-0005-0000-0000-000098100000}"/>
    <cellStyle name="Comma 2 5 4 2 3 3 3" xfId="39106" xr:uid="{00000000-0005-0000-0000-000099100000}"/>
    <cellStyle name="Comma 2 5 4 2 3 4" xfId="20748" xr:uid="{00000000-0005-0000-0000-00009A100000}"/>
    <cellStyle name="Comma 2 5 4 2 3 5" xfId="32992" xr:uid="{00000000-0005-0000-0000-00009B100000}"/>
    <cellStyle name="Comma 2 5 4 2 3 6" xfId="45221" xr:uid="{00000000-0005-0000-0000-00009C100000}"/>
    <cellStyle name="Comma 2 5 4 2 4" xfId="2091" xr:uid="{00000000-0005-0000-0000-00009D100000}"/>
    <cellStyle name="Comma 2 5 4 2 4 2" xfId="14612" xr:uid="{00000000-0005-0000-0000-00009E100000}"/>
    <cellStyle name="Comma 2 5 4 2 4 2 2" xfId="26867" xr:uid="{00000000-0005-0000-0000-00009F100000}"/>
    <cellStyle name="Comma 2 5 4 2 4 2 3" xfId="39108" xr:uid="{00000000-0005-0000-0000-0000A0100000}"/>
    <cellStyle name="Comma 2 5 4 2 4 3" xfId="20750" xr:uid="{00000000-0005-0000-0000-0000A1100000}"/>
    <cellStyle name="Comma 2 5 4 2 4 4" xfId="32994" xr:uid="{00000000-0005-0000-0000-0000A2100000}"/>
    <cellStyle name="Comma 2 5 4 2 4 5" xfId="45223" xr:uid="{00000000-0005-0000-0000-0000A3100000}"/>
    <cellStyle name="Comma 2 5 4 2 5" xfId="14605" xr:uid="{00000000-0005-0000-0000-0000A4100000}"/>
    <cellStyle name="Comma 2 5 4 2 5 2" xfId="26860" xr:uid="{00000000-0005-0000-0000-0000A5100000}"/>
    <cellStyle name="Comma 2 5 4 2 5 3" xfId="39101" xr:uid="{00000000-0005-0000-0000-0000A6100000}"/>
    <cellStyle name="Comma 2 5 4 2 6" xfId="20743" xr:uid="{00000000-0005-0000-0000-0000A7100000}"/>
    <cellStyle name="Comma 2 5 4 2 7" xfId="32987" xr:uid="{00000000-0005-0000-0000-0000A8100000}"/>
    <cellStyle name="Comma 2 5 4 2 8" xfId="45216" xr:uid="{00000000-0005-0000-0000-0000A9100000}"/>
    <cellStyle name="Comma 2 5 4 3" xfId="2092" xr:uid="{00000000-0005-0000-0000-0000AA100000}"/>
    <cellStyle name="Comma 2 5 4 3 2" xfId="2093" xr:uid="{00000000-0005-0000-0000-0000AB100000}"/>
    <cellStyle name="Comma 2 5 4 3 2 2" xfId="2094" xr:uid="{00000000-0005-0000-0000-0000AC100000}"/>
    <cellStyle name="Comma 2 5 4 3 2 2 2" xfId="14615" xr:uid="{00000000-0005-0000-0000-0000AD100000}"/>
    <cellStyle name="Comma 2 5 4 3 2 2 2 2" xfId="26870" xr:uid="{00000000-0005-0000-0000-0000AE100000}"/>
    <cellStyle name="Comma 2 5 4 3 2 2 2 3" xfId="39111" xr:uid="{00000000-0005-0000-0000-0000AF100000}"/>
    <cellStyle name="Comma 2 5 4 3 2 2 3" xfId="20753" xr:uid="{00000000-0005-0000-0000-0000B0100000}"/>
    <cellStyle name="Comma 2 5 4 3 2 2 4" xfId="32997" xr:uid="{00000000-0005-0000-0000-0000B1100000}"/>
    <cellStyle name="Comma 2 5 4 3 2 2 5" xfId="45226" xr:uid="{00000000-0005-0000-0000-0000B2100000}"/>
    <cellStyle name="Comma 2 5 4 3 2 3" xfId="14614" xr:uid="{00000000-0005-0000-0000-0000B3100000}"/>
    <cellStyle name="Comma 2 5 4 3 2 3 2" xfId="26869" xr:uid="{00000000-0005-0000-0000-0000B4100000}"/>
    <cellStyle name="Comma 2 5 4 3 2 3 3" xfId="39110" xr:uid="{00000000-0005-0000-0000-0000B5100000}"/>
    <cellStyle name="Comma 2 5 4 3 2 4" xfId="20752" xr:uid="{00000000-0005-0000-0000-0000B6100000}"/>
    <cellStyle name="Comma 2 5 4 3 2 5" xfId="32996" xr:uid="{00000000-0005-0000-0000-0000B7100000}"/>
    <cellStyle name="Comma 2 5 4 3 2 6" xfId="45225" xr:uid="{00000000-0005-0000-0000-0000B8100000}"/>
    <cellStyle name="Comma 2 5 4 3 3" xfId="2095" xr:uid="{00000000-0005-0000-0000-0000B9100000}"/>
    <cellStyle name="Comma 2 5 4 3 3 2" xfId="14616" xr:uid="{00000000-0005-0000-0000-0000BA100000}"/>
    <cellStyle name="Comma 2 5 4 3 3 2 2" xfId="26871" xr:uid="{00000000-0005-0000-0000-0000BB100000}"/>
    <cellStyle name="Comma 2 5 4 3 3 2 3" xfId="39112" xr:uid="{00000000-0005-0000-0000-0000BC100000}"/>
    <cellStyle name="Comma 2 5 4 3 3 3" xfId="20754" xr:uid="{00000000-0005-0000-0000-0000BD100000}"/>
    <cellStyle name="Comma 2 5 4 3 3 4" xfId="32998" xr:uid="{00000000-0005-0000-0000-0000BE100000}"/>
    <cellStyle name="Comma 2 5 4 3 3 5" xfId="45227" xr:uid="{00000000-0005-0000-0000-0000BF100000}"/>
    <cellStyle name="Comma 2 5 4 3 4" xfId="14613" xr:uid="{00000000-0005-0000-0000-0000C0100000}"/>
    <cellStyle name="Comma 2 5 4 3 4 2" xfId="26868" xr:uid="{00000000-0005-0000-0000-0000C1100000}"/>
    <cellStyle name="Comma 2 5 4 3 4 3" xfId="39109" xr:uid="{00000000-0005-0000-0000-0000C2100000}"/>
    <cellStyle name="Comma 2 5 4 3 5" xfId="20751" xr:uid="{00000000-0005-0000-0000-0000C3100000}"/>
    <cellStyle name="Comma 2 5 4 3 6" xfId="32995" xr:uid="{00000000-0005-0000-0000-0000C4100000}"/>
    <cellStyle name="Comma 2 5 4 3 7" xfId="45224" xr:uid="{00000000-0005-0000-0000-0000C5100000}"/>
    <cellStyle name="Comma 2 5 4 4" xfId="2096" xr:uid="{00000000-0005-0000-0000-0000C6100000}"/>
    <cellStyle name="Comma 2 5 4 4 2" xfId="2097" xr:uid="{00000000-0005-0000-0000-0000C7100000}"/>
    <cellStyle name="Comma 2 5 4 4 2 2" xfId="14618" xr:uid="{00000000-0005-0000-0000-0000C8100000}"/>
    <cellStyle name="Comma 2 5 4 4 2 2 2" xfId="26873" xr:uid="{00000000-0005-0000-0000-0000C9100000}"/>
    <cellStyle name="Comma 2 5 4 4 2 2 3" xfId="39114" xr:uid="{00000000-0005-0000-0000-0000CA100000}"/>
    <cellStyle name="Comma 2 5 4 4 2 3" xfId="20756" xr:uid="{00000000-0005-0000-0000-0000CB100000}"/>
    <cellStyle name="Comma 2 5 4 4 2 4" xfId="33000" xr:uid="{00000000-0005-0000-0000-0000CC100000}"/>
    <cellStyle name="Comma 2 5 4 4 2 5" xfId="45229" xr:uid="{00000000-0005-0000-0000-0000CD100000}"/>
    <cellStyle name="Comma 2 5 4 4 3" xfId="14617" xr:uid="{00000000-0005-0000-0000-0000CE100000}"/>
    <cellStyle name="Comma 2 5 4 4 3 2" xfId="26872" xr:uid="{00000000-0005-0000-0000-0000CF100000}"/>
    <cellStyle name="Comma 2 5 4 4 3 3" xfId="39113" xr:uid="{00000000-0005-0000-0000-0000D0100000}"/>
    <cellStyle name="Comma 2 5 4 4 4" xfId="20755" xr:uid="{00000000-0005-0000-0000-0000D1100000}"/>
    <cellStyle name="Comma 2 5 4 4 5" xfId="32999" xr:uid="{00000000-0005-0000-0000-0000D2100000}"/>
    <cellStyle name="Comma 2 5 4 4 6" xfId="45228" xr:uid="{00000000-0005-0000-0000-0000D3100000}"/>
    <cellStyle name="Comma 2 5 4 5" xfId="2098" xr:uid="{00000000-0005-0000-0000-0000D4100000}"/>
    <cellStyle name="Comma 2 5 4 5 2" xfId="14619" xr:uid="{00000000-0005-0000-0000-0000D5100000}"/>
    <cellStyle name="Comma 2 5 4 5 2 2" xfId="26874" xr:uid="{00000000-0005-0000-0000-0000D6100000}"/>
    <cellStyle name="Comma 2 5 4 5 2 3" xfId="39115" xr:uid="{00000000-0005-0000-0000-0000D7100000}"/>
    <cellStyle name="Comma 2 5 4 5 3" xfId="20757" xr:uid="{00000000-0005-0000-0000-0000D8100000}"/>
    <cellStyle name="Comma 2 5 4 5 4" xfId="33001" xr:uid="{00000000-0005-0000-0000-0000D9100000}"/>
    <cellStyle name="Comma 2 5 4 5 5" xfId="45230" xr:uid="{00000000-0005-0000-0000-0000DA100000}"/>
    <cellStyle name="Comma 2 5 4 6" xfId="14604" xr:uid="{00000000-0005-0000-0000-0000DB100000}"/>
    <cellStyle name="Comma 2 5 4 6 2" xfId="26859" xr:uid="{00000000-0005-0000-0000-0000DC100000}"/>
    <cellStyle name="Comma 2 5 4 6 3" xfId="39100" xr:uid="{00000000-0005-0000-0000-0000DD100000}"/>
    <cellStyle name="Comma 2 5 4 7" xfId="20742" xr:uid="{00000000-0005-0000-0000-0000DE100000}"/>
    <cellStyle name="Comma 2 5 4 8" xfId="32986" xr:uid="{00000000-0005-0000-0000-0000DF100000}"/>
    <cellStyle name="Comma 2 5 4 9" xfId="45215" xr:uid="{00000000-0005-0000-0000-0000E0100000}"/>
    <cellStyle name="Comma 2 5 5" xfId="2099" xr:uid="{00000000-0005-0000-0000-0000E1100000}"/>
    <cellStyle name="Comma 2 5 5 2" xfId="2100" xr:uid="{00000000-0005-0000-0000-0000E2100000}"/>
    <cellStyle name="Comma 2 5 5 2 2" xfId="2101" xr:uid="{00000000-0005-0000-0000-0000E3100000}"/>
    <cellStyle name="Comma 2 5 5 2 2 2" xfId="2102" xr:uid="{00000000-0005-0000-0000-0000E4100000}"/>
    <cellStyle name="Comma 2 5 5 2 2 2 2" xfId="14623" xr:uid="{00000000-0005-0000-0000-0000E5100000}"/>
    <cellStyle name="Comma 2 5 5 2 2 2 2 2" xfId="26878" xr:uid="{00000000-0005-0000-0000-0000E6100000}"/>
    <cellStyle name="Comma 2 5 5 2 2 2 2 3" xfId="39119" xr:uid="{00000000-0005-0000-0000-0000E7100000}"/>
    <cellStyle name="Comma 2 5 5 2 2 2 3" xfId="20761" xr:uid="{00000000-0005-0000-0000-0000E8100000}"/>
    <cellStyle name="Comma 2 5 5 2 2 2 4" xfId="33005" xr:uid="{00000000-0005-0000-0000-0000E9100000}"/>
    <cellStyle name="Comma 2 5 5 2 2 2 5" xfId="45234" xr:uid="{00000000-0005-0000-0000-0000EA100000}"/>
    <cellStyle name="Comma 2 5 5 2 2 3" xfId="14622" xr:uid="{00000000-0005-0000-0000-0000EB100000}"/>
    <cellStyle name="Comma 2 5 5 2 2 3 2" xfId="26877" xr:uid="{00000000-0005-0000-0000-0000EC100000}"/>
    <cellStyle name="Comma 2 5 5 2 2 3 3" xfId="39118" xr:uid="{00000000-0005-0000-0000-0000ED100000}"/>
    <cellStyle name="Comma 2 5 5 2 2 4" xfId="20760" xr:uid="{00000000-0005-0000-0000-0000EE100000}"/>
    <cellStyle name="Comma 2 5 5 2 2 5" xfId="33004" xr:uid="{00000000-0005-0000-0000-0000EF100000}"/>
    <cellStyle name="Comma 2 5 5 2 2 6" xfId="45233" xr:uid="{00000000-0005-0000-0000-0000F0100000}"/>
    <cellStyle name="Comma 2 5 5 2 3" xfId="2103" xr:uid="{00000000-0005-0000-0000-0000F1100000}"/>
    <cellStyle name="Comma 2 5 5 2 3 2" xfId="14624" xr:uid="{00000000-0005-0000-0000-0000F2100000}"/>
    <cellStyle name="Comma 2 5 5 2 3 2 2" xfId="26879" xr:uid="{00000000-0005-0000-0000-0000F3100000}"/>
    <cellStyle name="Comma 2 5 5 2 3 2 3" xfId="39120" xr:uid="{00000000-0005-0000-0000-0000F4100000}"/>
    <cellStyle name="Comma 2 5 5 2 3 3" xfId="20762" xr:uid="{00000000-0005-0000-0000-0000F5100000}"/>
    <cellStyle name="Comma 2 5 5 2 3 4" xfId="33006" xr:uid="{00000000-0005-0000-0000-0000F6100000}"/>
    <cellStyle name="Comma 2 5 5 2 3 5" xfId="45235" xr:uid="{00000000-0005-0000-0000-0000F7100000}"/>
    <cellStyle name="Comma 2 5 5 2 4" xfId="14621" xr:uid="{00000000-0005-0000-0000-0000F8100000}"/>
    <cellStyle name="Comma 2 5 5 2 4 2" xfId="26876" xr:uid="{00000000-0005-0000-0000-0000F9100000}"/>
    <cellStyle name="Comma 2 5 5 2 4 3" xfId="39117" xr:uid="{00000000-0005-0000-0000-0000FA100000}"/>
    <cellStyle name="Comma 2 5 5 2 5" xfId="20759" xr:uid="{00000000-0005-0000-0000-0000FB100000}"/>
    <cellStyle name="Comma 2 5 5 2 6" xfId="33003" xr:uid="{00000000-0005-0000-0000-0000FC100000}"/>
    <cellStyle name="Comma 2 5 5 2 7" xfId="45232" xr:uid="{00000000-0005-0000-0000-0000FD100000}"/>
    <cellStyle name="Comma 2 5 5 3" xfId="2104" xr:uid="{00000000-0005-0000-0000-0000FE100000}"/>
    <cellStyle name="Comma 2 5 5 3 2" xfId="2105" xr:uid="{00000000-0005-0000-0000-0000FF100000}"/>
    <cellStyle name="Comma 2 5 5 3 2 2" xfId="14626" xr:uid="{00000000-0005-0000-0000-000000110000}"/>
    <cellStyle name="Comma 2 5 5 3 2 2 2" xfId="26881" xr:uid="{00000000-0005-0000-0000-000001110000}"/>
    <cellStyle name="Comma 2 5 5 3 2 2 3" xfId="39122" xr:uid="{00000000-0005-0000-0000-000002110000}"/>
    <cellStyle name="Comma 2 5 5 3 2 3" xfId="20764" xr:uid="{00000000-0005-0000-0000-000003110000}"/>
    <cellStyle name="Comma 2 5 5 3 2 4" xfId="33008" xr:uid="{00000000-0005-0000-0000-000004110000}"/>
    <cellStyle name="Comma 2 5 5 3 2 5" xfId="45237" xr:uid="{00000000-0005-0000-0000-000005110000}"/>
    <cellStyle name="Comma 2 5 5 3 3" xfId="14625" xr:uid="{00000000-0005-0000-0000-000006110000}"/>
    <cellStyle name="Comma 2 5 5 3 3 2" xfId="26880" xr:uid="{00000000-0005-0000-0000-000007110000}"/>
    <cellStyle name="Comma 2 5 5 3 3 3" xfId="39121" xr:uid="{00000000-0005-0000-0000-000008110000}"/>
    <cellStyle name="Comma 2 5 5 3 4" xfId="20763" xr:uid="{00000000-0005-0000-0000-000009110000}"/>
    <cellStyle name="Comma 2 5 5 3 5" xfId="33007" xr:uid="{00000000-0005-0000-0000-00000A110000}"/>
    <cellStyle name="Comma 2 5 5 3 6" xfId="45236" xr:uid="{00000000-0005-0000-0000-00000B110000}"/>
    <cellStyle name="Comma 2 5 5 4" xfId="2106" xr:uid="{00000000-0005-0000-0000-00000C110000}"/>
    <cellStyle name="Comma 2 5 5 4 2" xfId="14627" xr:uid="{00000000-0005-0000-0000-00000D110000}"/>
    <cellStyle name="Comma 2 5 5 4 2 2" xfId="26882" xr:uid="{00000000-0005-0000-0000-00000E110000}"/>
    <cellStyle name="Comma 2 5 5 4 2 3" xfId="39123" xr:uid="{00000000-0005-0000-0000-00000F110000}"/>
    <cellStyle name="Comma 2 5 5 4 3" xfId="20765" xr:uid="{00000000-0005-0000-0000-000010110000}"/>
    <cellStyle name="Comma 2 5 5 4 4" xfId="33009" xr:uid="{00000000-0005-0000-0000-000011110000}"/>
    <cellStyle name="Comma 2 5 5 4 5" xfId="45238" xr:uid="{00000000-0005-0000-0000-000012110000}"/>
    <cellStyle name="Comma 2 5 5 5" xfId="14620" xr:uid="{00000000-0005-0000-0000-000013110000}"/>
    <cellStyle name="Comma 2 5 5 5 2" xfId="26875" xr:uid="{00000000-0005-0000-0000-000014110000}"/>
    <cellStyle name="Comma 2 5 5 5 3" xfId="39116" xr:uid="{00000000-0005-0000-0000-000015110000}"/>
    <cellStyle name="Comma 2 5 5 6" xfId="20758" xr:uid="{00000000-0005-0000-0000-000016110000}"/>
    <cellStyle name="Comma 2 5 5 7" xfId="33002" xr:uid="{00000000-0005-0000-0000-000017110000}"/>
    <cellStyle name="Comma 2 5 5 8" xfId="45231" xr:uid="{00000000-0005-0000-0000-000018110000}"/>
    <cellStyle name="Comma 2 5 6" xfId="2107" xr:uid="{00000000-0005-0000-0000-000019110000}"/>
    <cellStyle name="Comma 2 5 6 2" xfId="2108" xr:uid="{00000000-0005-0000-0000-00001A110000}"/>
    <cellStyle name="Comma 2 5 6 2 2" xfId="2109" xr:uid="{00000000-0005-0000-0000-00001B110000}"/>
    <cellStyle name="Comma 2 5 6 2 2 2" xfId="14630" xr:uid="{00000000-0005-0000-0000-00001C110000}"/>
    <cellStyle name="Comma 2 5 6 2 2 2 2" xfId="26885" xr:uid="{00000000-0005-0000-0000-00001D110000}"/>
    <cellStyle name="Comma 2 5 6 2 2 2 3" xfId="39126" xr:uid="{00000000-0005-0000-0000-00001E110000}"/>
    <cellStyle name="Comma 2 5 6 2 2 3" xfId="20768" xr:uid="{00000000-0005-0000-0000-00001F110000}"/>
    <cellStyle name="Comma 2 5 6 2 2 4" xfId="33012" xr:uid="{00000000-0005-0000-0000-000020110000}"/>
    <cellStyle name="Comma 2 5 6 2 2 5" xfId="45241" xr:uid="{00000000-0005-0000-0000-000021110000}"/>
    <cellStyle name="Comma 2 5 6 2 3" xfId="14629" xr:uid="{00000000-0005-0000-0000-000022110000}"/>
    <cellStyle name="Comma 2 5 6 2 3 2" xfId="26884" xr:uid="{00000000-0005-0000-0000-000023110000}"/>
    <cellStyle name="Comma 2 5 6 2 3 3" xfId="39125" xr:uid="{00000000-0005-0000-0000-000024110000}"/>
    <cellStyle name="Comma 2 5 6 2 4" xfId="20767" xr:uid="{00000000-0005-0000-0000-000025110000}"/>
    <cellStyle name="Comma 2 5 6 2 5" xfId="33011" xr:uid="{00000000-0005-0000-0000-000026110000}"/>
    <cellStyle name="Comma 2 5 6 2 6" xfId="45240" xr:uid="{00000000-0005-0000-0000-000027110000}"/>
    <cellStyle name="Comma 2 5 6 3" xfId="2110" xr:uid="{00000000-0005-0000-0000-000028110000}"/>
    <cellStyle name="Comma 2 5 6 3 2" xfId="14631" xr:uid="{00000000-0005-0000-0000-000029110000}"/>
    <cellStyle name="Comma 2 5 6 3 2 2" xfId="26886" xr:uid="{00000000-0005-0000-0000-00002A110000}"/>
    <cellStyle name="Comma 2 5 6 3 2 3" xfId="39127" xr:uid="{00000000-0005-0000-0000-00002B110000}"/>
    <cellStyle name="Comma 2 5 6 3 3" xfId="20769" xr:uid="{00000000-0005-0000-0000-00002C110000}"/>
    <cellStyle name="Comma 2 5 6 3 4" xfId="33013" xr:uid="{00000000-0005-0000-0000-00002D110000}"/>
    <cellStyle name="Comma 2 5 6 3 5" xfId="45242" xr:uid="{00000000-0005-0000-0000-00002E110000}"/>
    <cellStyle name="Comma 2 5 6 4" xfId="14628" xr:uid="{00000000-0005-0000-0000-00002F110000}"/>
    <cellStyle name="Comma 2 5 6 4 2" xfId="26883" xr:uid="{00000000-0005-0000-0000-000030110000}"/>
    <cellStyle name="Comma 2 5 6 4 3" xfId="39124" xr:uid="{00000000-0005-0000-0000-000031110000}"/>
    <cellStyle name="Comma 2 5 6 5" xfId="20766" xr:uid="{00000000-0005-0000-0000-000032110000}"/>
    <cellStyle name="Comma 2 5 6 6" xfId="33010" xr:uid="{00000000-0005-0000-0000-000033110000}"/>
    <cellStyle name="Comma 2 5 6 7" xfId="45239" xr:uid="{00000000-0005-0000-0000-000034110000}"/>
    <cellStyle name="Comma 2 5 7" xfId="2111" xr:uid="{00000000-0005-0000-0000-000035110000}"/>
    <cellStyle name="Comma 2 5 7 2" xfId="2112" xr:uid="{00000000-0005-0000-0000-000036110000}"/>
    <cellStyle name="Comma 2 5 7 2 2" xfId="14633" xr:uid="{00000000-0005-0000-0000-000037110000}"/>
    <cellStyle name="Comma 2 5 7 2 2 2" xfId="26888" xr:uid="{00000000-0005-0000-0000-000038110000}"/>
    <cellStyle name="Comma 2 5 7 2 2 3" xfId="39129" xr:uid="{00000000-0005-0000-0000-000039110000}"/>
    <cellStyle name="Comma 2 5 7 2 3" xfId="20771" xr:uid="{00000000-0005-0000-0000-00003A110000}"/>
    <cellStyle name="Comma 2 5 7 2 4" xfId="33015" xr:uid="{00000000-0005-0000-0000-00003B110000}"/>
    <cellStyle name="Comma 2 5 7 2 5" xfId="45244" xr:uid="{00000000-0005-0000-0000-00003C110000}"/>
    <cellStyle name="Comma 2 5 7 3" xfId="14632" xr:uid="{00000000-0005-0000-0000-00003D110000}"/>
    <cellStyle name="Comma 2 5 7 3 2" xfId="26887" xr:uid="{00000000-0005-0000-0000-00003E110000}"/>
    <cellStyle name="Comma 2 5 7 3 3" xfId="39128" xr:uid="{00000000-0005-0000-0000-00003F110000}"/>
    <cellStyle name="Comma 2 5 7 4" xfId="20770" xr:uid="{00000000-0005-0000-0000-000040110000}"/>
    <cellStyle name="Comma 2 5 7 5" xfId="33014" xr:uid="{00000000-0005-0000-0000-000041110000}"/>
    <cellStyle name="Comma 2 5 7 6" xfId="45243" xr:uid="{00000000-0005-0000-0000-000042110000}"/>
    <cellStyle name="Comma 2 5 8" xfId="2113" xr:uid="{00000000-0005-0000-0000-000043110000}"/>
    <cellStyle name="Comma 2 5 8 2" xfId="14634" xr:uid="{00000000-0005-0000-0000-000044110000}"/>
    <cellStyle name="Comma 2 5 8 2 2" xfId="26889" xr:uid="{00000000-0005-0000-0000-000045110000}"/>
    <cellStyle name="Comma 2 5 8 2 3" xfId="39130" xr:uid="{00000000-0005-0000-0000-000046110000}"/>
    <cellStyle name="Comma 2 5 8 3" xfId="20772" xr:uid="{00000000-0005-0000-0000-000047110000}"/>
    <cellStyle name="Comma 2 5 8 4" xfId="33016" xr:uid="{00000000-0005-0000-0000-000048110000}"/>
    <cellStyle name="Comma 2 5 8 5" xfId="45245" xr:uid="{00000000-0005-0000-0000-000049110000}"/>
    <cellStyle name="Comma 2 5 9" xfId="14507" xr:uid="{00000000-0005-0000-0000-00004A110000}"/>
    <cellStyle name="Comma 2 5 9 2" xfId="26762" xr:uid="{00000000-0005-0000-0000-00004B110000}"/>
    <cellStyle name="Comma 2 5 9 3" xfId="39003" xr:uid="{00000000-0005-0000-0000-00004C110000}"/>
    <cellStyle name="Comma 2 6" xfId="2114" xr:uid="{00000000-0005-0000-0000-00004D110000}"/>
    <cellStyle name="Comma 2 6 10" xfId="33017" xr:uid="{00000000-0005-0000-0000-00004E110000}"/>
    <cellStyle name="Comma 2 6 11" xfId="45246" xr:uid="{00000000-0005-0000-0000-00004F110000}"/>
    <cellStyle name="Comma 2 6 2" xfId="2115" xr:uid="{00000000-0005-0000-0000-000050110000}"/>
    <cellStyle name="Comma 2 6 2 10" xfId="45247" xr:uid="{00000000-0005-0000-0000-000051110000}"/>
    <cellStyle name="Comma 2 6 2 2" xfId="2116" xr:uid="{00000000-0005-0000-0000-000052110000}"/>
    <cellStyle name="Comma 2 6 2 2 2" xfId="2117" xr:uid="{00000000-0005-0000-0000-000053110000}"/>
    <cellStyle name="Comma 2 6 2 2 2 2" xfId="2118" xr:uid="{00000000-0005-0000-0000-000054110000}"/>
    <cellStyle name="Comma 2 6 2 2 2 2 2" xfId="2119" xr:uid="{00000000-0005-0000-0000-000055110000}"/>
    <cellStyle name="Comma 2 6 2 2 2 2 2 2" xfId="2120" xr:uid="{00000000-0005-0000-0000-000056110000}"/>
    <cellStyle name="Comma 2 6 2 2 2 2 2 2 2" xfId="14641" xr:uid="{00000000-0005-0000-0000-000057110000}"/>
    <cellStyle name="Comma 2 6 2 2 2 2 2 2 2 2" xfId="26896" xr:uid="{00000000-0005-0000-0000-000058110000}"/>
    <cellStyle name="Comma 2 6 2 2 2 2 2 2 2 3" xfId="39137" xr:uid="{00000000-0005-0000-0000-000059110000}"/>
    <cellStyle name="Comma 2 6 2 2 2 2 2 2 3" xfId="20779" xr:uid="{00000000-0005-0000-0000-00005A110000}"/>
    <cellStyle name="Comma 2 6 2 2 2 2 2 2 4" xfId="33023" xr:uid="{00000000-0005-0000-0000-00005B110000}"/>
    <cellStyle name="Comma 2 6 2 2 2 2 2 2 5" xfId="45252" xr:uid="{00000000-0005-0000-0000-00005C110000}"/>
    <cellStyle name="Comma 2 6 2 2 2 2 2 3" xfId="14640" xr:uid="{00000000-0005-0000-0000-00005D110000}"/>
    <cellStyle name="Comma 2 6 2 2 2 2 2 3 2" xfId="26895" xr:uid="{00000000-0005-0000-0000-00005E110000}"/>
    <cellStyle name="Comma 2 6 2 2 2 2 2 3 3" xfId="39136" xr:uid="{00000000-0005-0000-0000-00005F110000}"/>
    <cellStyle name="Comma 2 6 2 2 2 2 2 4" xfId="20778" xr:uid="{00000000-0005-0000-0000-000060110000}"/>
    <cellStyle name="Comma 2 6 2 2 2 2 2 5" xfId="33022" xr:uid="{00000000-0005-0000-0000-000061110000}"/>
    <cellStyle name="Comma 2 6 2 2 2 2 2 6" xfId="45251" xr:uid="{00000000-0005-0000-0000-000062110000}"/>
    <cellStyle name="Comma 2 6 2 2 2 2 3" xfId="2121" xr:uid="{00000000-0005-0000-0000-000063110000}"/>
    <cellStyle name="Comma 2 6 2 2 2 2 3 2" xfId="14642" xr:uid="{00000000-0005-0000-0000-000064110000}"/>
    <cellStyle name="Comma 2 6 2 2 2 2 3 2 2" xfId="26897" xr:uid="{00000000-0005-0000-0000-000065110000}"/>
    <cellStyle name="Comma 2 6 2 2 2 2 3 2 3" xfId="39138" xr:uid="{00000000-0005-0000-0000-000066110000}"/>
    <cellStyle name="Comma 2 6 2 2 2 2 3 3" xfId="20780" xr:uid="{00000000-0005-0000-0000-000067110000}"/>
    <cellStyle name="Comma 2 6 2 2 2 2 3 4" xfId="33024" xr:uid="{00000000-0005-0000-0000-000068110000}"/>
    <cellStyle name="Comma 2 6 2 2 2 2 3 5" xfId="45253" xr:uid="{00000000-0005-0000-0000-000069110000}"/>
    <cellStyle name="Comma 2 6 2 2 2 2 4" xfId="14639" xr:uid="{00000000-0005-0000-0000-00006A110000}"/>
    <cellStyle name="Comma 2 6 2 2 2 2 4 2" xfId="26894" xr:uid="{00000000-0005-0000-0000-00006B110000}"/>
    <cellStyle name="Comma 2 6 2 2 2 2 4 3" xfId="39135" xr:uid="{00000000-0005-0000-0000-00006C110000}"/>
    <cellStyle name="Comma 2 6 2 2 2 2 5" xfId="20777" xr:uid="{00000000-0005-0000-0000-00006D110000}"/>
    <cellStyle name="Comma 2 6 2 2 2 2 6" xfId="33021" xr:uid="{00000000-0005-0000-0000-00006E110000}"/>
    <cellStyle name="Comma 2 6 2 2 2 2 7" xfId="45250" xr:uid="{00000000-0005-0000-0000-00006F110000}"/>
    <cellStyle name="Comma 2 6 2 2 2 3" xfId="2122" xr:uid="{00000000-0005-0000-0000-000070110000}"/>
    <cellStyle name="Comma 2 6 2 2 2 3 2" xfId="2123" xr:uid="{00000000-0005-0000-0000-000071110000}"/>
    <cellStyle name="Comma 2 6 2 2 2 3 2 2" xfId="14644" xr:uid="{00000000-0005-0000-0000-000072110000}"/>
    <cellStyle name="Comma 2 6 2 2 2 3 2 2 2" xfId="26899" xr:uid="{00000000-0005-0000-0000-000073110000}"/>
    <cellStyle name="Comma 2 6 2 2 2 3 2 2 3" xfId="39140" xr:uid="{00000000-0005-0000-0000-000074110000}"/>
    <cellStyle name="Comma 2 6 2 2 2 3 2 3" xfId="20782" xr:uid="{00000000-0005-0000-0000-000075110000}"/>
    <cellStyle name="Comma 2 6 2 2 2 3 2 4" xfId="33026" xr:uid="{00000000-0005-0000-0000-000076110000}"/>
    <cellStyle name="Comma 2 6 2 2 2 3 2 5" xfId="45255" xr:uid="{00000000-0005-0000-0000-000077110000}"/>
    <cellStyle name="Comma 2 6 2 2 2 3 3" xfId="14643" xr:uid="{00000000-0005-0000-0000-000078110000}"/>
    <cellStyle name="Comma 2 6 2 2 2 3 3 2" xfId="26898" xr:uid="{00000000-0005-0000-0000-000079110000}"/>
    <cellStyle name="Comma 2 6 2 2 2 3 3 3" xfId="39139" xr:uid="{00000000-0005-0000-0000-00007A110000}"/>
    <cellStyle name="Comma 2 6 2 2 2 3 4" xfId="20781" xr:uid="{00000000-0005-0000-0000-00007B110000}"/>
    <cellStyle name="Comma 2 6 2 2 2 3 5" xfId="33025" xr:uid="{00000000-0005-0000-0000-00007C110000}"/>
    <cellStyle name="Comma 2 6 2 2 2 3 6" xfId="45254" xr:uid="{00000000-0005-0000-0000-00007D110000}"/>
    <cellStyle name="Comma 2 6 2 2 2 4" xfId="2124" xr:uid="{00000000-0005-0000-0000-00007E110000}"/>
    <cellStyle name="Comma 2 6 2 2 2 4 2" xfId="14645" xr:uid="{00000000-0005-0000-0000-00007F110000}"/>
    <cellStyle name="Comma 2 6 2 2 2 4 2 2" xfId="26900" xr:uid="{00000000-0005-0000-0000-000080110000}"/>
    <cellStyle name="Comma 2 6 2 2 2 4 2 3" xfId="39141" xr:uid="{00000000-0005-0000-0000-000081110000}"/>
    <cellStyle name="Comma 2 6 2 2 2 4 3" xfId="20783" xr:uid="{00000000-0005-0000-0000-000082110000}"/>
    <cellStyle name="Comma 2 6 2 2 2 4 4" xfId="33027" xr:uid="{00000000-0005-0000-0000-000083110000}"/>
    <cellStyle name="Comma 2 6 2 2 2 4 5" xfId="45256" xr:uid="{00000000-0005-0000-0000-000084110000}"/>
    <cellStyle name="Comma 2 6 2 2 2 5" xfId="14638" xr:uid="{00000000-0005-0000-0000-000085110000}"/>
    <cellStyle name="Comma 2 6 2 2 2 5 2" xfId="26893" xr:uid="{00000000-0005-0000-0000-000086110000}"/>
    <cellStyle name="Comma 2 6 2 2 2 5 3" xfId="39134" xr:uid="{00000000-0005-0000-0000-000087110000}"/>
    <cellStyle name="Comma 2 6 2 2 2 6" xfId="20776" xr:uid="{00000000-0005-0000-0000-000088110000}"/>
    <cellStyle name="Comma 2 6 2 2 2 7" xfId="33020" xr:uid="{00000000-0005-0000-0000-000089110000}"/>
    <cellStyle name="Comma 2 6 2 2 2 8" xfId="45249" xr:uid="{00000000-0005-0000-0000-00008A110000}"/>
    <cellStyle name="Comma 2 6 2 2 3" xfId="2125" xr:uid="{00000000-0005-0000-0000-00008B110000}"/>
    <cellStyle name="Comma 2 6 2 2 3 2" xfId="2126" xr:uid="{00000000-0005-0000-0000-00008C110000}"/>
    <cellStyle name="Comma 2 6 2 2 3 2 2" xfId="2127" xr:uid="{00000000-0005-0000-0000-00008D110000}"/>
    <cellStyle name="Comma 2 6 2 2 3 2 2 2" xfId="14648" xr:uid="{00000000-0005-0000-0000-00008E110000}"/>
    <cellStyle name="Comma 2 6 2 2 3 2 2 2 2" xfId="26903" xr:uid="{00000000-0005-0000-0000-00008F110000}"/>
    <cellStyle name="Comma 2 6 2 2 3 2 2 2 3" xfId="39144" xr:uid="{00000000-0005-0000-0000-000090110000}"/>
    <cellStyle name="Comma 2 6 2 2 3 2 2 3" xfId="20786" xr:uid="{00000000-0005-0000-0000-000091110000}"/>
    <cellStyle name="Comma 2 6 2 2 3 2 2 4" xfId="33030" xr:uid="{00000000-0005-0000-0000-000092110000}"/>
    <cellStyle name="Comma 2 6 2 2 3 2 2 5" xfId="45259" xr:uid="{00000000-0005-0000-0000-000093110000}"/>
    <cellStyle name="Comma 2 6 2 2 3 2 3" xfId="14647" xr:uid="{00000000-0005-0000-0000-000094110000}"/>
    <cellStyle name="Comma 2 6 2 2 3 2 3 2" xfId="26902" xr:uid="{00000000-0005-0000-0000-000095110000}"/>
    <cellStyle name="Comma 2 6 2 2 3 2 3 3" xfId="39143" xr:uid="{00000000-0005-0000-0000-000096110000}"/>
    <cellStyle name="Comma 2 6 2 2 3 2 4" xfId="20785" xr:uid="{00000000-0005-0000-0000-000097110000}"/>
    <cellStyle name="Comma 2 6 2 2 3 2 5" xfId="33029" xr:uid="{00000000-0005-0000-0000-000098110000}"/>
    <cellStyle name="Comma 2 6 2 2 3 2 6" xfId="45258" xr:uid="{00000000-0005-0000-0000-000099110000}"/>
    <cellStyle name="Comma 2 6 2 2 3 3" xfId="2128" xr:uid="{00000000-0005-0000-0000-00009A110000}"/>
    <cellStyle name="Comma 2 6 2 2 3 3 2" xfId="14649" xr:uid="{00000000-0005-0000-0000-00009B110000}"/>
    <cellStyle name="Comma 2 6 2 2 3 3 2 2" xfId="26904" xr:uid="{00000000-0005-0000-0000-00009C110000}"/>
    <cellStyle name="Comma 2 6 2 2 3 3 2 3" xfId="39145" xr:uid="{00000000-0005-0000-0000-00009D110000}"/>
    <cellStyle name="Comma 2 6 2 2 3 3 3" xfId="20787" xr:uid="{00000000-0005-0000-0000-00009E110000}"/>
    <cellStyle name="Comma 2 6 2 2 3 3 4" xfId="33031" xr:uid="{00000000-0005-0000-0000-00009F110000}"/>
    <cellStyle name="Comma 2 6 2 2 3 3 5" xfId="45260" xr:uid="{00000000-0005-0000-0000-0000A0110000}"/>
    <cellStyle name="Comma 2 6 2 2 3 4" xfId="14646" xr:uid="{00000000-0005-0000-0000-0000A1110000}"/>
    <cellStyle name="Comma 2 6 2 2 3 4 2" xfId="26901" xr:uid="{00000000-0005-0000-0000-0000A2110000}"/>
    <cellStyle name="Comma 2 6 2 2 3 4 3" xfId="39142" xr:uid="{00000000-0005-0000-0000-0000A3110000}"/>
    <cellStyle name="Comma 2 6 2 2 3 5" xfId="20784" xr:uid="{00000000-0005-0000-0000-0000A4110000}"/>
    <cellStyle name="Comma 2 6 2 2 3 6" xfId="33028" xr:uid="{00000000-0005-0000-0000-0000A5110000}"/>
    <cellStyle name="Comma 2 6 2 2 3 7" xfId="45257" xr:uid="{00000000-0005-0000-0000-0000A6110000}"/>
    <cellStyle name="Comma 2 6 2 2 4" xfId="2129" xr:uid="{00000000-0005-0000-0000-0000A7110000}"/>
    <cellStyle name="Comma 2 6 2 2 4 2" xfId="2130" xr:uid="{00000000-0005-0000-0000-0000A8110000}"/>
    <cellStyle name="Comma 2 6 2 2 4 2 2" xfId="14651" xr:uid="{00000000-0005-0000-0000-0000A9110000}"/>
    <cellStyle name="Comma 2 6 2 2 4 2 2 2" xfId="26906" xr:uid="{00000000-0005-0000-0000-0000AA110000}"/>
    <cellStyle name="Comma 2 6 2 2 4 2 2 3" xfId="39147" xr:uid="{00000000-0005-0000-0000-0000AB110000}"/>
    <cellStyle name="Comma 2 6 2 2 4 2 3" xfId="20789" xr:uid="{00000000-0005-0000-0000-0000AC110000}"/>
    <cellStyle name="Comma 2 6 2 2 4 2 4" xfId="33033" xr:uid="{00000000-0005-0000-0000-0000AD110000}"/>
    <cellStyle name="Comma 2 6 2 2 4 2 5" xfId="45262" xr:uid="{00000000-0005-0000-0000-0000AE110000}"/>
    <cellStyle name="Comma 2 6 2 2 4 3" xfId="14650" xr:uid="{00000000-0005-0000-0000-0000AF110000}"/>
    <cellStyle name="Comma 2 6 2 2 4 3 2" xfId="26905" xr:uid="{00000000-0005-0000-0000-0000B0110000}"/>
    <cellStyle name="Comma 2 6 2 2 4 3 3" xfId="39146" xr:uid="{00000000-0005-0000-0000-0000B1110000}"/>
    <cellStyle name="Comma 2 6 2 2 4 4" xfId="20788" xr:uid="{00000000-0005-0000-0000-0000B2110000}"/>
    <cellStyle name="Comma 2 6 2 2 4 5" xfId="33032" xr:uid="{00000000-0005-0000-0000-0000B3110000}"/>
    <cellStyle name="Comma 2 6 2 2 4 6" xfId="45261" xr:uid="{00000000-0005-0000-0000-0000B4110000}"/>
    <cellStyle name="Comma 2 6 2 2 5" xfId="2131" xr:uid="{00000000-0005-0000-0000-0000B5110000}"/>
    <cellStyle name="Comma 2 6 2 2 5 2" xfId="14652" xr:uid="{00000000-0005-0000-0000-0000B6110000}"/>
    <cellStyle name="Comma 2 6 2 2 5 2 2" xfId="26907" xr:uid="{00000000-0005-0000-0000-0000B7110000}"/>
    <cellStyle name="Comma 2 6 2 2 5 2 3" xfId="39148" xr:uid="{00000000-0005-0000-0000-0000B8110000}"/>
    <cellStyle name="Comma 2 6 2 2 5 3" xfId="20790" xr:uid="{00000000-0005-0000-0000-0000B9110000}"/>
    <cellStyle name="Comma 2 6 2 2 5 4" xfId="33034" xr:uid="{00000000-0005-0000-0000-0000BA110000}"/>
    <cellStyle name="Comma 2 6 2 2 5 5" xfId="45263" xr:uid="{00000000-0005-0000-0000-0000BB110000}"/>
    <cellStyle name="Comma 2 6 2 2 6" xfId="14637" xr:uid="{00000000-0005-0000-0000-0000BC110000}"/>
    <cellStyle name="Comma 2 6 2 2 6 2" xfId="26892" xr:uid="{00000000-0005-0000-0000-0000BD110000}"/>
    <cellStyle name="Comma 2 6 2 2 6 3" xfId="39133" xr:uid="{00000000-0005-0000-0000-0000BE110000}"/>
    <cellStyle name="Comma 2 6 2 2 7" xfId="20775" xr:uid="{00000000-0005-0000-0000-0000BF110000}"/>
    <cellStyle name="Comma 2 6 2 2 8" xfId="33019" xr:uid="{00000000-0005-0000-0000-0000C0110000}"/>
    <cellStyle name="Comma 2 6 2 2 9" xfId="45248" xr:uid="{00000000-0005-0000-0000-0000C1110000}"/>
    <cellStyle name="Comma 2 6 2 3" xfId="2132" xr:uid="{00000000-0005-0000-0000-0000C2110000}"/>
    <cellStyle name="Comma 2 6 2 3 2" xfId="2133" xr:uid="{00000000-0005-0000-0000-0000C3110000}"/>
    <cellStyle name="Comma 2 6 2 3 2 2" xfId="2134" xr:uid="{00000000-0005-0000-0000-0000C4110000}"/>
    <cellStyle name="Comma 2 6 2 3 2 2 2" xfId="2135" xr:uid="{00000000-0005-0000-0000-0000C5110000}"/>
    <cellStyle name="Comma 2 6 2 3 2 2 2 2" xfId="14656" xr:uid="{00000000-0005-0000-0000-0000C6110000}"/>
    <cellStyle name="Comma 2 6 2 3 2 2 2 2 2" xfId="26911" xr:uid="{00000000-0005-0000-0000-0000C7110000}"/>
    <cellStyle name="Comma 2 6 2 3 2 2 2 2 3" xfId="39152" xr:uid="{00000000-0005-0000-0000-0000C8110000}"/>
    <cellStyle name="Comma 2 6 2 3 2 2 2 3" xfId="20794" xr:uid="{00000000-0005-0000-0000-0000C9110000}"/>
    <cellStyle name="Comma 2 6 2 3 2 2 2 4" xfId="33038" xr:uid="{00000000-0005-0000-0000-0000CA110000}"/>
    <cellStyle name="Comma 2 6 2 3 2 2 2 5" xfId="45267" xr:uid="{00000000-0005-0000-0000-0000CB110000}"/>
    <cellStyle name="Comma 2 6 2 3 2 2 3" xfId="14655" xr:uid="{00000000-0005-0000-0000-0000CC110000}"/>
    <cellStyle name="Comma 2 6 2 3 2 2 3 2" xfId="26910" xr:uid="{00000000-0005-0000-0000-0000CD110000}"/>
    <cellStyle name="Comma 2 6 2 3 2 2 3 3" xfId="39151" xr:uid="{00000000-0005-0000-0000-0000CE110000}"/>
    <cellStyle name="Comma 2 6 2 3 2 2 4" xfId="20793" xr:uid="{00000000-0005-0000-0000-0000CF110000}"/>
    <cellStyle name="Comma 2 6 2 3 2 2 5" xfId="33037" xr:uid="{00000000-0005-0000-0000-0000D0110000}"/>
    <cellStyle name="Comma 2 6 2 3 2 2 6" xfId="45266" xr:uid="{00000000-0005-0000-0000-0000D1110000}"/>
    <cellStyle name="Comma 2 6 2 3 2 3" xfId="2136" xr:uid="{00000000-0005-0000-0000-0000D2110000}"/>
    <cellStyle name="Comma 2 6 2 3 2 3 2" xfId="14657" xr:uid="{00000000-0005-0000-0000-0000D3110000}"/>
    <cellStyle name="Comma 2 6 2 3 2 3 2 2" xfId="26912" xr:uid="{00000000-0005-0000-0000-0000D4110000}"/>
    <cellStyle name="Comma 2 6 2 3 2 3 2 3" xfId="39153" xr:uid="{00000000-0005-0000-0000-0000D5110000}"/>
    <cellStyle name="Comma 2 6 2 3 2 3 3" xfId="20795" xr:uid="{00000000-0005-0000-0000-0000D6110000}"/>
    <cellStyle name="Comma 2 6 2 3 2 3 4" xfId="33039" xr:uid="{00000000-0005-0000-0000-0000D7110000}"/>
    <cellStyle name="Comma 2 6 2 3 2 3 5" xfId="45268" xr:uid="{00000000-0005-0000-0000-0000D8110000}"/>
    <cellStyle name="Comma 2 6 2 3 2 4" xfId="14654" xr:uid="{00000000-0005-0000-0000-0000D9110000}"/>
    <cellStyle name="Comma 2 6 2 3 2 4 2" xfId="26909" xr:uid="{00000000-0005-0000-0000-0000DA110000}"/>
    <cellStyle name="Comma 2 6 2 3 2 4 3" xfId="39150" xr:uid="{00000000-0005-0000-0000-0000DB110000}"/>
    <cellStyle name="Comma 2 6 2 3 2 5" xfId="20792" xr:uid="{00000000-0005-0000-0000-0000DC110000}"/>
    <cellStyle name="Comma 2 6 2 3 2 6" xfId="33036" xr:uid="{00000000-0005-0000-0000-0000DD110000}"/>
    <cellStyle name="Comma 2 6 2 3 2 7" xfId="45265" xr:uid="{00000000-0005-0000-0000-0000DE110000}"/>
    <cellStyle name="Comma 2 6 2 3 3" xfId="2137" xr:uid="{00000000-0005-0000-0000-0000DF110000}"/>
    <cellStyle name="Comma 2 6 2 3 3 2" xfId="2138" xr:uid="{00000000-0005-0000-0000-0000E0110000}"/>
    <cellStyle name="Comma 2 6 2 3 3 2 2" xfId="14659" xr:uid="{00000000-0005-0000-0000-0000E1110000}"/>
    <cellStyle name="Comma 2 6 2 3 3 2 2 2" xfId="26914" xr:uid="{00000000-0005-0000-0000-0000E2110000}"/>
    <cellStyle name="Comma 2 6 2 3 3 2 2 3" xfId="39155" xr:uid="{00000000-0005-0000-0000-0000E3110000}"/>
    <cellStyle name="Comma 2 6 2 3 3 2 3" xfId="20797" xr:uid="{00000000-0005-0000-0000-0000E4110000}"/>
    <cellStyle name="Comma 2 6 2 3 3 2 4" xfId="33041" xr:uid="{00000000-0005-0000-0000-0000E5110000}"/>
    <cellStyle name="Comma 2 6 2 3 3 2 5" xfId="45270" xr:uid="{00000000-0005-0000-0000-0000E6110000}"/>
    <cellStyle name="Comma 2 6 2 3 3 3" xfId="14658" xr:uid="{00000000-0005-0000-0000-0000E7110000}"/>
    <cellStyle name="Comma 2 6 2 3 3 3 2" xfId="26913" xr:uid="{00000000-0005-0000-0000-0000E8110000}"/>
    <cellStyle name="Comma 2 6 2 3 3 3 3" xfId="39154" xr:uid="{00000000-0005-0000-0000-0000E9110000}"/>
    <cellStyle name="Comma 2 6 2 3 3 4" xfId="20796" xr:uid="{00000000-0005-0000-0000-0000EA110000}"/>
    <cellStyle name="Comma 2 6 2 3 3 5" xfId="33040" xr:uid="{00000000-0005-0000-0000-0000EB110000}"/>
    <cellStyle name="Comma 2 6 2 3 3 6" xfId="45269" xr:uid="{00000000-0005-0000-0000-0000EC110000}"/>
    <cellStyle name="Comma 2 6 2 3 4" xfId="2139" xr:uid="{00000000-0005-0000-0000-0000ED110000}"/>
    <cellStyle name="Comma 2 6 2 3 4 2" xfId="14660" xr:uid="{00000000-0005-0000-0000-0000EE110000}"/>
    <cellStyle name="Comma 2 6 2 3 4 2 2" xfId="26915" xr:uid="{00000000-0005-0000-0000-0000EF110000}"/>
    <cellStyle name="Comma 2 6 2 3 4 2 3" xfId="39156" xr:uid="{00000000-0005-0000-0000-0000F0110000}"/>
    <cellStyle name="Comma 2 6 2 3 4 3" xfId="20798" xr:uid="{00000000-0005-0000-0000-0000F1110000}"/>
    <cellStyle name="Comma 2 6 2 3 4 4" xfId="33042" xr:uid="{00000000-0005-0000-0000-0000F2110000}"/>
    <cellStyle name="Comma 2 6 2 3 4 5" xfId="45271" xr:uid="{00000000-0005-0000-0000-0000F3110000}"/>
    <cellStyle name="Comma 2 6 2 3 5" xfId="14653" xr:uid="{00000000-0005-0000-0000-0000F4110000}"/>
    <cellStyle name="Comma 2 6 2 3 5 2" xfId="26908" xr:uid="{00000000-0005-0000-0000-0000F5110000}"/>
    <cellStyle name="Comma 2 6 2 3 5 3" xfId="39149" xr:uid="{00000000-0005-0000-0000-0000F6110000}"/>
    <cellStyle name="Comma 2 6 2 3 6" xfId="20791" xr:uid="{00000000-0005-0000-0000-0000F7110000}"/>
    <cellStyle name="Comma 2 6 2 3 7" xfId="33035" xr:uid="{00000000-0005-0000-0000-0000F8110000}"/>
    <cellStyle name="Comma 2 6 2 3 8" xfId="45264" xr:uid="{00000000-0005-0000-0000-0000F9110000}"/>
    <cellStyle name="Comma 2 6 2 4" xfId="2140" xr:uid="{00000000-0005-0000-0000-0000FA110000}"/>
    <cellStyle name="Comma 2 6 2 4 2" xfId="2141" xr:uid="{00000000-0005-0000-0000-0000FB110000}"/>
    <cellStyle name="Comma 2 6 2 4 2 2" xfId="2142" xr:uid="{00000000-0005-0000-0000-0000FC110000}"/>
    <cellStyle name="Comma 2 6 2 4 2 2 2" xfId="14663" xr:uid="{00000000-0005-0000-0000-0000FD110000}"/>
    <cellStyle name="Comma 2 6 2 4 2 2 2 2" xfId="26918" xr:uid="{00000000-0005-0000-0000-0000FE110000}"/>
    <cellStyle name="Comma 2 6 2 4 2 2 2 3" xfId="39159" xr:uid="{00000000-0005-0000-0000-0000FF110000}"/>
    <cellStyle name="Comma 2 6 2 4 2 2 3" xfId="20801" xr:uid="{00000000-0005-0000-0000-000000120000}"/>
    <cellStyle name="Comma 2 6 2 4 2 2 4" xfId="33045" xr:uid="{00000000-0005-0000-0000-000001120000}"/>
    <cellStyle name="Comma 2 6 2 4 2 2 5" xfId="45274" xr:uid="{00000000-0005-0000-0000-000002120000}"/>
    <cellStyle name="Comma 2 6 2 4 2 3" xfId="14662" xr:uid="{00000000-0005-0000-0000-000003120000}"/>
    <cellStyle name="Comma 2 6 2 4 2 3 2" xfId="26917" xr:uid="{00000000-0005-0000-0000-000004120000}"/>
    <cellStyle name="Comma 2 6 2 4 2 3 3" xfId="39158" xr:uid="{00000000-0005-0000-0000-000005120000}"/>
    <cellStyle name="Comma 2 6 2 4 2 4" xfId="20800" xr:uid="{00000000-0005-0000-0000-000006120000}"/>
    <cellStyle name="Comma 2 6 2 4 2 5" xfId="33044" xr:uid="{00000000-0005-0000-0000-000007120000}"/>
    <cellStyle name="Comma 2 6 2 4 2 6" xfId="45273" xr:uid="{00000000-0005-0000-0000-000008120000}"/>
    <cellStyle name="Comma 2 6 2 4 3" xfId="2143" xr:uid="{00000000-0005-0000-0000-000009120000}"/>
    <cellStyle name="Comma 2 6 2 4 3 2" xfId="14664" xr:uid="{00000000-0005-0000-0000-00000A120000}"/>
    <cellStyle name="Comma 2 6 2 4 3 2 2" xfId="26919" xr:uid="{00000000-0005-0000-0000-00000B120000}"/>
    <cellStyle name="Comma 2 6 2 4 3 2 3" xfId="39160" xr:uid="{00000000-0005-0000-0000-00000C120000}"/>
    <cellStyle name="Comma 2 6 2 4 3 3" xfId="20802" xr:uid="{00000000-0005-0000-0000-00000D120000}"/>
    <cellStyle name="Comma 2 6 2 4 3 4" xfId="33046" xr:uid="{00000000-0005-0000-0000-00000E120000}"/>
    <cellStyle name="Comma 2 6 2 4 3 5" xfId="45275" xr:uid="{00000000-0005-0000-0000-00000F120000}"/>
    <cellStyle name="Comma 2 6 2 4 4" xfId="14661" xr:uid="{00000000-0005-0000-0000-000010120000}"/>
    <cellStyle name="Comma 2 6 2 4 4 2" xfId="26916" xr:uid="{00000000-0005-0000-0000-000011120000}"/>
    <cellStyle name="Comma 2 6 2 4 4 3" xfId="39157" xr:uid="{00000000-0005-0000-0000-000012120000}"/>
    <cellStyle name="Comma 2 6 2 4 5" xfId="20799" xr:uid="{00000000-0005-0000-0000-000013120000}"/>
    <cellStyle name="Comma 2 6 2 4 6" xfId="33043" xr:uid="{00000000-0005-0000-0000-000014120000}"/>
    <cellStyle name="Comma 2 6 2 4 7" xfId="45272" xr:uid="{00000000-0005-0000-0000-000015120000}"/>
    <cellStyle name="Comma 2 6 2 5" xfId="2144" xr:uid="{00000000-0005-0000-0000-000016120000}"/>
    <cellStyle name="Comma 2 6 2 5 2" xfId="2145" xr:uid="{00000000-0005-0000-0000-000017120000}"/>
    <cellStyle name="Comma 2 6 2 5 2 2" xfId="14666" xr:uid="{00000000-0005-0000-0000-000018120000}"/>
    <cellStyle name="Comma 2 6 2 5 2 2 2" xfId="26921" xr:uid="{00000000-0005-0000-0000-000019120000}"/>
    <cellStyle name="Comma 2 6 2 5 2 2 3" xfId="39162" xr:uid="{00000000-0005-0000-0000-00001A120000}"/>
    <cellStyle name="Comma 2 6 2 5 2 3" xfId="20804" xr:uid="{00000000-0005-0000-0000-00001B120000}"/>
    <cellStyle name="Comma 2 6 2 5 2 4" xfId="33048" xr:uid="{00000000-0005-0000-0000-00001C120000}"/>
    <cellStyle name="Comma 2 6 2 5 2 5" xfId="45277" xr:uid="{00000000-0005-0000-0000-00001D120000}"/>
    <cellStyle name="Comma 2 6 2 5 3" xfId="14665" xr:uid="{00000000-0005-0000-0000-00001E120000}"/>
    <cellStyle name="Comma 2 6 2 5 3 2" xfId="26920" xr:uid="{00000000-0005-0000-0000-00001F120000}"/>
    <cellStyle name="Comma 2 6 2 5 3 3" xfId="39161" xr:uid="{00000000-0005-0000-0000-000020120000}"/>
    <cellStyle name="Comma 2 6 2 5 4" xfId="20803" xr:uid="{00000000-0005-0000-0000-000021120000}"/>
    <cellStyle name="Comma 2 6 2 5 5" xfId="33047" xr:uid="{00000000-0005-0000-0000-000022120000}"/>
    <cellStyle name="Comma 2 6 2 5 6" xfId="45276" xr:uid="{00000000-0005-0000-0000-000023120000}"/>
    <cellStyle name="Comma 2 6 2 6" xfId="2146" xr:uid="{00000000-0005-0000-0000-000024120000}"/>
    <cellStyle name="Comma 2 6 2 6 2" xfId="14667" xr:uid="{00000000-0005-0000-0000-000025120000}"/>
    <cellStyle name="Comma 2 6 2 6 2 2" xfId="26922" xr:uid="{00000000-0005-0000-0000-000026120000}"/>
    <cellStyle name="Comma 2 6 2 6 2 3" xfId="39163" xr:uid="{00000000-0005-0000-0000-000027120000}"/>
    <cellStyle name="Comma 2 6 2 6 3" xfId="20805" xr:uid="{00000000-0005-0000-0000-000028120000}"/>
    <cellStyle name="Comma 2 6 2 6 4" xfId="33049" xr:uid="{00000000-0005-0000-0000-000029120000}"/>
    <cellStyle name="Comma 2 6 2 6 5" xfId="45278" xr:uid="{00000000-0005-0000-0000-00002A120000}"/>
    <cellStyle name="Comma 2 6 2 7" xfId="14636" xr:uid="{00000000-0005-0000-0000-00002B120000}"/>
    <cellStyle name="Comma 2 6 2 7 2" xfId="26891" xr:uid="{00000000-0005-0000-0000-00002C120000}"/>
    <cellStyle name="Comma 2 6 2 7 3" xfId="39132" xr:uid="{00000000-0005-0000-0000-00002D120000}"/>
    <cellStyle name="Comma 2 6 2 8" xfId="20774" xr:uid="{00000000-0005-0000-0000-00002E120000}"/>
    <cellStyle name="Comma 2 6 2 9" xfId="33018" xr:uid="{00000000-0005-0000-0000-00002F120000}"/>
    <cellStyle name="Comma 2 6 3" xfId="2147" xr:uid="{00000000-0005-0000-0000-000030120000}"/>
    <cellStyle name="Comma 2 6 3 2" xfId="2148" xr:uid="{00000000-0005-0000-0000-000031120000}"/>
    <cellStyle name="Comma 2 6 3 2 2" xfId="2149" xr:uid="{00000000-0005-0000-0000-000032120000}"/>
    <cellStyle name="Comma 2 6 3 2 2 2" xfId="2150" xr:uid="{00000000-0005-0000-0000-000033120000}"/>
    <cellStyle name="Comma 2 6 3 2 2 2 2" xfId="2151" xr:uid="{00000000-0005-0000-0000-000034120000}"/>
    <cellStyle name="Comma 2 6 3 2 2 2 2 2" xfId="14672" xr:uid="{00000000-0005-0000-0000-000035120000}"/>
    <cellStyle name="Comma 2 6 3 2 2 2 2 2 2" xfId="26927" xr:uid="{00000000-0005-0000-0000-000036120000}"/>
    <cellStyle name="Comma 2 6 3 2 2 2 2 2 3" xfId="39168" xr:uid="{00000000-0005-0000-0000-000037120000}"/>
    <cellStyle name="Comma 2 6 3 2 2 2 2 3" xfId="20810" xr:uid="{00000000-0005-0000-0000-000038120000}"/>
    <cellStyle name="Comma 2 6 3 2 2 2 2 4" xfId="33054" xr:uid="{00000000-0005-0000-0000-000039120000}"/>
    <cellStyle name="Comma 2 6 3 2 2 2 2 5" xfId="45283" xr:uid="{00000000-0005-0000-0000-00003A120000}"/>
    <cellStyle name="Comma 2 6 3 2 2 2 3" xfId="14671" xr:uid="{00000000-0005-0000-0000-00003B120000}"/>
    <cellStyle name="Comma 2 6 3 2 2 2 3 2" xfId="26926" xr:uid="{00000000-0005-0000-0000-00003C120000}"/>
    <cellStyle name="Comma 2 6 3 2 2 2 3 3" xfId="39167" xr:uid="{00000000-0005-0000-0000-00003D120000}"/>
    <cellStyle name="Comma 2 6 3 2 2 2 4" xfId="20809" xr:uid="{00000000-0005-0000-0000-00003E120000}"/>
    <cellStyle name="Comma 2 6 3 2 2 2 5" xfId="33053" xr:uid="{00000000-0005-0000-0000-00003F120000}"/>
    <cellStyle name="Comma 2 6 3 2 2 2 6" xfId="45282" xr:uid="{00000000-0005-0000-0000-000040120000}"/>
    <cellStyle name="Comma 2 6 3 2 2 3" xfId="2152" xr:uid="{00000000-0005-0000-0000-000041120000}"/>
    <cellStyle name="Comma 2 6 3 2 2 3 2" xfId="14673" xr:uid="{00000000-0005-0000-0000-000042120000}"/>
    <cellStyle name="Comma 2 6 3 2 2 3 2 2" xfId="26928" xr:uid="{00000000-0005-0000-0000-000043120000}"/>
    <cellStyle name="Comma 2 6 3 2 2 3 2 3" xfId="39169" xr:uid="{00000000-0005-0000-0000-000044120000}"/>
    <cellStyle name="Comma 2 6 3 2 2 3 3" xfId="20811" xr:uid="{00000000-0005-0000-0000-000045120000}"/>
    <cellStyle name="Comma 2 6 3 2 2 3 4" xfId="33055" xr:uid="{00000000-0005-0000-0000-000046120000}"/>
    <cellStyle name="Comma 2 6 3 2 2 3 5" xfId="45284" xr:uid="{00000000-0005-0000-0000-000047120000}"/>
    <cellStyle name="Comma 2 6 3 2 2 4" xfId="14670" xr:uid="{00000000-0005-0000-0000-000048120000}"/>
    <cellStyle name="Comma 2 6 3 2 2 4 2" xfId="26925" xr:uid="{00000000-0005-0000-0000-000049120000}"/>
    <cellStyle name="Comma 2 6 3 2 2 4 3" xfId="39166" xr:uid="{00000000-0005-0000-0000-00004A120000}"/>
    <cellStyle name="Comma 2 6 3 2 2 5" xfId="20808" xr:uid="{00000000-0005-0000-0000-00004B120000}"/>
    <cellStyle name="Comma 2 6 3 2 2 6" xfId="33052" xr:uid="{00000000-0005-0000-0000-00004C120000}"/>
    <cellStyle name="Comma 2 6 3 2 2 7" xfId="45281" xr:uid="{00000000-0005-0000-0000-00004D120000}"/>
    <cellStyle name="Comma 2 6 3 2 3" xfId="2153" xr:uid="{00000000-0005-0000-0000-00004E120000}"/>
    <cellStyle name="Comma 2 6 3 2 3 2" xfId="2154" xr:uid="{00000000-0005-0000-0000-00004F120000}"/>
    <cellStyle name="Comma 2 6 3 2 3 2 2" xfId="14675" xr:uid="{00000000-0005-0000-0000-000050120000}"/>
    <cellStyle name="Comma 2 6 3 2 3 2 2 2" xfId="26930" xr:uid="{00000000-0005-0000-0000-000051120000}"/>
    <cellStyle name="Comma 2 6 3 2 3 2 2 3" xfId="39171" xr:uid="{00000000-0005-0000-0000-000052120000}"/>
    <cellStyle name="Comma 2 6 3 2 3 2 3" xfId="20813" xr:uid="{00000000-0005-0000-0000-000053120000}"/>
    <cellStyle name="Comma 2 6 3 2 3 2 4" xfId="33057" xr:uid="{00000000-0005-0000-0000-000054120000}"/>
    <cellStyle name="Comma 2 6 3 2 3 2 5" xfId="45286" xr:uid="{00000000-0005-0000-0000-000055120000}"/>
    <cellStyle name="Comma 2 6 3 2 3 3" xfId="14674" xr:uid="{00000000-0005-0000-0000-000056120000}"/>
    <cellStyle name="Comma 2 6 3 2 3 3 2" xfId="26929" xr:uid="{00000000-0005-0000-0000-000057120000}"/>
    <cellStyle name="Comma 2 6 3 2 3 3 3" xfId="39170" xr:uid="{00000000-0005-0000-0000-000058120000}"/>
    <cellStyle name="Comma 2 6 3 2 3 4" xfId="20812" xr:uid="{00000000-0005-0000-0000-000059120000}"/>
    <cellStyle name="Comma 2 6 3 2 3 5" xfId="33056" xr:uid="{00000000-0005-0000-0000-00005A120000}"/>
    <cellStyle name="Comma 2 6 3 2 3 6" xfId="45285" xr:uid="{00000000-0005-0000-0000-00005B120000}"/>
    <cellStyle name="Comma 2 6 3 2 4" xfId="2155" xr:uid="{00000000-0005-0000-0000-00005C120000}"/>
    <cellStyle name="Comma 2 6 3 2 4 2" xfId="14676" xr:uid="{00000000-0005-0000-0000-00005D120000}"/>
    <cellStyle name="Comma 2 6 3 2 4 2 2" xfId="26931" xr:uid="{00000000-0005-0000-0000-00005E120000}"/>
    <cellStyle name="Comma 2 6 3 2 4 2 3" xfId="39172" xr:uid="{00000000-0005-0000-0000-00005F120000}"/>
    <cellStyle name="Comma 2 6 3 2 4 3" xfId="20814" xr:uid="{00000000-0005-0000-0000-000060120000}"/>
    <cellStyle name="Comma 2 6 3 2 4 4" xfId="33058" xr:uid="{00000000-0005-0000-0000-000061120000}"/>
    <cellStyle name="Comma 2 6 3 2 4 5" xfId="45287" xr:uid="{00000000-0005-0000-0000-000062120000}"/>
    <cellStyle name="Comma 2 6 3 2 5" xfId="14669" xr:uid="{00000000-0005-0000-0000-000063120000}"/>
    <cellStyle name="Comma 2 6 3 2 5 2" xfId="26924" xr:uid="{00000000-0005-0000-0000-000064120000}"/>
    <cellStyle name="Comma 2 6 3 2 5 3" xfId="39165" xr:uid="{00000000-0005-0000-0000-000065120000}"/>
    <cellStyle name="Comma 2 6 3 2 6" xfId="20807" xr:uid="{00000000-0005-0000-0000-000066120000}"/>
    <cellStyle name="Comma 2 6 3 2 7" xfId="33051" xr:uid="{00000000-0005-0000-0000-000067120000}"/>
    <cellStyle name="Comma 2 6 3 2 8" xfId="45280" xr:uid="{00000000-0005-0000-0000-000068120000}"/>
    <cellStyle name="Comma 2 6 3 3" xfId="2156" xr:uid="{00000000-0005-0000-0000-000069120000}"/>
    <cellStyle name="Comma 2 6 3 3 2" xfId="2157" xr:uid="{00000000-0005-0000-0000-00006A120000}"/>
    <cellStyle name="Comma 2 6 3 3 2 2" xfId="2158" xr:uid="{00000000-0005-0000-0000-00006B120000}"/>
    <cellStyle name="Comma 2 6 3 3 2 2 2" xfId="14679" xr:uid="{00000000-0005-0000-0000-00006C120000}"/>
    <cellStyle name="Comma 2 6 3 3 2 2 2 2" xfId="26934" xr:uid="{00000000-0005-0000-0000-00006D120000}"/>
    <cellStyle name="Comma 2 6 3 3 2 2 2 3" xfId="39175" xr:uid="{00000000-0005-0000-0000-00006E120000}"/>
    <cellStyle name="Comma 2 6 3 3 2 2 3" xfId="20817" xr:uid="{00000000-0005-0000-0000-00006F120000}"/>
    <cellStyle name="Comma 2 6 3 3 2 2 4" xfId="33061" xr:uid="{00000000-0005-0000-0000-000070120000}"/>
    <cellStyle name="Comma 2 6 3 3 2 2 5" xfId="45290" xr:uid="{00000000-0005-0000-0000-000071120000}"/>
    <cellStyle name="Comma 2 6 3 3 2 3" xfId="14678" xr:uid="{00000000-0005-0000-0000-000072120000}"/>
    <cellStyle name="Comma 2 6 3 3 2 3 2" xfId="26933" xr:uid="{00000000-0005-0000-0000-000073120000}"/>
    <cellStyle name="Comma 2 6 3 3 2 3 3" xfId="39174" xr:uid="{00000000-0005-0000-0000-000074120000}"/>
    <cellStyle name="Comma 2 6 3 3 2 4" xfId="20816" xr:uid="{00000000-0005-0000-0000-000075120000}"/>
    <cellStyle name="Comma 2 6 3 3 2 5" xfId="33060" xr:uid="{00000000-0005-0000-0000-000076120000}"/>
    <cellStyle name="Comma 2 6 3 3 2 6" xfId="45289" xr:uid="{00000000-0005-0000-0000-000077120000}"/>
    <cellStyle name="Comma 2 6 3 3 3" xfId="2159" xr:uid="{00000000-0005-0000-0000-000078120000}"/>
    <cellStyle name="Comma 2 6 3 3 3 2" xfId="14680" xr:uid="{00000000-0005-0000-0000-000079120000}"/>
    <cellStyle name="Comma 2 6 3 3 3 2 2" xfId="26935" xr:uid="{00000000-0005-0000-0000-00007A120000}"/>
    <cellStyle name="Comma 2 6 3 3 3 2 3" xfId="39176" xr:uid="{00000000-0005-0000-0000-00007B120000}"/>
    <cellStyle name="Comma 2 6 3 3 3 3" xfId="20818" xr:uid="{00000000-0005-0000-0000-00007C120000}"/>
    <cellStyle name="Comma 2 6 3 3 3 4" xfId="33062" xr:uid="{00000000-0005-0000-0000-00007D120000}"/>
    <cellStyle name="Comma 2 6 3 3 3 5" xfId="45291" xr:uid="{00000000-0005-0000-0000-00007E120000}"/>
    <cellStyle name="Comma 2 6 3 3 4" xfId="14677" xr:uid="{00000000-0005-0000-0000-00007F120000}"/>
    <cellStyle name="Comma 2 6 3 3 4 2" xfId="26932" xr:uid="{00000000-0005-0000-0000-000080120000}"/>
    <cellStyle name="Comma 2 6 3 3 4 3" xfId="39173" xr:uid="{00000000-0005-0000-0000-000081120000}"/>
    <cellStyle name="Comma 2 6 3 3 5" xfId="20815" xr:uid="{00000000-0005-0000-0000-000082120000}"/>
    <cellStyle name="Comma 2 6 3 3 6" xfId="33059" xr:uid="{00000000-0005-0000-0000-000083120000}"/>
    <cellStyle name="Comma 2 6 3 3 7" xfId="45288" xr:uid="{00000000-0005-0000-0000-000084120000}"/>
    <cellStyle name="Comma 2 6 3 4" xfId="2160" xr:uid="{00000000-0005-0000-0000-000085120000}"/>
    <cellStyle name="Comma 2 6 3 4 2" xfId="2161" xr:uid="{00000000-0005-0000-0000-000086120000}"/>
    <cellStyle name="Comma 2 6 3 4 2 2" xfId="14682" xr:uid="{00000000-0005-0000-0000-000087120000}"/>
    <cellStyle name="Comma 2 6 3 4 2 2 2" xfId="26937" xr:uid="{00000000-0005-0000-0000-000088120000}"/>
    <cellStyle name="Comma 2 6 3 4 2 2 3" xfId="39178" xr:uid="{00000000-0005-0000-0000-000089120000}"/>
    <cellStyle name="Comma 2 6 3 4 2 3" xfId="20820" xr:uid="{00000000-0005-0000-0000-00008A120000}"/>
    <cellStyle name="Comma 2 6 3 4 2 4" xfId="33064" xr:uid="{00000000-0005-0000-0000-00008B120000}"/>
    <cellStyle name="Comma 2 6 3 4 2 5" xfId="45293" xr:uid="{00000000-0005-0000-0000-00008C120000}"/>
    <cellStyle name="Comma 2 6 3 4 3" xfId="14681" xr:uid="{00000000-0005-0000-0000-00008D120000}"/>
    <cellStyle name="Comma 2 6 3 4 3 2" xfId="26936" xr:uid="{00000000-0005-0000-0000-00008E120000}"/>
    <cellStyle name="Comma 2 6 3 4 3 3" xfId="39177" xr:uid="{00000000-0005-0000-0000-00008F120000}"/>
    <cellStyle name="Comma 2 6 3 4 4" xfId="20819" xr:uid="{00000000-0005-0000-0000-000090120000}"/>
    <cellStyle name="Comma 2 6 3 4 5" xfId="33063" xr:uid="{00000000-0005-0000-0000-000091120000}"/>
    <cellStyle name="Comma 2 6 3 4 6" xfId="45292" xr:uid="{00000000-0005-0000-0000-000092120000}"/>
    <cellStyle name="Comma 2 6 3 5" xfId="2162" xr:uid="{00000000-0005-0000-0000-000093120000}"/>
    <cellStyle name="Comma 2 6 3 5 2" xfId="14683" xr:uid="{00000000-0005-0000-0000-000094120000}"/>
    <cellStyle name="Comma 2 6 3 5 2 2" xfId="26938" xr:uid="{00000000-0005-0000-0000-000095120000}"/>
    <cellStyle name="Comma 2 6 3 5 2 3" xfId="39179" xr:uid="{00000000-0005-0000-0000-000096120000}"/>
    <cellStyle name="Comma 2 6 3 5 3" xfId="20821" xr:uid="{00000000-0005-0000-0000-000097120000}"/>
    <cellStyle name="Comma 2 6 3 5 4" xfId="33065" xr:uid="{00000000-0005-0000-0000-000098120000}"/>
    <cellStyle name="Comma 2 6 3 5 5" xfId="45294" xr:uid="{00000000-0005-0000-0000-000099120000}"/>
    <cellStyle name="Comma 2 6 3 6" xfId="14668" xr:uid="{00000000-0005-0000-0000-00009A120000}"/>
    <cellStyle name="Comma 2 6 3 6 2" xfId="26923" xr:uid="{00000000-0005-0000-0000-00009B120000}"/>
    <cellStyle name="Comma 2 6 3 6 3" xfId="39164" xr:uid="{00000000-0005-0000-0000-00009C120000}"/>
    <cellStyle name="Comma 2 6 3 7" xfId="20806" xr:uid="{00000000-0005-0000-0000-00009D120000}"/>
    <cellStyle name="Comma 2 6 3 8" xfId="33050" xr:uid="{00000000-0005-0000-0000-00009E120000}"/>
    <cellStyle name="Comma 2 6 3 9" xfId="45279" xr:uid="{00000000-0005-0000-0000-00009F120000}"/>
    <cellStyle name="Comma 2 6 4" xfId="2163" xr:uid="{00000000-0005-0000-0000-0000A0120000}"/>
    <cellStyle name="Comma 2 6 4 2" xfId="2164" xr:uid="{00000000-0005-0000-0000-0000A1120000}"/>
    <cellStyle name="Comma 2 6 4 2 2" xfId="2165" xr:uid="{00000000-0005-0000-0000-0000A2120000}"/>
    <cellStyle name="Comma 2 6 4 2 2 2" xfId="2166" xr:uid="{00000000-0005-0000-0000-0000A3120000}"/>
    <cellStyle name="Comma 2 6 4 2 2 2 2" xfId="14687" xr:uid="{00000000-0005-0000-0000-0000A4120000}"/>
    <cellStyle name="Comma 2 6 4 2 2 2 2 2" xfId="26942" xr:uid="{00000000-0005-0000-0000-0000A5120000}"/>
    <cellStyle name="Comma 2 6 4 2 2 2 2 3" xfId="39183" xr:uid="{00000000-0005-0000-0000-0000A6120000}"/>
    <cellStyle name="Comma 2 6 4 2 2 2 3" xfId="20825" xr:uid="{00000000-0005-0000-0000-0000A7120000}"/>
    <cellStyle name="Comma 2 6 4 2 2 2 4" xfId="33069" xr:uid="{00000000-0005-0000-0000-0000A8120000}"/>
    <cellStyle name="Comma 2 6 4 2 2 2 5" xfId="45298" xr:uid="{00000000-0005-0000-0000-0000A9120000}"/>
    <cellStyle name="Comma 2 6 4 2 2 3" xfId="14686" xr:uid="{00000000-0005-0000-0000-0000AA120000}"/>
    <cellStyle name="Comma 2 6 4 2 2 3 2" xfId="26941" xr:uid="{00000000-0005-0000-0000-0000AB120000}"/>
    <cellStyle name="Comma 2 6 4 2 2 3 3" xfId="39182" xr:uid="{00000000-0005-0000-0000-0000AC120000}"/>
    <cellStyle name="Comma 2 6 4 2 2 4" xfId="20824" xr:uid="{00000000-0005-0000-0000-0000AD120000}"/>
    <cellStyle name="Comma 2 6 4 2 2 5" xfId="33068" xr:uid="{00000000-0005-0000-0000-0000AE120000}"/>
    <cellStyle name="Comma 2 6 4 2 2 6" xfId="45297" xr:uid="{00000000-0005-0000-0000-0000AF120000}"/>
    <cellStyle name="Comma 2 6 4 2 3" xfId="2167" xr:uid="{00000000-0005-0000-0000-0000B0120000}"/>
    <cellStyle name="Comma 2 6 4 2 3 2" xfId="14688" xr:uid="{00000000-0005-0000-0000-0000B1120000}"/>
    <cellStyle name="Comma 2 6 4 2 3 2 2" xfId="26943" xr:uid="{00000000-0005-0000-0000-0000B2120000}"/>
    <cellStyle name="Comma 2 6 4 2 3 2 3" xfId="39184" xr:uid="{00000000-0005-0000-0000-0000B3120000}"/>
    <cellStyle name="Comma 2 6 4 2 3 3" xfId="20826" xr:uid="{00000000-0005-0000-0000-0000B4120000}"/>
    <cellStyle name="Comma 2 6 4 2 3 4" xfId="33070" xr:uid="{00000000-0005-0000-0000-0000B5120000}"/>
    <cellStyle name="Comma 2 6 4 2 3 5" xfId="45299" xr:uid="{00000000-0005-0000-0000-0000B6120000}"/>
    <cellStyle name="Comma 2 6 4 2 4" xfId="14685" xr:uid="{00000000-0005-0000-0000-0000B7120000}"/>
    <cellStyle name="Comma 2 6 4 2 4 2" xfId="26940" xr:uid="{00000000-0005-0000-0000-0000B8120000}"/>
    <cellStyle name="Comma 2 6 4 2 4 3" xfId="39181" xr:uid="{00000000-0005-0000-0000-0000B9120000}"/>
    <cellStyle name="Comma 2 6 4 2 5" xfId="20823" xr:uid="{00000000-0005-0000-0000-0000BA120000}"/>
    <cellStyle name="Comma 2 6 4 2 6" xfId="33067" xr:uid="{00000000-0005-0000-0000-0000BB120000}"/>
    <cellStyle name="Comma 2 6 4 2 7" xfId="45296" xr:uid="{00000000-0005-0000-0000-0000BC120000}"/>
    <cellStyle name="Comma 2 6 4 3" xfId="2168" xr:uid="{00000000-0005-0000-0000-0000BD120000}"/>
    <cellStyle name="Comma 2 6 4 3 2" xfId="2169" xr:uid="{00000000-0005-0000-0000-0000BE120000}"/>
    <cellStyle name="Comma 2 6 4 3 2 2" xfId="14690" xr:uid="{00000000-0005-0000-0000-0000BF120000}"/>
    <cellStyle name="Comma 2 6 4 3 2 2 2" xfId="26945" xr:uid="{00000000-0005-0000-0000-0000C0120000}"/>
    <cellStyle name="Comma 2 6 4 3 2 2 3" xfId="39186" xr:uid="{00000000-0005-0000-0000-0000C1120000}"/>
    <cellStyle name="Comma 2 6 4 3 2 3" xfId="20828" xr:uid="{00000000-0005-0000-0000-0000C2120000}"/>
    <cellStyle name="Comma 2 6 4 3 2 4" xfId="33072" xr:uid="{00000000-0005-0000-0000-0000C3120000}"/>
    <cellStyle name="Comma 2 6 4 3 2 5" xfId="45301" xr:uid="{00000000-0005-0000-0000-0000C4120000}"/>
    <cellStyle name="Comma 2 6 4 3 3" xfId="14689" xr:uid="{00000000-0005-0000-0000-0000C5120000}"/>
    <cellStyle name="Comma 2 6 4 3 3 2" xfId="26944" xr:uid="{00000000-0005-0000-0000-0000C6120000}"/>
    <cellStyle name="Comma 2 6 4 3 3 3" xfId="39185" xr:uid="{00000000-0005-0000-0000-0000C7120000}"/>
    <cellStyle name="Comma 2 6 4 3 4" xfId="20827" xr:uid="{00000000-0005-0000-0000-0000C8120000}"/>
    <cellStyle name="Comma 2 6 4 3 5" xfId="33071" xr:uid="{00000000-0005-0000-0000-0000C9120000}"/>
    <cellStyle name="Comma 2 6 4 3 6" xfId="45300" xr:uid="{00000000-0005-0000-0000-0000CA120000}"/>
    <cellStyle name="Comma 2 6 4 4" xfId="2170" xr:uid="{00000000-0005-0000-0000-0000CB120000}"/>
    <cellStyle name="Comma 2 6 4 4 2" xfId="14691" xr:uid="{00000000-0005-0000-0000-0000CC120000}"/>
    <cellStyle name="Comma 2 6 4 4 2 2" xfId="26946" xr:uid="{00000000-0005-0000-0000-0000CD120000}"/>
    <cellStyle name="Comma 2 6 4 4 2 3" xfId="39187" xr:uid="{00000000-0005-0000-0000-0000CE120000}"/>
    <cellStyle name="Comma 2 6 4 4 3" xfId="20829" xr:uid="{00000000-0005-0000-0000-0000CF120000}"/>
    <cellStyle name="Comma 2 6 4 4 4" xfId="33073" xr:uid="{00000000-0005-0000-0000-0000D0120000}"/>
    <cellStyle name="Comma 2 6 4 4 5" xfId="45302" xr:uid="{00000000-0005-0000-0000-0000D1120000}"/>
    <cellStyle name="Comma 2 6 4 5" xfId="14684" xr:uid="{00000000-0005-0000-0000-0000D2120000}"/>
    <cellStyle name="Comma 2 6 4 5 2" xfId="26939" xr:uid="{00000000-0005-0000-0000-0000D3120000}"/>
    <cellStyle name="Comma 2 6 4 5 3" xfId="39180" xr:uid="{00000000-0005-0000-0000-0000D4120000}"/>
    <cellStyle name="Comma 2 6 4 6" xfId="20822" xr:uid="{00000000-0005-0000-0000-0000D5120000}"/>
    <cellStyle name="Comma 2 6 4 7" xfId="33066" xr:uid="{00000000-0005-0000-0000-0000D6120000}"/>
    <cellStyle name="Comma 2 6 4 8" xfId="45295" xr:uid="{00000000-0005-0000-0000-0000D7120000}"/>
    <cellStyle name="Comma 2 6 5" xfId="2171" xr:uid="{00000000-0005-0000-0000-0000D8120000}"/>
    <cellStyle name="Comma 2 6 5 2" xfId="2172" xr:uid="{00000000-0005-0000-0000-0000D9120000}"/>
    <cellStyle name="Comma 2 6 5 2 2" xfId="2173" xr:uid="{00000000-0005-0000-0000-0000DA120000}"/>
    <cellStyle name="Comma 2 6 5 2 2 2" xfId="14694" xr:uid="{00000000-0005-0000-0000-0000DB120000}"/>
    <cellStyle name="Comma 2 6 5 2 2 2 2" xfId="26949" xr:uid="{00000000-0005-0000-0000-0000DC120000}"/>
    <cellStyle name="Comma 2 6 5 2 2 2 3" xfId="39190" xr:uid="{00000000-0005-0000-0000-0000DD120000}"/>
    <cellStyle name="Comma 2 6 5 2 2 3" xfId="20832" xr:uid="{00000000-0005-0000-0000-0000DE120000}"/>
    <cellStyle name="Comma 2 6 5 2 2 4" xfId="33076" xr:uid="{00000000-0005-0000-0000-0000DF120000}"/>
    <cellStyle name="Comma 2 6 5 2 2 5" xfId="45305" xr:uid="{00000000-0005-0000-0000-0000E0120000}"/>
    <cellStyle name="Comma 2 6 5 2 3" xfId="14693" xr:uid="{00000000-0005-0000-0000-0000E1120000}"/>
    <cellStyle name="Comma 2 6 5 2 3 2" xfId="26948" xr:uid="{00000000-0005-0000-0000-0000E2120000}"/>
    <cellStyle name="Comma 2 6 5 2 3 3" xfId="39189" xr:uid="{00000000-0005-0000-0000-0000E3120000}"/>
    <cellStyle name="Comma 2 6 5 2 4" xfId="20831" xr:uid="{00000000-0005-0000-0000-0000E4120000}"/>
    <cellStyle name="Comma 2 6 5 2 5" xfId="33075" xr:uid="{00000000-0005-0000-0000-0000E5120000}"/>
    <cellStyle name="Comma 2 6 5 2 6" xfId="45304" xr:uid="{00000000-0005-0000-0000-0000E6120000}"/>
    <cellStyle name="Comma 2 6 5 3" xfId="2174" xr:uid="{00000000-0005-0000-0000-0000E7120000}"/>
    <cellStyle name="Comma 2 6 5 3 2" xfId="14695" xr:uid="{00000000-0005-0000-0000-0000E8120000}"/>
    <cellStyle name="Comma 2 6 5 3 2 2" xfId="26950" xr:uid="{00000000-0005-0000-0000-0000E9120000}"/>
    <cellStyle name="Comma 2 6 5 3 2 3" xfId="39191" xr:uid="{00000000-0005-0000-0000-0000EA120000}"/>
    <cellStyle name="Comma 2 6 5 3 3" xfId="20833" xr:uid="{00000000-0005-0000-0000-0000EB120000}"/>
    <cellStyle name="Comma 2 6 5 3 4" xfId="33077" xr:uid="{00000000-0005-0000-0000-0000EC120000}"/>
    <cellStyle name="Comma 2 6 5 3 5" xfId="45306" xr:uid="{00000000-0005-0000-0000-0000ED120000}"/>
    <cellStyle name="Comma 2 6 5 4" xfId="14692" xr:uid="{00000000-0005-0000-0000-0000EE120000}"/>
    <cellStyle name="Comma 2 6 5 4 2" xfId="26947" xr:uid="{00000000-0005-0000-0000-0000EF120000}"/>
    <cellStyle name="Comma 2 6 5 4 3" xfId="39188" xr:uid="{00000000-0005-0000-0000-0000F0120000}"/>
    <cellStyle name="Comma 2 6 5 5" xfId="20830" xr:uid="{00000000-0005-0000-0000-0000F1120000}"/>
    <cellStyle name="Comma 2 6 5 6" xfId="33074" xr:uid="{00000000-0005-0000-0000-0000F2120000}"/>
    <cellStyle name="Comma 2 6 5 7" xfId="45303" xr:uid="{00000000-0005-0000-0000-0000F3120000}"/>
    <cellStyle name="Comma 2 6 6" xfId="2175" xr:uid="{00000000-0005-0000-0000-0000F4120000}"/>
    <cellStyle name="Comma 2 6 6 2" xfId="2176" xr:uid="{00000000-0005-0000-0000-0000F5120000}"/>
    <cellStyle name="Comma 2 6 6 2 2" xfId="14697" xr:uid="{00000000-0005-0000-0000-0000F6120000}"/>
    <cellStyle name="Comma 2 6 6 2 2 2" xfId="26952" xr:uid="{00000000-0005-0000-0000-0000F7120000}"/>
    <cellStyle name="Comma 2 6 6 2 2 3" xfId="39193" xr:uid="{00000000-0005-0000-0000-0000F8120000}"/>
    <cellStyle name="Comma 2 6 6 2 3" xfId="20835" xr:uid="{00000000-0005-0000-0000-0000F9120000}"/>
    <cellStyle name="Comma 2 6 6 2 4" xfId="33079" xr:uid="{00000000-0005-0000-0000-0000FA120000}"/>
    <cellStyle name="Comma 2 6 6 2 5" xfId="45308" xr:uid="{00000000-0005-0000-0000-0000FB120000}"/>
    <cellStyle name="Comma 2 6 6 3" xfId="14696" xr:uid="{00000000-0005-0000-0000-0000FC120000}"/>
    <cellStyle name="Comma 2 6 6 3 2" xfId="26951" xr:uid="{00000000-0005-0000-0000-0000FD120000}"/>
    <cellStyle name="Comma 2 6 6 3 3" xfId="39192" xr:uid="{00000000-0005-0000-0000-0000FE120000}"/>
    <cellStyle name="Comma 2 6 6 4" xfId="20834" xr:uid="{00000000-0005-0000-0000-0000FF120000}"/>
    <cellStyle name="Comma 2 6 6 5" xfId="33078" xr:uid="{00000000-0005-0000-0000-000000130000}"/>
    <cellStyle name="Comma 2 6 6 6" xfId="45307" xr:uid="{00000000-0005-0000-0000-000001130000}"/>
    <cellStyle name="Comma 2 6 7" xfId="2177" xr:uid="{00000000-0005-0000-0000-000002130000}"/>
    <cellStyle name="Comma 2 6 7 2" xfId="14698" xr:uid="{00000000-0005-0000-0000-000003130000}"/>
    <cellStyle name="Comma 2 6 7 2 2" xfId="26953" xr:uid="{00000000-0005-0000-0000-000004130000}"/>
    <cellStyle name="Comma 2 6 7 2 3" xfId="39194" xr:uid="{00000000-0005-0000-0000-000005130000}"/>
    <cellStyle name="Comma 2 6 7 3" xfId="20836" xr:uid="{00000000-0005-0000-0000-000006130000}"/>
    <cellStyle name="Comma 2 6 7 4" xfId="33080" xr:uid="{00000000-0005-0000-0000-000007130000}"/>
    <cellStyle name="Comma 2 6 7 5" xfId="45309" xr:uid="{00000000-0005-0000-0000-000008130000}"/>
    <cellStyle name="Comma 2 6 8" xfId="14635" xr:uid="{00000000-0005-0000-0000-000009130000}"/>
    <cellStyle name="Comma 2 6 8 2" xfId="26890" xr:uid="{00000000-0005-0000-0000-00000A130000}"/>
    <cellStyle name="Comma 2 6 8 3" xfId="39131" xr:uid="{00000000-0005-0000-0000-00000B130000}"/>
    <cellStyle name="Comma 2 6 9" xfId="20773" xr:uid="{00000000-0005-0000-0000-00000C130000}"/>
    <cellStyle name="Comma 2 7" xfId="2178" xr:uid="{00000000-0005-0000-0000-00000D130000}"/>
    <cellStyle name="Comma 2 7 10" xfId="45310" xr:uid="{00000000-0005-0000-0000-00000E130000}"/>
    <cellStyle name="Comma 2 7 2" xfId="2179" xr:uid="{00000000-0005-0000-0000-00000F130000}"/>
    <cellStyle name="Comma 2 7 2 2" xfId="2180" xr:uid="{00000000-0005-0000-0000-000010130000}"/>
    <cellStyle name="Comma 2 7 2 2 2" xfId="2181" xr:uid="{00000000-0005-0000-0000-000011130000}"/>
    <cellStyle name="Comma 2 7 2 2 2 2" xfId="2182" xr:uid="{00000000-0005-0000-0000-000012130000}"/>
    <cellStyle name="Comma 2 7 2 2 2 2 2" xfId="2183" xr:uid="{00000000-0005-0000-0000-000013130000}"/>
    <cellStyle name="Comma 2 7 2 2 2 2 2 2" xfId="14704" xr:uid="{00000000-0005-0000-0000-000014130000}"/>
    <cellStyle name="Comma 2 7 2 2 2 2 2 2 2" xfId="26959" xr:uid="{00000000-0005-0000-0000-000015130000}"/>
    <cellStyle name="Comma 2 7 2 2 2 2 2 2 3" xfId="39200" xr:uid="{00000000-0005-0000-0000-000016130000}"/>
    <cellStyle name="Comma 2 7 2 2 2 2 2 3" xfId="20842" xr:uid="{00000000-0005-0000-0000-000017130000}"/>
    <cellStyle name="Comma 2 7 2 2 2 2 2 4" xfId="33086" xr:uid="{00000000-0005-0000-0000-000018130000}"/>
    <cellStyle name="Comma 2 7 2 2 2 2 2 5" xfId="45315" xr:uid="{00000000-0005-0000-0000-000019130000}"/>
    <cellStyle name="Comma 2 7 2 2 2 2 3" xfId="14703" xr:uid="{00000000-0005-0000-0000-00001A130000}"/>
    <cellStyle name="Comma 2 7 2 2 2 2 3 2" xfId="26958" xr:uid="{00000000-0005-0000-0000-00001B130000}"/>
    <cellStyle name="Comma 2 7 2 2 2 2 3 3" xfId="39199" xr:uid="{00000000-0005-0000-0000-00001C130000}"/>
    <cellStyle name="Comma 2 7 2 2 2 2 4" xfId="20841" xr:uid="{00000000-0005-0000-0000-00001D130000}"/>
    <cellStyle name="Comma 2 7 2 2 2 2 5" xfId="33085" xr:uid="{00000000-0005-0000-0000-00001E130000}"/>
    <cellStyle name="Comma 2 7 2 2 2 2 6" xfId="45314" xr:uid="{00000000-0005-0000-0000-00001F130000}"/>
    <cellStyle name="Comma 2 7 2 2 2 3" xfId="2184" xr:uid="{00000000-0005-0000-0000-000020130000}"/>
    <cellStyle name="Comma 2 7 2 2 2 3 2" xfId="14705" xr:uid="{00000000-0005-0000-0000-000021130000}"/>
    <cellStyle name="Comma 2 7 2 2 2 3 2 2" xfId="26960" xr:uid="{00000000-0005-0000-0000-000022130000}"/>
    <cellStyle name="Comma 2 7 2 2 2 3 2 3" xfId="39201" xr:uid="{00000000-0005-0000-0000-000023130000}"/>
    <cellStyle name="Comma 2 7 2 2 2 3 3" xfId="20843" xr:uid="{00000000-0005-0000-0000-000024130000}"/>
    <cellStyle name="Comma 2 7 2 2 2 3 4" xfId="33087" xr:uid="{00000000-0005-0000-0000-000025130000}"/>
    <cellStyle name="Comma 2 7 2 2 2 3 5" xfId="45316" xr:uid="{00000000-0005-0000-0000-000026130000}"/>
    <cellStyle name="Comma 2 7 2 2 2 4" xfId="14702" xr:uid="{00000000-0005-0000-0000-000027130000}"/>
    <cellStyle name="Comma 2 7 2 2 2 4 2" xfId="26957" xr:uid="{00000000-0005-0000-0000-000028130000}"/>
    <cellStyle name="Comma 2 7 2 2 2 4 3" xfId="39198" xr:uid="{00000000-0005-0000-0000-000029130000}"/>
    <cellStyle name="Comma 2 7 2 2 2 5" xfId="20840" xr:uid="{00000000-0005-0000-0000-00002A130000}"/>
    <cellStyle name="Comma 2 7 2 2 2 6" xfId="33084" xr:uid="{00000000-0005-0000-0000-00002B130000}"/>
    <cellStyle name="Comma 2 7 2 2 2 7" xfId="45313" xr:uid="{00000000-0005-0000-0000-00002C130000}"/>
    <cellStyle name="Comma 2 7 2 2 3" xfId="2185" xr:uid="{00000000-0005-0000-0000-00002D130000}"/>
    <cellStyle name="Comma 2 7 2 2 3 2" xfId="2186" xr:uid="{00000000-0005-0000-0000-00002E130000}"/>
    <cellStyle name="Comma 2 7 2 2 3 2 2" xfId="14707" xr:uid="{00000000-0005-0000-0000-00002F130000}"/>
    <cellStyle name="Comma 2 7 2 2 3 2 2 2" xfId="26962" xr:uid="{00000000-0005-0000-0000-000030130000}"/>
    <cellStyle name="Comma 2 7 2 2 3 2 2 3" xfId="39203" xr:uid="{00000000-0005-0000-0000-000031130000}"/>
    <cellStyle name="Comma 2 7 2 2 3 2 3" xfId="20845" xr:uid="{00000000-0005-0000-0000-000032130000}"/>
    <cellStyle name="Comma 2 7 2 2 3 2 4" xfId="33089" xr:uid="{00000000-0005-0000-0000-000033130000}"/>
    <cellStyle name="Comma 2 7 2 2 3 2 5" xfId="45318" xr:uid="{00000000-0005-0000-0000-000034130000}"/>
    <cellStyle name="Comma 2 7 2 2 3 3" xfId="14706" xr:uid="{00000000-0005-0000-0000-000035130000}"/>
    <cellStyle name="Comma 2 7 2 2 3 3 2" xfId="26961" xr:uid="{00000000-0005-0000-0000-000036130000}"/>
    <cellStyle name="Comma 2 7 2 2 3 3 3" xfId="39202" xr:uid="{00000000-0005-0000-0000-000037130000}"/>
    <cellStyle name="Comma 2 7 2 2 3 4" xfId="20844" xr:uid="{00000000-0005-0000-0000-000038130000}"/>
    <cellStyle name="Comma 2 7 2 2 3 5" xfId="33088" xr:uid="{00000000-0005-0000-0000-000039130000}"/>
    <cellStyle name="Comma 2 7 2 2 3 6" xfId="45317" xr:uid="{00000000-0005-0000-0000-00003A130000}"/>
    <cellStyle name="Comma 2 7 2 2 4" xfId="2187" xr:uid="{00000000-0005-0000-0000-00003B130000}"/>
    <cellStyle name="Comma 2 7 2 2 4 2" xfId="14708" xr:uid="{00000000-0005-0000-0000-00003C130000}"/>
    <cellStyle name="Comma 2 7 2 2 4 2 2" xfId="26963" xr:uid="{00000000-0005-0000-0000-00003D130000}"/>
    <cellStyle name="Comma 2 7 2 2 4 2 3" xfId="39204" xr:uid="{00000000-0005-0000-0000-00003E130000}"/>
    <cellStyle name="Comma 2 7 2 2 4 3" xfId="20846" xr:uid="{00000000-0005-0000-0000-00003F130000}"/>
    <cellStyle name="Comma 2 7 2 2 4 4" xfId="33090" xr:uid="{00000000-0005-0000-0000-000040130000}"/>
    <cellStyle name="Comma 2 7 2 2 4 5" xfId="45319" xr:uid="{00000000-0005-0000-0000-000041130000}"/>
    <cellStyle name="Comma 2 7 2 2 5" xfId="14701" xr:uid="{00000000-0005-0000-0000-000042130000}"/>
    <cellStyle name="Comma 2 7 2 2 5 2" xfId="26956" xr:uid="{00000000-0005-0000-0000-000043130000}"/>
    <cellStyle name="Comma 2 7 2 2 5 3" xfId="39197" xr:uid="{00000000-0005-0000-0000-000044130000}"/>
    <cellStyle name="Comma 2 7 2 2 6" xfId="20839" xr:uid="{00000000-0005-0000-0000-000045130000}"/>
    <cellStyle name="Comma 2 7 2 2 7" xfId="33083" xr:uid="{00000000-0005-0000-0000-000046130000}"/>
    <cellStyle name="Comma 2 7 2 2 8" xfId="45312" xr:uid="{00000000-0005-0000-0000-000047130000}"/>
    <cellStyle name="Comma 2 7 2 3" xfId="2188" xr:uid="{00000000-0005-0000-0000-000048130000}"/>
    <cellStyle name="Comma 2 7 2 3 2" xfId="2189" xr:uid="{00000000-0005-0000-0000-000049130000}"/>
    <cellStyle name="Comma 2 7 2 3 2 2" xfId="2190" xr:uid="{00000000-0005-0000-0000-00004A130000}"/>
    <cellStyle name="Comma 2 7 2 3 2 2 2" xfId="14711" xr:uid="{00000000-0005-0000-0000-00004B130000}"/>
    <cellStyle name="Comma 2 7 2 3 2 2 2 2" xfId="26966" xr:uid="{00000000-0005-0000-0000-00004C130000}"/>
    <cellStyle name="Comma 2 7 2 3 2 2 2 3" xfId="39207" xr:uid="{00000000-0005-0000-0000-00004D130000}"/>
    <cellStyle name="Comma 2 7 2 3 2 2 3" xfId="20849" xr:uid="{00000000-0005-0000-0000-00004E130000}"/>
    <cellStyle name="Comma 2 7 2 3 2 2 4" xfId="33093" xr:uid="{00000000-0005-0000-0000-00004F130000}"/>
    <cellStyle name="Comma 2 7 2 3 2 2 5" xfId="45322" xr:uid="{00000000-0005-0000-0000-000050130000}"/>
    <cellStyle name="Comma 2 7 2 3 2 3" xfId="14710" xr:uid="{00000000-0005-0000-0000-000051130000}"/>
    <cellStyle name="Comma 2 7 2 3 2 3 2" xfId="26965" xr:uid="{00000000-0005-0000-0000-000052130000}"/>
    <cellStyle name="Comma 2 7 2 3 2 3 3" xfId="39206" xr:uid="{00000000-0005-0000-0000-000053130000}"/>
    <cellStyle name="Comma 2 7 2 3 2 4" xfId="20848" xr:uid="{00000000-0005-0000-0000-000054130000}"/>
    <cellStyle name="Comma 2 7 2 3 2 5" xfId="33092" xr:uid="{00000000-0005-0000-0000-000055130000}"/>
    <cellStyle name="Comma 2 7 2 3 2 6" xfId="45321" xr:uid="{00000000-0005-0000-0000-000056130000}"/>
    <cellStyle name="Comma 2 7 2 3 3" xfId="2191" xr:uid="{00000000-0005-0000-0000-000057130000}"/>
    <cellStyle name="Comma 2 7 2 3 3 2" xfId="14712" xr:uid="{00000000-0005-0000-0000-000058130000}"/>
    <cellStyle name="Comma 2 7 2 3 3 2 2" xfId="26967" xr:uid="{00000000-0005-0000-0000-000059130000}"/>
    <cellStyle name="Comma 2 7 2 3 3 2 3" xfId="39208" xr:uid="{00000000-0005-0000-0000-00005A130000}"/>
    <cellStyle name="Comma 2 7 2 3 3 3" xfId="20850" xr:uid="{00000000-0005-0000-0000-00005B130000}"/>
    <cellStyle name="Comma 2 7 2 3 3 4" xfId="33094" xr:uid="{00000000-0005-0000-0000-00005C130000}"/>
    <cellStyle name="Comma 2 7 2 3 3 5" xfId="45323" xr:uid="{00000000-0005-0000-0000-00005D130000}"/>
    <cellStyle name="Comma 2 7 2 3 4" xfId="14709" xr:uid="{00000000-0005-0000-0000-00005E130000}"/>
    <cellStyle name="Comma 2 7 2 3 4 2" xfId="26964" xr:uid="{00000000-0005-0000-0000-00005F130000}"/>
    <cellStyle name="Comma 2 7 2 3 4 3" xfId="39205" xr:uid="{00000000-0005-0000-0000-000060130000}"/>
    <cellStyle name="Comma 2 7 2 3 5" xfId="20847" xr:uid="{00000000-0005-0000-0000-000061130000}"/>
    <cellStyle name="Comma 2 7 2 3 6" xfId="33091" xr:uid="{00000000-0005-0000-0000-000062130000}"/>
    <cellStyle name="Comma 2 7 2 3 7" xfId="45320" xr:uid="{00000000-0005-0000-0000-000063130000}"/>
    <cellStyle name="Comma 2 7 2 4" xfId="2192" xr:uid="{00000000-0005-0000-0000-000064130000}"/>
    <cellStyle name="Comma 2 7 2 4 2" xfId="2193" xr:uid="{00000000-0005-0000-0000-000065130000}"/>
    <cellStyle name="Comma 2 7 2 4 2 2" xfId="14714" xr:uid="{00000000-0005-0000-0000-000066130000}"/>
    <cellStyle name="Comma 2 7 2 4 2 2 2" xfId="26969" xr:uid="{00000000-0005-0000-0000-000067130000}"/>
    <cellStyle name="Comma 2 7 2 4 2 2 3" xfId="39210" xr:uid="{00000000-0005-0000-0000-000068130000}"/>
    <cellStyle name="Comma 2 7 2 4 2 3" xfId="20852" xr:uid="{00000000-0005-0000-0000-000069130000}"/>
    <cellStyle name="Comma 2 7 2 4 2 4" xfId="33096" xr:uid="{00000000-0005-0000-0000-00006A130000}"/>
    <cellStyle name="Comma 2 7 2 4 2 5" xfId="45325" xr:uid="{00000000-0005-0000-0000-00006B130000}"/>
    <cellStyle name="Comma 2 7 2 4 3" xfId="14713" xr:uid="{00000000-0005-0000-0000-00006C130000}"/>
    <cellStyle name="Comma 2 7 2 4 3 2" xfId="26968" xr:uid="{00000000-0005-0000-0000-00006D130000}"/>
    <cellStyle name="Comma 2 7 2 4 3 3" xfId="39209" xr:uid="{00000000-0005-0000-0000-00006E130000}"/>
    <cellStyle name="Comma 2 7 2 4 4" xfId="20851" xr:uid="{00000000-0005-0000-0000-00006F130000}"/>
    <cellStyle name="Comma 2 7 2 4 5" xfId="33095" xr:uid="{00000000-0005-0000-0000-000070130000}"/>
    <cellStyle name="Comma 2 7 2 4 6" xfId="45324" xr:uid="{00000000-0005-0000-0000-000071130000}"/>
    <cellStyle name="Comma 2 7 2 5" xfId="2194" xr:uid="{00000000-0005-0000-0000-000072130000}"/>
    <cellStyle name="Comma 2 7 2 5 2" xfId="14715" xr:uid="{00000000-0005-0000-0000-000073130000}"/>
    <cellStyle name="Comma 2 7 2 5 2 2" xfId="26970" xr:uid="{00000000-0005-0000-0000-000074130000}"/>
    <cellStyle name="Comma 2 7 2 5 2 3" xfId="39211" xr:uid="{00000000-0005-0000-0000-000075130000}"/>
    <cellStyle name="Comma 2 7 2 5 3" xfId="20853" xr:uid="{00000000-0005-0000-0000-000076130000}"/>
    <cellStyle name="Comma 2 7 2 5 4" xfId="33097" xr:uid="{00000000-0005-0000-0000-000077130000}"/>
    <cellStyle name="Comma 2 7 2 5 5" xfId="45326" xr:uid="{00000000-0005-0000-0000-000078130000}"/>
    <cellStyle name="Comma 2 7 2 6" xfId="14700" xr:uid="{00000000-0005-0000-0000-000079130000}"/>
    <cellStyle name="Comma 2 7 2 6 2" xfId="26955" xr:uid="{00000000-0005-0000-0000-00007A130000}"/>
    <cellStyle name="Comma 2 7 2 6 3" xfId="39196" xr:uid="{00000000-0005-0000-0000-00007B130000}"/>
    <cellStyle name="Comma 2 7 2 7" xfId="20838" xr:uid="{00000000-0005-0000-0000-00007C130000}"/>
    <cellStyle name="Comma 2 7 2 8" xfId="33082" xr:uid="{00000000-0005-0000-0000-00007D130000}"/>
    <cellStyle name="Comma 2 7 2 9" xfId="45311" xr:uid="{00000000-0005-0000-0000-00007E130000}"/>
    <cellStyle name="Comma 2 7 3" xfId="2195" xr:uid="{00000000-0005-0000-0000-00007F130000}"/>
    <cellStyle name="Comma 2 7 3 2" xfId="2196" xr:uid="{00000000-0005-0000-0000-000080130000}"/>
    <cellStyle name="Comma 2 7 3 2 2" xfId="2197" xr:uid="{00000000-0005-0000-0000-000081130000}"/>
    <cellStyle name="Comma 2 7 3 2 2 2" xfId="2198" xr:uid="{00000000-0005-0000-0000-000082130000}"/>
    <cellStyle name="Comma 2 7 3 2 2 2 2" xfId="14719" xr:uid="{00000000-0005-0000-0000-000083130000}"/>
    <cellStyle name="Comma 2 7 3 2 2 2 2 2" xfId="26974" xr:uid="{00000000-0005-0000-0000-000084130000}"/>
    <cellStyle name="Comma 2 7 3 2 2 2 2 3" xfId="39215" xr:uid="{00000000-0005-0000-0000-000085130000}"/>
    <cellStyle name="Comma 2 7 3 2 2 2 3" xfId="20857" xr:uid="{00000000-0005-0000-0000-000086130000}"/>
    <cellStyle name="Comma 2 7 3 2 2 2 4" xfId="33101" xr:uid="{00000000-0005-0000-0000-000087130000}"/>
    <cellStyle name="Comma 2 7 3 2 2 2 5" xfId="45330" xr:uid="{00000000-0005-0000-0000-000088130000}"/>
    <cellStyle name="Comma 2 7 3 2 2 3" xfId="14718" xr:uid="{00000000-0005-0000-0000-000089130000}"/>
    <cellStyle name="Comma 2 7 3 2 2 3 2" xfId="26973" xr:uid="{00000000-0005-0000-0000-00008A130000}"/>
    <cellStyle name="Comma 2 7 3 2 2 3 3" xfId="39214" xr:uid="{00000000-0005-0000-0000-00008B130000}"/>
    <cellStyle name="Comma 2 7 3 2 2 4" xfId="20856" xr:uid="{00000000-0005-0000-0000-00008C130000}"/>
    <cellStyle name="Comma 2 7 3 2 2 5" xfId="33100" xr:uid="{00000000-0005-0000-0000-00008D130000}"/>
    <cellStyle name="Comma 2 7 3 2 2 6" xfId="45329" xr:uid="{00000000-0005-0000-0000-00008E130000}"/>
    <cellStyle name="Comma 2 7 3 2 3" xfId="2199" xr:uid="{00000000-0005-0000-0000-00008F130000}"/>
    <cellStyle name="Comma 2 7 3 2 3 2" xfId="14720" xr:uid="{00000000-0005-0000-0000-000090130000}"/>
    <cellStyle name="Comma 2 7 3 2 3 2 2" xfId="26975" xr:uid="{00000000-0005-0000-0000-000091130000}"/>
    <cellStyle name="Comma 2 7 3 2 3 2 3" xfId="39216" xr:uid="{00000000-0005-0000-0000-000092130000}"/>
    <cellStyle name="Comma 2 7 3 2 3 3" xfId="20858" xr:uid="{00000000-0005-0000-0000-000093130000}"/>
    <cellStyle name="Comma 2 7 3 2 3 4" xfId="33102" xr:uid="{00000000-0005-0000-0000-000094130000}"/>
    <cellStyle name="Comma 2 7 3 2 3 5" xfId="45331" xr:uid="{00000000-0005-0000-0000-000095130000}"/>
    <cellStyle name="Comma 2 7 3 2 4" xfId="14717" xr:uid="{00000000-0005-0000-0000-000096130000}"/>
    <cellStyle name="Comma 2 7 3 2 4 2" xfId="26972" xr:uid="{00000000-0005-0000-0000-000097130000}"/>
    <cellStyle name="Comma 2 7 3 2 4 3" xfId="39213" xr:uid="{00000000-0005-0000-0000-000098130000}"/>
    <cellStyle name="Comma 2 7 3 2 5" xfId="20855" xr:uid="{00000000-0005-0000-0000-000099130000}"/>
    <cellStyle name="Comma 2 7 3 2 6" xfId="33099" xr:uid="{00000000-0005-0000-0000-00009A130000}"/>
    <cellStyle name="Comma 2 7 3 2 7" xfId="45328" xr:uid="{00000000-0005-0000-0000-00009B130000}"/>
    <cellStyle name="Comma 2 7 3 3" xfId="2200" xr:uid="{00000000-0005-0000-0000-00009C130000}"/>
    <cellStyle name="Comma 2 7 3 3 2" xfId="2201" xr:uid="{00000000-0005-0000-0000-00009D130000}"/>
    <cellStyle name="Comma 2 7 3 3 2 2" xfId="14722" xr:uid="{00000000-0005-0000-0000-00009E130000}"/>
    <cellStyle name="Comma 2 7 3 3 2 2 2" xfId="26977" xr:uid="{00000000-0005-0000-0000-00009F130000}"/>
    <cellStyle name="Comma 2 7 3 3 2 2 3" xfId="39218" xr:uid="{00000000-0005-0000-0000-0000A0130000}"/>
    <cellStyle name="Comma 2 7 3 3 2 3" xfId="20860" xr:uid="{00000000-0005-0000-0000-0000A1130000}"/>
    <cellStyle name="Comma 2 7 3 3 2 4" xfId="33104" xr:uid="{00000000-0005-0000-0000-0000A2130000}"/>
    <cellStyle name="Comma 2 7 3 3 2 5" xfId="45333" xr:uid="{00000000-0005-0000-0000-0000A3130000}"/>
    <cellStyle name="Comma 2 7 3 3 3" xfId="14721" xr:uid="{00000000-0005-0000-0000-0000A4130000}"/>
    <cellStyle name="Comma 2 7 3 3 3 2" xfId="26976" xr:uid="{00000000-0005-0000-0000-0000A5130000}"/>
    <cellStyle name="Comma 2 7 3 3 3 3" xfId="39217" xr:uid="{00000000-0005-0000-0000-0000A6130000}"/>
    <cellStyle name="Comma 2 7 3 3 4" xfId="20859" xr:uid="{00000000-0005-0000-0000-0000A7130000}"/>
    <cellStyle name="Comma 2 7 3 3 5" xfId="33103" xr:uid="{00000000-0005-0000-0000-0000A8130000}"/>
    <cellStyle name="Comma 2 7 3 3 6" xfId="45332" xr:uid="{00000000-0005-0000-0000-0000A9130000}"/>
    <cellStyle name="Comma 2 7 3 4" xfId="2202" xr:uid="{00000000-0005-0000-0000-0000AA130000}"/>
    <cellStyle name="Comma 2 7 3 4 2" xfId="14723" xr:uid="{00000000-0005-0000-0000-0000AB130000}"/>
    <cellStyle name="Comma 2 7 3 4 2 2" xfId="26978" xr:uid="{00000000-0005-0000-0000-0000AC130000}"/>
    <cellStyle name="Comma 2 7 3 4 2 3" xfId="39219" xr:uid="{00000000-0005-0000-0000-0000AD130000}"/>
    <cellStyle name="Comma 2 7 3 4 3" xfId="20861" xr:uid="{00000000-0005-0000-0000-0000AE130000}"/>
    <cellStyle name="Comma 2 7 3 4 4" xfId="33105" xr:uid="{00000000-0005-0000-0000-0000AF130000}"/>
    <cellStyle name="Comma 2 7 3 4 5" xfId="45334" xr:uid="{00000000-0005-0000-0000-0000B0130000}"/>
    <cellStyle name="Comma 2 7 3 5" xfId="14716" xr:uid="{00000000-0005-0000-0000-0000B1130000}"/>
    <cellStyle name="Comma 2 7 3 5 2" xfId="26971" xr:uid="{00000000-0005-0000-0000-0000B2130000}"/>
    <cellStyle name="Comma 2 7 3 5 3" xfId="39212" xr:uid="{00000000-0005-0000-0000-0000B3130000}"/>
    <cellStyle name="Comma 2 7 3 6" xfId="20854" xr:uid="{00000000-0005-0000-0000-0000B4130000}"/>
    <cellStyle name="Comma 2 7 3 7" xfId="33098" xr:uid="{00000000-0005-0000-0000-0000B5130000}"/>
    <cellStyle name="Comma 2 7 3 8" xfId="45327" xr:uid="{00000000-0005-0000-0000-0000B6130000}"/>
    <cellStyle name="Comma 2 7 4" xfId="2203" xr:uid="{00000000-0005-0000-0000-0000B7130000}"/>
    <cellStyle name="Comma 2 7 4 2" xfId="2204" xr:uid="{00000000-0005-0000-0000-0000B8130000}"/>
    <cellStyle name="Comma 2 7 4 2 2" xfId="2205" xr:uid="{00000000-0005-0000-0000-0000B9130000}"/>
    <cellStyle name="Comma 2 7 4 2 2 2" xfId="14726" xr:uid="{00000000-0005-0000-0000-0000BA130000}"/>
    <cellStyle name="Comma 2 7 4 2 2 2 2" xfId="26981" xr:uid="{00000000-0005-0000-0000-0000BB130000}"/>
    <cellStyle name="Comma 2 7 4 2 2 2 3" xfId="39222" xr:uid="{00000000-0005-0000-0000-0000BC130000}"/>
    <cellStyle name="Comma 2 7 4 2 2 3" xfId="20864" xr:uid="{00000000-0005-0000-0000-0000BD130000}"/>
    <cellStyle name="Comma 2 7 4 2 2 4" xfId="33108" xr:uid="{00000000-0005-0000-0000-0000BE130000}"/>
    <cellStyle name="Comma 2 7 4 2 2 5" xfId="45337" xr:uid="{00000000-0005-0000-0000-0000BF130000}"/>
    <cellStyle name="Comma 2 7 4 2 3" xfId="14725" xr:uid="{00000000-0005-0000-0000-0000C0130000}"/>
    <cellStyle name="Comma 2 7 4 2 3 2" xfId="26980" xr:uid="{00000000-0005-0000-0000-0000C1130000}"/>
    <cellStyle name="Comma 2 7 4 2 3 3" xfId="39221" xr:uid="{00000000-0005-0000-0000-0000C2130000}"/>
    <cellStyle name="Comma 2 7 4 2 4" xfId="20863" xr:uid="{00000000-0005-0000-0000-0000C3130000}"/>
    <cellStyle name="Comma 2 7 4 2 5" xfId="33107" xr:uid="{00000000-0005-0000-0000-0000C4130000}"/>
    <cellStyle name="Comma 2 7 4 2 6" xfId="45336" xr:uid="{00000000-0005-0000-0000-0000C5130000}"/>
    <cellStyle name="Comma 2 7 4 3" xfId="2206" xr:uid="{00000000-0005-0000-0000-0000C6130000}"/>
    <cellStyle name="Comma 2 7 4 3 2" xfId="14727" xr:uid="{00000000-0005-0000-0000-0000C7130000}"/>
    <cellStyle name="Comma 2 7 4 3 2 2" xfId="26982" xr:uid="{00000000-0005-0000-0000-0000C8130000}"/>
    <cellStyle name="Comma 2 7 4 3 2 3" xfId="39223" xr:uid="{00000000-0005-0000-0000-0000C9130000}"/>
    <cellStyle name="Comma 2 7 4 3 3" xfId="20865" xr:uid="{00000000-0005-0000-0000-0000CA130000}"/>
    <cellStyle name="Comma 2 7 4 3 4" xfId="33109" xr:uid="{00000000-0005-0000-0000-0000CB130000}"/>
    <cellStyle name="Comma 2 7 4 3 5" xfId="45338" xr:uid="{00000000-0005-0000-0000-0000CC130000}"/>
    <cellStyle name="Comma 2 7 4 4" xfId="14724" xr:uid="{00000000-0005-0000-0000-0000CD130000}"/>
    <cellStyle name="Comma 2 7 4 4 2" xfId="26979" xr:uid="{00000000-0005-0000-0000-0000CE130000}"/>
    <cellStyle name="Comma 2 7 4 4 3" xfId="39220" xr:uid="{00000000-0005-0000-0000-0000CF130000}"/>
    <cellStyle name="Comma 2 7 4 5" xfId="20862" xr:uid="{00000000-0005-0000-0000-0000D0130000}"/>
    <cellStyle name="Comma 2 7 4 6" xfId="33106" xr:uid="{00000000-0005-0000-0000-0000D1130000}"/>
    <cellStyle name="Comma 2 7 4 7" xfId="45335" xr:uid="{00000000-0005-0000-0000-0000D2130000}"/>
    <cellStyle name="Comma 2 7 5" xfId="2207" xr:uid="{00000000-0005-0000-0000-0000D3130000}"/>
    <cellStyle name="Comma 2 7 5 2" xfId="2208" xr:uid="{00000000-0005-0000-0000-0000D4130000}"/>
    <cellStyle name="Comma 2 7 5 2 2" xfId="14729" xr:uid="{00000000-0005-0000-0000-0000D5130000}"/>
    <cellStyle name="Comma 2 7 5 2 2 2" xfId="26984" xr:uid="{00000000-0005-0000-0000-0000D6130000}"/>
    <cellStyle name="Comma 2 7 5 2 2 3" xfId="39225" xr:uid="{00000000-0005-0000-0000-0000D7130000}"/>
    <cellStyle name="Comma 2 7 5 2 3" xfId="20867" xr:uid="{00000000-0005-0000-0000-0000D8130000}"/>
    <cellStyle name="Comma 2 7 5 2 4" xfId="33111" xr:uid="{00000000-0005-0000-0000-0000D9130000}"/>
    <cellStyle name="Comma 2 7 5 2 5" xfId="45340" xr:uid="{00000000-0005-0000-0000-0000DA130000}"/>
    <cellStyle name="Comma 2 7 5 3" xfId="14728" xr:uid="{00000000-0005-0000-0000-0000DB130000}"/>
    <cellStyle name="Comma 2 7 5 3 2" xfId="26983" xr:uid="{00000000-0005-0000-0000-0000DC130000}"/>
    <cellStyle name="Comma 2 7 5 3 3" xfId="39224" xr:uid="{00000000-0005-0000-0000-0000DD130000}"/>
    <cellStyle name="Comma 2 7 5 4" xfId="20866" xr:uid="{00000000-0005-0000-0000-0000DE130000}"/>
    <cellStyle name="Comma 2 7 5 5" xfId="33110" xr:uid="{00000000-0005-0000-0000-0000DF130000}"/>
    <cellStyle name="Comma 2 7 5 6" xfId="45339" xr:uid="{00000000-0005-0000-0000-0000E0130000}"/>
    <cellStyle name="Comma 2 7 6" xfId="2209" xr:uid="{00000000-0005-0000-0000-0000E1130000}"/>
    <cellStyle name="Comma 2 7 6 2" xfId="14730" xr:uid="{00000000-0005-0000-0000-0000E2130000}"/>
    <cellStyle name="Comma 2 7 6 2 2" xfId="26985" xr:uid="{00000000-0005-0000-0000-0000E3130000}"/>
    <cellStyle name="Comma 2 7 6 2 3" xfId="39226" xr:uid="{00000000-0005-0000-0000-0000E4130000}"/>
    <cellStyle name="Comma 2 7 6 3" xfId="20868" xr:uid="{00000000-0005-0000-0000-0000E5130000}"/>
    <cellStyle name="Comma 2 7 6 4" xfId="33112" xr:uid="{00000000-0005-0000-0000-0000E6130000}"/>
    <cellStyle name="Comma 2 7 6 5" xfId="45341" xr:uid="{00000000-0005-0000-0000-0000E7130000}"/>
    <cellStyle name="Comma 2 7 7" xfId="14699" xr:uid="{00000000-0005-0000-0000-0000E8130000}"/>
    <cellStyle name="Comma 2 7 7 2" xfId="26954" xr:uid="{00000000-0005-0000-0000-0000E9130000}"/>
    <cellStyle name="Comma 2 7 7 3" xfId="39195" xr:uid="{00000000-0005-0000-0000-0000EA130000}"/>
    <cellStyle name="Comma 2 7 8" xfId="20837" xr:uid="{00000000-0005-0000-0000-0000EB130000}"/>
    <cellStyle name="Comma 2 7 9" xfId="33081" xr:uid="{00000000-0005-0000-0000-0000EC130000}"/>
    <cellStyle name="Comma 2 8" xfId="2210" xr:uid="{00000000-0005-0000-0000-0000ED130000}"/>
    <cellStyle name="Comma 2 8 2" xfId="2211" xr:uid="{00000000-0005-0000-0000-0000EE130000}"/>
    <cellStyle name="Comma 2 8 2 2" xfId="2212" xr:uid="{00000000-0005-0000-0000-0000EF130000}"/>
    <cellStyle name="Comma 2 8 2 2 2" xfId="2213" xr:uid="{00000000-0005-0000-0000-0000F0130000}"/>
    <cellStyle name="Comma 2 8 2 2 2 2" xfId="2214" xr:uid="{00000000-0005-0000-0000-0000F1130000}"/>
    <cellStyle name="Comma 2 8 2 2 2 2 2" xfId="14735" xr:uid="{00000000-0005-0000-0000-0000F2130000}"/>
    <cellStyle name="Comma 2 8 2 2 2 2 2 2" xfId="26990" xr:uid="{00000000-0005-0000-0000-0000F3130000}"/>
    <cellStyle name="Comma 2 8 2 2 2 2 2 3" xfId="39231" xr:uid="{00000000-0005-0000-0000-0000F4130000}"/>
    <cellStyle name="Comma 2 8 2 2 2 2 3" xfId="20873" xr:uid="{00000000-0005-0000-0000-0000F5130000}"/>
    <cellStyle name="Comma 2 8 2 2 2 2 4" xfId="33117" xr:uid="{00000000-0005-0000-0000-0000F6130000}"/>
    <cellStyle name="Comma 2 8 2 2 2 2 5" xfId="45346" xr:uid="{00000000-0005-0000-0000-0000F7130000}"/>
    <cellStyle name="Comma 2 8 2 2 2 3" xfId="14734" xr:uid="{00000000-0005-0000-0000-0000F8130000}"/>
    <cellStyle name="Comma 2 8 2 2 2 3 2" xfId="26989" xr:uid="{00000000-0005-0000-0000-0000F9130000}"/>
    <cellStyle name="Comma 2 8 2 2 2 3 3" xfId="39230" xr:uid="{00000000-0005-0000-0000-0000FA130000}"/>
    <cellStyle name="Comma 2 8 2 2 2 4" xfId="20872" xr:uid="{00000000-0005-0000-0000-0000FB130000}"/>
    <cellStyle name="Comma 2 8 2 2 2 5" xfId="33116" xr:uid="{00000000-0005-0000-0000-0000FC130000}"/>
    <cellStyle name="Comma 2 8 2 2 2 6" xfId="45345" xr:uid="{00000000-0005-0000-0000-0000FD130000}"/>
    <cellStyle name="Comma 2 8 2 2 3" xfId="2215" xr:uid="{00000000-0005-0000-0000-0000FE130000}"/>
    <cellStyle name="Comma 2 8 2 2 3 2" xfId="14736" xr:uid="{00000000-0005-0000-0000-0000FF130000}"/>
    <cellStyle name="Comma 2 8 2 2 3 2 2" xfId="26991" xr:uid="{00000000-0005-0000-0000-000000140000}"/>
    <cellStyle name="Comma 2 8 2 2 3 2 3" xfId="39232" xr:uid="{00000000-0005-0000-0000-000001140000}"/>
    <cellStyle name="Comma 2 8 2 2 3 3" xfId="20874" xr:uid="{00000000-0005-0000-0000-000002140000}"/>
    <cellStyle name="Comma 2 8 2 2 3 4" xfId="33118" xr:uid="{00000000-0005-0000-0000-000003140000}"/>
    <cellStyle name="Comma 2 8 2 2 3 5" xfId="45347" xr:uid="{00000000-0005-0000-0000-000004140000}"/>
    <cellStyle name="Comma 2 8 2 2 4" xfId="14733" xr:uid="{00000000-0005-0000-0000-000005140000}"/>
    <cellStyle name="Comma 2 8 2 2 4 2" xfId="26988" xr:uid="{00000000-0005-0000-0000-000006140000}"/>
    <cellStyle name="Comma 2 8 2 2 4 3" xfId="39229" xr:uid="{00000000-0005-0000-0000-000007140000}"/>
    <cellStyle name="Comma 2 8 2 2 5" xfId="20871" xr:uid="{00000000-0005-0000-0000-000008140000}"/>
    <cellStyle name="Comma 2 8 2 2 6" xfId="33115" xr:uid="{00000000-0005-0000-0000-000009140000}"/>
    <cellStyle name="Comma 2 8 2 2 7" xfId="45344" xr:uid="{00000000-0005-0000-0000-00000A140000}"/>
    <cellStyle name="Comma 2 8 2 3" xfId="2216" xr:uid="{00000000-0005-0000-0000-00000B140000}"/>
    <cellStyle name="Comma 2 8 2 3 2" xfId="2217" xr:uid="{00000000-0005-0000-0000-00000C140000}"/>
    <cellStyle name="Comma 2 8 2 3 2 2" xfId="14738" xr:uid="{00000000-0005-0000-0000-00000D140000}"/>
    <cellStyle name="Comma 2 8 2 3 2 2 2" xfId="26993" xr:uid="{00000000-0005-0000-0000-00000E140000}"/>
    <cellStyle name="Comma 2 8 2 3 2 2 3" xfId="39234" xr:uid="{00000000-0005-0000-0000-00000F140000}"/>
    <cellStyle name="Comma 2 8 2 3 2 3" xfId="20876" xr:uid="{00000000-0005-0000-0000-000010140000}"/>
    <cellStyle name="Comma 2 8 2 3 2 4" xfId="33120" xr:uid="{00000000-0005-0000-0000-000011140000}"/>
    <cellStyle name="Comma 2 8 2 3 2 5" xfId="45349" xr:uid="{00000000-0005-0000-0000-000012140000}"/>
    <cellStyle name="Comma 2 8 2 3 3" xfId="14737" xr:uid="{00000000-0005-0000-0000-000013140000}"/>
    <cellStyle name="Comma 2 8 2 3 3 2" xfId="26992" xr:uid="{00000000-0005-0000-0000-000014140000}"/>
    <cellStyle name="Comma 2 8 2 3 3 3" xfId="39233" xr:uid="{00000000-0005-0000-0000-000015140000}"/>
    <cellStyle name="Comma 2 8 2 3 4" xfId="20875" xr:uid="{00000000-0005-0000-0000-000016140000}"/>
    <cellStyle name="Comma 2 8 2 3 5" xfId="33119" xr:uid="{00000000-0005-0000-0000-000017140000}"/>
    <cellStyle name="Comma 2 8 2 3 6" xfId="45348" xr:uid="{00000000-0005-0000-0000-000018140000}"/>
    <cellStyle name="Comma 2 8 2 4" xfId="2218" xr:uid="{00000000-0005-0000-0000-000019140000}"/>
    <cellStyle name="Comma 2 8 2 4 2" xfId="14739" xr:uid="{00000000-0005-0000-0000-00001A140000}"/>
    <cellStyle name="Comma 2 8 2 4 2 2" xfId="26994" xr:uid="{00000000-0005-0000-0000-00001B140000}"/>
    <cellStyle name="Comma 2 8 2 4 2 3" xfId="39235" xr:uid="{00000000-0005-0000-0000-00001C140000}"/>
    <cellStyle name="Comma 2 8 2 4 3" xfId="20877" xr:uid="{00000000-0005-0000-0000-00001D140000}"/>
    <cellStyle name="Comma 2 8 2 4 4" xfId="33121" xr:uid="{00000000-0005-0000-0000-00001E140000}"/>
    <cellStyle name="Comma 2 8 2 4 5" xfId="45350" xr:uid="{00000000-0005-0000-0000-00001F140000}"/>
    <cellStyle name="Comma 2 8 2 5" xfId="14732" xr:uid="{00000000-0005-0000-0000-000020140000}"/>
    <cellStyle name="Comma 2 8 2 5 2" xfId="26987" xr:uid="{00000000-0005-0000-0000-000021140000}"/>
    <cellStyle name="Comma 2 8 2 5 3" xfId="39228" xr:uid="{00000000-0005-0000-0000-000022140000}"/>
    <cellStyle name="Comma 2 8 2 6" xfId="20870" xr:uid="{00000000-0005-0000-0000-000023140000}"/>
    <cellStyle name="Comma 2 8 2 7" xfId="33114" xr:uid="{00000000-0005-0000-0000-000024140000}"/>
    <cellStyle name="Comma 2 8 2 8" xfId="45343" xr:uid="{00000000-0005-0000-0000-000025140000}"/>
    <cellStyle name="Comma 2 8 3" xfId="2219" xr:uid="{00000000-0005-0000-0000-000026140000}"/>
    <cellStyle name="Comma 2 8 3 2" xfId="2220" xr:uid="{00000000-0005-0000-0000-000027140000}"/>
    <cellStyle name="Comma 2 8 3 2 2" xfId="2221" xr:uid="{00000000-0005-0000-0000-000028140000}"/>
    <cellStyle name="Comma 2 8 3 2 2 2" xfId="14742" xr:uid="{00000000-0005-0000-0000-000029140000}"/>
    <cellStyle name="Comma 2 8 3 2 2 2 2" xfId="26997" xr:uid="{00000000-0005-0000-0000-00002A140000}"/>
    <cellStyle name="Comma 2 8 3 2 2 2 3" xfId="39238" xr:uid="{00000000-0005-0000-0000-00002B140000}"/>
    <cellStyle name="Comma 2 8 3 2 2 3" xfId="20880" xr:uid="{00000000-0005-0000-0000-00002C140000}"/>
    <cellStyle name="Comma 2 8 3 2 2 4" xfId="33124" xr:uid="{00000000-0005-0000-0000-00002D140000}"/>
    <cellStyle name="Comma 2 8 3 2 2 5" xfId="45353" xr:uid="{00000000-0005-0000-0000-00002E140000}"/>
    <cellStyle name="Comma 2 8 3 2 3" xfId="14741" xr:uid="{00000000-0005-0000-0000-00002F140000}"/>
    <cellStyle name="Comma 2 8 3 2 3 2" xfId="26996" xr:uid="{00000000-0005-0000-0000-000030140000}"/>
    <cellStyle name="Comma 2 8 3 2 3 3" xfId="39237" xr:uid="{00000000-0005-0000-0000-000031140000}"/>
    <cellStyle name="Comma 2 8 3 2 4" xfId="20879" xr:uid="{00000000-0005-0000-0000-000032140000}"/>
    <cellStyle name="Comma 2 8 3 2 5" xfId="33123" xr:uid="{00000000-0005-0000-0000-000033140000}"/>
    <cellStyle name="Comma 2 8 3 2 6" xfId="45352" xr:uid="{00000000-0005-0000-0000-000034140000}"/>
    <cellStyle name="Comma 2 8 3 3" xfId="2222" xr:uid="{00000000-0005-0000-0000-000035140000}"/>
    <cellStyle name="Comma 2 8 3 3 2" xfId="14743" xr:uid="{00000000-0005-0000-0000-000036140000}"/>
    <cellStyle name="Comma 2 8 3 3 2 2" xfId="26998" xr:uid="{00000000-0005-0000-0000-000037140000}"/>
    <cellStyle name="Comma 2 8 3 3 2 3" xfId="39239" xr:uid="{00000000-0005-0000-0000-000038140000}"/>
    <cellStyle name="Comma 2 8 3 3 3" xfId="20881" xr:uid="{00000000-0005-0000-0000-000039140000}"/>
    <cellStyle name="Comma 2 8 3 3 4" xfId="33125" xr:uid="{00000000-0005-0000-0000-00003A140000}"/>
    <cellStyle name="Comma 2 8 3 3 5" xfId="45354" xr:uid="{00000000-0005-0000-0000-00003B140000}"/>
    <cellStyle name="Comma 2 8 3 4" xfId="14740" xr:uid="{00000000-0005-0000-0000-00003C140000}"/>
    <cellStyle name="Comma 2 8 3 4 2" xfId="26995" xr:uid="{00000000-0005-0000-0000-00003D140000}"/>
    <cellStyle name="Comma 2 8 3 4 3" xfId="39236" xr:uid="{00000000-0005-0000-0000-00003E140000}"/>
    <cellStyle name="Comma 2 8 3 5" xfId="20878" xr:uid="{00000000-0005-0000-0000-00003F140000}"/>
    <cellStyle name="Comma 2 8 3 6" xfId="33122" xr:uid="{00000000-0005-0000-0000-000040140000}"/>
    <cellStyle name="Comma 2 8 3 7" xfId="45351" xr:uid="{00000000-0005-0000-0000-000041140000}"/>
    <cellStyle name="Comma 2 8 4" xfId="2223" xr:uid="{00000000-0005-0000-0000-000042140000}"/>
    <cellStyle name="Comma 2 8 4 2" xfId="2224" xr:uid="{00000000-0005-0000-0000-000043140000}"/>
    <cellStyle name="Comma 2 8 4 2 2" xfId="14745" xr:uid="{00000000-0005-0000-0000-000044140000}"/>
    <cellStyle name="Comma 2 8 4 2 2 2" xfId="27000" xr:uid="{00000000-0005-0000-0000-000045140000}"/>
    <cellStyle name="Comma 2 8 4 2 2 3" xfId="39241" xr:uid="{00000000-0005-0000-0000-000046140000}"/>
    <cellStyle name="Comma 2 8 4 2 3" xfId="20883" xr:uid="{00000000-0005-0000-0000-000047140000}"/>
    <cellStyle name="Comma 2 8 4 2 4" xfId="33127" xr:uid="{00000000-0005-0000-0000-000048140000}"/>
    <cellStyle name="Comma 2 8 4 2 5" xfId="45356" xr:uid="{00000000-0005-0000-0000-000049140000}"/>
    <cellStyle name="Comma 2 8 4 3" xfId="14744" xr:uid="{00000000-0005-0000-0000-00004A140000}"/>
    <cellStyle name="Comma 2 8 4 3 2" xfId="26999" xr:uid="{00000000-0005-0000-0000-00004B140000}"/>
    <cellStyle name="Comma 2 8 4 3 3" xfId="39240" xr:uid="{00000000-0005-0000-0000-00004C140000}"/>
    <cellStyle name="Comma 2 8 4 4" xfId="20882" xr:uid="{00000000-0005-0000-0000-00004D140000}"/>
    <cellStyle name="Comma 2 8 4 5" xfId="33126" xr:uid="{00000000-0005-0000-0000-00004E140000}"/>
    <cellStyle name="Comma 2 8 4 6" xfId="45355" xr:uid="{00000000-0005-0000-0000-00004F140000}"/>
    <cellStyle name="Comma 2 8 5" xfId="2225" xr:uid="{00000000-0005-0000-0000-000050140000}"/>
    <cellStyle name="Comma 2 8 5 2" xfId="14746" xr:uid="{00000000-0005-0000-0000-000051140000}"/>
    <cellStyle name="Comma 2 8 5 2 2" xfId="27001" xr:uid="{00000000-0005-0000-0000-000052140000}"/>
    <cellStyle name="Comma 2 8 5 2 3" xfId="39242" xr:uid="{00000000-0005-0000-0000-000053140000}"/>
    <cellStyle name="Comma 2 8 5 3" xfId="20884" xr:uid="{00000000-0005-0000-0000-000054140000}"/>
    <cellStyle name="Comma 2 8 5 4" xfId="33128" xr:uid="{00000000-0005-0000-0000-000055140000}"/>
    <cellStyle name="Comma 2 8 5 5" xfId="45357" xr:uid="{00000000-0005-0000-0000-000056140000}"/>
    <cellStyle name="Comma 2 8 6" xfId="14731" xr:uid="{00000000-0005-0000-0000-000057140000}"/>
    <cellStyle name="Comma 2 8 6 2" xfId="26986" xr:uid="{00000000-0005-0000-0000-000058140000}"/>
    <cellStyle name="Comma 2 8 6 3" xfId="39227" xr:uid="{00000000-0005-0000-0000-000059140000}"/>
    <cellStyle name="Comma 2 8 7" xfId="20869" xr:uid="{00000000-0005-0000-0000-00005A140000}"/>
    <cellStyle name="Comma 2 8 8" xfId="33113" xr:uid="{00000000-0005-0000-0000-00005B140000}"/>
    <cellStyle name="Comma 2 8 9" xfId="45342" xr:uid="{00000000-0005-0000-0000-00005C140000}"/>
    <cellStyle name="Comma 2 9" xfId="2226" xr:uid="{00000000-0005-0000-0000-00005D140000}"/>
    <cellStyle name="Comma 2 9 2" xfId="2227" xr:uid="{00000000-0005-0000-0000-00005E140000}"/>
    <cellStyle name="Comma 2 9 2 2" xfId="2228" xr:uid="{00000000-0005-0000-0000-00005F140000}"/>
    <cellStyle name="Comma 2 9 2 2 2" xfId="2229" xr:uid="{00000000-0005-0000-0000-000060140000}"/>
    <cellStyle name="Comma 2 9 2 2 2 2" xfId="14750" xr:uid="{00000000-0005-0000-0000-000061140000}"/>
    <cellStyle name="Comma 2 9 2 2 2 2 2" xfId="27005" xr:uid="{00000000-0005-0000-0000-000062140000}"/>
    <cellStyle name="Comma 2 9 2 2 2 2 3" xfId="39246" xr:uid="{00000000-0005-0000-0000-000063140000}"/>
    <cellStyle name="Comma 2 9 2 2 2 3" xfId="20888" xr:uid="{00000000-0005-0000-0000-000064140000}"/>
    <cellStyle name="Comma 2 9 2 2 2 4" xfId="33132" xr:uid="{00000000-0005-0000-0000-000065140000}"/>
    <cellStyle name="Comma 2 9 2 2 2 5" xfId="45361" xr:uid="{00000000-0005-0000-0000-000066140000}"/>
    <cellStyle name="Comma 2 9 2 2 3" xfId="14749" xr:uid="{00000000-0005-0000-0000-000067140000}"/>
    <cellStyle name="Comma 2 9 2 2 3 2" xfId="27004" xr:uid="{00000000-0005-0000-0000-000068140000}"/>
    <cellStyle name="Comma 2 9 2 2 3 3" xfId="39245" xr:uid="{00000000-0005-0000-0000-000069140000}"/>
    <cellStyle name="Comma 2 9 2 2 4" xfId="20887" xr:uid="{00000000-0005-0000-0000-00006A140000}"/>
    <cellStyle name="Comma 2 9 2 2 5" xfId="33131" xr:uid="{00000000-0005-0000-0000-00006B140000}"/>
    <cellStyle name="Comma 2 9 2 2 6" xfId="45360" xr:uid="{00000000-0005-0000-0000-00006C140000}"/>
    <cellStyle name="Comma 2 9 2 3" xfId="2230" xr:uid="{00000000-0005-0000-0000-00006D140000}"/>
    <cellStyle name="Comma 2 9 2 3 2" xfId="14751" xr:uid="{00000000-0005-0000-0000-00006E140000}"/>
    <cellStyle name="Comma 2 9 2 3 2 2" xfId="27006" xr:uid="{00000000-0005-0000-0000-00006F140000}"/>
    <cellStyle name="Comma 2 9 2 3 2 3" xfId="39247" xr:uid="{00000000-0005-0000-0000-000070140000}"/>
    <cellStyle name="Comma 2 9 2 3 3" xfId="20889" xr:uid="{00000000-0005-0000-0000-000071140000}"/>
    <cellStyle name="Comma 2 9 2 3 4" xfId="33133" xr:uid="{00000000-0005-0000-0000-000072140000}"/>
    <cellStyle name="Comma 2 9 2 3 5" xfId="45362" xr:uid="{00000000-0005-0000-0000-000073140000}"/>
    <cellStyle name="Comma 2 9 2 4" xfId="14748" xr:uid="{00000000-0005-0000-0000-000074140000}"/>
    <cellStyle name="Comma 2 9 2 4 2" xfId="27003" xr:uid="{00000000-0005-0000-0000-000075140000}"/>
    <cellStyle name="Comma 2 9 2 4 3" xfId="39244" xr:uid="{00000000-0005-0000-0000-000076140000}"/>
    <cellStyle name="Comma 2 9 2 5" xfId="20886" xr:uid="{00000000-0005-0000-0000-000077140000}"/>
    <cellStyle name="Comma 2 9 2 6" xfId="33130" xr:uid="{00000000-0005-0000-0000-000078140000}"/>
    <cellStyle name="Comma 2 9 2 7" xfId="45359" xr:uid="{00000000-0005-0000-0000-000079140000}"/>
    <cellStyle name="Comma 2 9 3" xfId="2231" xr:uid="{00000000-0005-0000-0000-00007A140000}"/>
    <cellStyle name="Comma 2 9 3 2" xfId="2232" xr:uid="{00000000-0005-0000-0000-00007B140000}"/>
    <cellStyle name="Comma 2 9 3 2 2" xfId="14753" xr:uid="{00000000-0005-0000-0000-00007C140000}"/>
    <cellStyle name="Comma 2 9 3 2 2 2" xfId="27008" xr:uid="{00000000-0005-0000-0000-00007D140000}"/>
    <cellStyle name="Comma 2 9 3 2 2 3" xfId="39249" xr:uid="{00000000-0005-0000-0000-00007E140000}"/>
    <cellStyle name="Comma 2 9 3 2 3" xfId="20891" xr:uid="{00000000-0005-0000-0000-00007F140000}"/>
    <cellStyle name="Comma 2 9 3 2 4" xfId="33135" xr:uid="{00000000-0005-0000-0000-000080140000}"/>
    <cellStyle name="Comma 2 9 3 2 5" xfId="45364" xr:uid="{00000000-0005-0000-0000-000081140000}"/>
    <cellStyle name="Comma 2 9 3 3" xfId="14752" xr:uid="{00000000-0005-0000-0000-000082140000}"/>
    <cellStyle name="Comma 2 9 3 3 2" xfId="27007" xr:uid="{00000000-0005-0000-0000-000083140000}"/>
    <cellStyle name="Comma 2 9 3 3 3" xfId="39248" xr:uid="{00000000-0005-0000-0000-000084140000}"/>
    <cellStyle name="Comma 2 9 3 4" xfId="20890" xr:uid="{00000000-0005-0000-0000-000085140000}"/>
    <cellStyle name="Comma 2 9 3 5" xfId="33134" xr:uid="{00000000-0005-0000-0000-000086140000}"/>
    <cellStyle name="Comma 2 9 3 6" xfId="45363" xr:uid="{00000000-0005-0000-0000-000087140000}"/>
    <cellStyle name="Comma 2 9 4" xfId="2233" xr:uid="{00000000-0005-0000-0000-000088140000}"/>
    <cellStyle name="Comma 2 9 4 2" xfId="14754" xr:uid="{00000000-0005-0000-0000-000089140000}"/>
    <cellStyle name="Comma 2 9 4 2 2" xfId="27009" xr:uid="{00000000-0005-0000-0000-00008A140000}"/>
    <cellStyle name="Comma 2 9 4 2 3" xfId="39250" xr:uid="{00000000-0005-0000-0000-00008B140000}"/>
    <cellStyle name="Comma 2 9 4 3" xfId="20892" xr:uid="{00000000-0005-0000-0000-00008C140000}"/>
    <cellStyle name="Comma 2 9 4 4" xfId="33136" xr:uid="{00000000-0005-0000-0000-00008D140000}"/>
    <cellStyle name="Comma 2 9 4 5" xfId="45365" xr:uid="{00000000-0005-0000-0000-00008E140000}"/>
    <cellStyle name="Comma 2 9 5" xfId="14747" xr:uid="{00000000-0005-0000-0000-00008F140000}"/>
    <cellStyle name="Comma 2 9 5 2" xfId="27002" xr:uid="{00000000-0005-0000-0000-000090140000}"/>
    <cellStyle name="Comma 2 9 5 3" xfId="39243" xr:uid="{00000000-0005-0000-0000-000091140000}"/>
    <cellStyle name="Comma 2 9 6" xfId="20885" xr:uid="{00000000-0005-0000-0000-000092140000}"/>
    <cellStyle name="Comma 2 9 7" xfId="33129" xr:uid="{00000000-0005-0000-0000-000093140000}"/>
    <cellStyle name="Comma 2 9 8" xfId="45358" xr:uid="{00000000-0005-0000-0000-000094140000}"/>
    <cellStyle name="Comma 20" xfId="50946" xr:uid="{00000000-0005-0000-0000-000095140000}"/>
    <cellStyle name="Comma 21" xfId="50949" xr:uid="{00000000-0005-0000-0000-000096140000}"/>
    <cellStyle name="Comma 22" xfId="50952" xr:uid="{00000000-0005-0000-0000-000097140000}"/>
    <cellStyle name="Comma 22 2" xfId="50954" xr:uid="{00000000-0005-0000-0000-000098140000}"/>
    <cellStyle name="Comma 23" xfId="50956" xr:uid="{00000000-0005-0000-0000-000099140000}"/>
    <cellStyle name="Comma 24" xfId="50958" xr:uid="{00000000-0005-0000-0000-00009A140000}"/>
    <cellStyle name="Comma 25" xfId="50960" xr:uid="{00000000-0005-0000-0000-00009B140000}"/>
    <cellStyle name="Comma 25 2" xfId="50964" xr:uid="{00000000-0005-0000-0000-00009C140000}"/>
    <cellStyle name="Comma 26" xfId="50962" xr:uid="{00000000-0005-0000-0000-00009D140000}"/>
    <cellStyle name="Comma 27" xfId="50966" xr:uid="{00000000-0005-0000-0000-00009E140000}"/>
    <cellStyle name="Comma 27 2" xfId="50968" xr:uid="{00000000-0005-0000-0000-00009F140000}"/>
    <cellStyle name="Comma 28" xfId="50970" xr:uid="{00000000-0005-0000-0000-0000A0140000}"/>
    <cellStyle name="Comma 28 2" xfId="50972" xr:uid="{00000000-0005-0000-0000-0000A1140000}"/>
    <cellStyle name="Comma 29" xfId="50974" xr:uid="{00000000-0005-0000-0000-0000A2140000}"/>
    <cellStyle name="Comma 3" xfId="19" xr:uid="{00000000-0005-0000-0000-0000A3140000}"/>
    <cellStyle name="Comma 3 2" xfId="2234" xr:uid="{00000000-0005-0000-0000-0000A4140000}"/>
    <cellStyle name="Comma 3 3" xfId="51175" xr:uid="{9992E9BA-8A33-4172-B73C-1609957D9916}"/>
    <cellStyle name="Comma 30" xfId="50978" xr:uid="{00000000-0005-0000-0000-0000A5140000}"/>
    <cellStyle name="Comma 31" xfId="50980" xr:uid="{00000000-0005-0000-0000-0000A6140000}"/>
    <cellStyle name="Comma 32" xfId="50983" xr:uid="{00000000-0005-0000-0000-0000A7140000}"/>
    <cellStyle name="Comma 33" xfId="50985" xr:uid="{00000000-0005-0000-0000-0000A8140000}"/>
    <cellStyle name="Comma 34" xfId="50987" xr:uid="{00000000-0005-0000-0000-0000A9140000}"/>
    <cellStyle name="Comma 35" xfId="50990" xr:uid="{00000000-0005-0000-0000-0000AA140000}"/>
    <cellStyle name="Comma 36" xfId="50992" xr:uid="{00000000-0005-0000-0000-0000AB140000}"/>
    <cellStyle name="Comma 37" xfId="50996" xr:uid="{00000000-0005-0000-0000-0000AC140000}"/>
    <cellStyle name="Comma 38" xfId="50998" xr:uid="{00000000-0005-0000-0000-0000AD140000}"/>
    <cellStyle name="Comma 39" xfId="51001" xr:uid="{00000000-0005-0000-0000-0000AE140000}"/>
    <cellStyle name="Comma 4" xfId="20" xr:uid="{00000000-0005-0000-0000-0000AF140000}"/>
    <cellStyle name="Comma 4 10" xfId="2235" xr:uid="{00000000-0005-0000-0000-0000B0140000}"/>
    <cellStyle name="Comma 4 10 2" xfId="2236" xr:uid="{00000000-0005-0000-0000-0000B1140000}"/>
    <cellStyle name="Comma 4 10 2 2" xfId="14756" xr:uid="{00000000-0005-0000-0000-0000B2140000}"/>
    <cellStyle name="Comma 4 10 2 2 2" xfId="27011" xr:uid="{00000000-0005-0000-0000-0000B3140000}"/>
    <cellStyle name="Comma 4 10 2 2 3" xfId="39252" xr:uid="{00000000-0005-0000-0000-0000B4140000}"/>
    <cellStyle name="Comma 4 10 2 3" xfId="20894" xr:uid="{00000000-0005-0000-0000-0000B5140000}"/>
    <cellStyle name="Comma 4 10 2 4" xfId="33138" xr:uid="{00000000-0005-0000-0000-0000B6140000}"/>
    <cellStyle name="Comma 4 10 2 5" xfId="45367" xr:uid="{00000000-0005-0000-0000-0000B7140000}"/>
    <cellStyle name="Comma 4 10 3" xfId="14755" xr:uid="{00000000-0005-0000-0000-0000B8140000}"/>
    <cellStyle name="Comma 4 10 3 2" xfId="27010" xr:uid="{00000000-0005-0000-0000-0000B9140000}"/>
    <cellStyle name="Comma 4 10 3 3" xfId="39251" xr:uid="{00000000-0005-0000-0000-0000BA140000}"/>
    <cellStyle name="Comma 4 10 4" xfId="20893" xr:uid="{00000000-0005-0000-0000-0000BB140000}"/>
    <cellStyle name="Comma 4 10 5" xfId="33137" xr:uid="{00000000-0005-0000-0000-0000BC140000}"/>
    <cellStyle name="Comma 4 10 6" xfId="45366" xr:uid="{00000000-0005-0000-0000-0000BD140000}"/>
    <cellStyle name="Comma 4 11" xfId="2237" xr:uid="{00000000-0005-0000-0000-0000BE140000}"/>
    <cellStyle name="Comma 4 11 2" xfId="14757" xr:uid="{00000000-0005-0000-0000-0000BF140000}"/>
    <cellStyle name="Comma 4 11 2 2" xfId="27012" xr:uid="{00000000-0005-0000-0000-0000C0140000}"/>
    <cellStyle name="Comma 4 11 2 3" xfId="39253" xr:uid="{00000000-0005-0000-0000-0000C1140000}"/>
    <cellStyle name="Comma 4 11 3" xfId="20895" xr:uid="{00000000-0005-0000-0000-0000C2140000}"/>
    <cellStyle name="Comma 4 11 4" xfId="33139" xr:uid="{00000000-0005-0000-0000-0000C3140000}"/>
    <cellStyle name="Comma 4 11 5" xfId="45368" xr:uid="{00000000-0005-0000-0000-0000C4140000}"/>
    <cellStyle name="Comma 4 12" xfId="14229" xr:uid="{00000000-0005-0000-0000-0000C5140000}"/>
    <cellStyle name="Comma 4 12 2" xfId="26484" xr:uid="{00000000-0005-0000-0000-0000C6140000}"/>
    <cellStyle name="Comma 4 12 3" xfId="38725" xr:uid="{00000000-0005-0000-0000-0000C7140000}"/>
    <cellStyle name="Comma 4 13" xfId="20363" xr:uid="{00000000-0005-0000-0000-0000C8140000}"/>
    <cellStyle name="Comma 4 14" xfId="32611" xr:uid="{00000000-0005-0000-0000-0000C9140000}"/>
    <cellStyle name="Comma 4 15" xfId="44840" xr:uid="{00000000-0005-0000-0000-0000CA140000}"/>
    <cellStyle name="Comma 4 2" xfId="21" xr:uid="{00000000-0005-0000-0000-0000CB140000}"/>
    <cellStyle name="Comma 4 2 10" xfId="2238" xr:uid="{00000000-0005-0000-0000-0000CC140000}"/>
    <cellStyle name="Comma 4 2 10 2" xfId="14758" xr:uid="{00000000-0005-0000-0000-0000CD140000}"/>
    <cellStyle name="Comma 4 2 10 2 2" xfId="27013" xr:uid="{00000000-0005-0000-0000-0000CE140000}"/>
    <cellStyle name="Comma 4 2 10 2 3" xfId="39254" xr:uid="{00000000-0005-0000-0000-0000CF140000}"/>
    <cellStyle name="Comma 4 2 10 3" xfId="20896" xr:uid="{00000000-0005-0000-0000-0000D0140000}"/>
    <cellStyle name="Comma 4 2 10 4" xfId="33140" xr:uid="{00000000-0005-0000-0000-0000D1140000}"/>
    <cellStyle name="Comma 4 2 10 5" xfId="45369" xr:uid="{00000000-0005-0000-0000-0000D2140000}"/>
    <cellStyle name="Comma 4 2 11" xfId="14230" xr:uid="{00000000-0005-0000-0000-0000D3140000}"/>
    <cellStyle name="Comma 4 2 11 2" xfId="26485" xr:uid="{00000000-0005-0000-0000-0000D4140000}"/>
    <cellStyle name="Comma 4 2 11 3" xfId="38726" xr:uid="{00000000-0005-0000-0000-0000D5140000}"/>
    <cellStyle name="Comma 4 2 12" xfId="20364" xr:uid="{00000000-0005-0000-0000-0000D6140000}"/>
    <cellStyle name="Comma 4 2 13" xfId="32612" xr:uid="{00000000-0005-0000-0000-0000D7140000}"/>
    <cellStyle name="Comma 4 2 14" xfId="44841" xr:uid="{00000000-0005-0000-0000-0000D8140000}"/>
    <cellStyle name="Comma 4 2 2" xfId="2239" xr:uid="{00000000-0005-0000-0000-0000D9140000}"/>
    <cellStyle name="Comma 4 2 2 10" xfId="14759" xr:uid="{00000000-0005-0000-0000-0000DA140000}"/>
    <cellStyle name="Comma 4 2 2 10 2" xfId="27014" xr:uid="{00000000-0005-0000-0000-0000DB140000}"/>
    <cellStyle name="Comma 4 2 2 10 3" xfId="39255" xr:uid="{00000000-0005-0000-0000-0000DC140000}"/>
    <cellStyle name="Comma 4 2 2 11" xfId="20897" xr:uid="{00000000-0005-0000-0000-0000DD140000}"/>
    <cellStyle name="Comma 4 2 2 12" xfId="33141" xr:uid="{00000000-0005-0000-0000-0000DE140000}"/>
    <cellStyle name="Comma 4 2 2 13" xfId="45370" xr:uid="{00000000-0005-0000-0000-0000DF140000}"/>
    <cellStyle name="Comma 4 2 2 2" xfId="2240" xr:uid="{00000000-0005-0000-0000-0000E0140000}"/>
    <cellStyle name="Comma 4 2 2 2 10" xfId="33142" xr:uid="{00000000-0005-0000-0000-0000E1140000}"/>
    <cellStyle name="Comma 4 2 2 2 11" xfId="45371" xr:uid="{00000000-0005-0000-0000-0000E2140000}"/>
    <cellStyle name="Comma 4 2 2 2 2" xfId="2241" xr:uid="{00000000-0005-0000-0000-0000E3140000}"/>
    <cellStyle name="Comma 4 2 2 2 2 10" xfId="45372" xr:uid="{00000000-0005-0000-0000-0000E4140000}"/>
    <cellStyle name="Comma 4 2 2 2 2 2" xfId="2242" xr:uid="{00000000-0005-0000-0000-0000E5140000}"/>
    <cellStyle name="Comma 4 2 2 2 2 2 2" xfId="2243" xr:uid="{00000000-0005-0000-0000-0000E6140000}"/>
    <cellStyle name="Comma 4 2 2 2 2 2 2 2" xfId="2244" xr:uid="{00000000-0005-0000-0000-0000E7140000}"/>
    <cellStyle name="Comma 4 2 2 2 2 2 2 2 2" xfId="2245" xr:uid="{00000000-0005-0000-0000-0000E8140000}"/>
    <cellStyle name="Comma 4 2 2 2 2 2 2 2 2 2" xfId="2246" xr:uid="{00000000-0005-0000-0000-0000E9140000}"/>
    <cellStyle name="Comma 4 2 2 2 2 2 2 2 2 2 2" xfId="14766" xr:uid="{00000000-0005-0000-0000-0000EA140000}"/>
    <cellStyle name="Comma 4 2 2 2 2 2 2 2 2 2 2 2" xfId="27021" xr:uid="{00000000-0005-0000-0000-0000EB140000}"/>
    <cellStyle name="Comma 4 2 2 2 2 2 2 2 2 2 2 3" xfId="39262" xr:uid="{00000000-0005-0000-0000-0000EC140000}"/>
    <cellStyle name="Comma 4 2 2 2 2 2 2 2 2 2 3" xfId="20904" xr:uid="{00000000-0005-0000-0000-0000ED140000}"/>
    <cellStyle name="Comma 4 2 2 2 2 2 2 2 2 2 4" xfId="33148" xr:uid="{00000000-0005-0000-0000-0000EE140000}"/>
    <cellStyle name="Comma 4 2 2 2 2 2 2 2 2 2 5" xfId="45377" xr:uid="{00000000-0005-0000-0000-0000EF140000}"/>
    <cellStyle name="Comma 4 2 2 2 2 2 2 2 2 3" xfId="14765" xr:uid="{00000000-0005-0000-0000-0000F0140000}"/>
    <cellStyle name="Comma 4 2 2 2 2 2 2 2 2 3 2" xfId="27020" xr:uid="{00000000-0005-0000-0000-0000F1140000}"/>
    <cellStyle name="Comma 4 2 2 2 2 2 2 2 2 3 3" xfId="39261" xr:uid="{00000000-0005-0000-0000-0000F2140000}"/>
    <cellStyle name="Comma 4 2 2 2 2 2 2 2 2 4" xfId="20903" xr:uid="{00000000-0005-0000-0000-0000F3140000}"/>
    <cellStyle name="Comma 4 2 2 2 2 2 2 2 2 5" xfId="33147" xr:uid="{00000000-0005-0000-0000-0000F4140000}"/>
    <cellStyle name="Comma 4 2 2 2 2 2 2 2 2 6" xfId="45376" xr:uid="{00000000-0005-0000-0000-0000F5140000}"/>
    <cellStyle name="Comma 4 2 2 2 2 2 2 2 3" xfId="2247" xr:uid="{00000000-0005-0000-0000-0000F6140000}"/>
    <cellStyle name="Comma 4 2 2 2 2 2 2 2 3 2" xfId="14767" xr:uid="{00000000-0005-0000-0000-0000F7140000}"/>
    <cellStyle name="Comma 4 2 2 2 2 2 2 2 3 2 2" xfId="27022" xr:uid="{00000000-0005-0000-0000-0000F8140000}"/>
    <cellStyle name="Comma 4 2 2 2 2 2 2 2 3 2 3" xfId="39263" xr:uid="{00000000-0005-0000-0000-0000F9140000}"/>
    <cellStyle name="Comma 4 2 2 2 2 2 2 2 3 3" xfId="20905" xr:uid="{00000000-0005-0000-0000-0000FA140000}"/>
    <cellStyle name="Comma 4 2 2 2 2 2 2 2 3 4" xfId="33149" xr:uid="{00000000-0005-0000-0000-0000FB140000}"/>
    <cellStyle name="Comma 4 2 2 2 2 2 2 2 3 5" xfId="45378" xr:uid="{00000000-0005-0000-0000-0000FC140000}"/>
    <cellStyle name="Comma 4 2 2 2 2 2 2 2 4" xfId="14764" xr:uid="{00000000-0005-0000-0000-0000FD140000}"/>
    <cellStyle name="Comma 4 2 2 2 2 2 2 2 4 2" xfId="27019" xr:uid="{00000000-0005-0000-0000-0000FE140000}"/>
    <cellStyle name="Comma 4 2 2 2 2 2 2 2 4 3" xfId="39260" xr:uid="{00000000-0005-0000-0000-0000FF140000}"/>
    <cellStyle name="Comma 4 2 2 2 2 2 2 2 5" xfId="20902" xr:uid="{00000000-0005-0000-0000-000000150000}"/>
    <cellStyle name="Comma 4 2 2 2 2 2 2 2 6" xfId="33146" xr:uid="{00000000-0005-0000-0000-000001150000}"/>
    <cellStyle name="Comma 4 2 2 2 2 2 2 2 7" xfId="45375" xr:uid="{00000000-0005-0000-0000-000002150000}"/>
    <cellStyle name="Comma 4 2 2 2 2 2 2 3" xfId="2248" xr:uid="{00000000-0005-0000-0000-000003150000}"/>
    <cellStyle name="Comma 4 2 2 2 2 2 2 3 2" xfId="2249" xr:uid="{00000000-0005-0000-0000-000004150000}"/>
    <cellStyle name="Comma 4 2 2 2 2 2 2 3 2 2" xfId="14769" xr:uid="{00000000-0005-0000-0000-000005150000}"/>
    <cellStyle name="Comma 4 2 2 2 2 2 2 3 2 2 2" xfId="27024" xr:uid="{00000000-0005-0000-0000-000006150000}"/>
    <cellStyle name="Comma 4 2 2 2 2 2 2 3 2 2 3" xfId="39265" xr:uid="{00000000-0005-0000-0000-000007150000}"/>
    <cellStyle name="Comma 4 2 2 2 2 2 2 3 2 3" xfId="20907" xr:uid="{00000000-0005-0000-0000-000008150000}"/>
    <cellStyle name="Comma 4 2 2 2 2 2 2 3 2 4" xfId="33151" xr:uid="{00000000-0005-0000-0000-000009150000}"/>
    <cellStyle name="Comma 4 2 2 2 2 2 2 3 2 5" xfId="45380" xr:uid="{00000000-0005-0000-0000-00000A150000}"/>
    <cellStyle name="Comma 4 2 2 2 2 2 2 3 3" xfId="14768" xr:uid="{00000000-0005-0000-0000-00000B150000}"/>
    <cellStyle name="Comma 4 2 2 2 2 2 2 3 3 2" xfId="27023" xr:uid="{00000000-0005-0000-0000-00000C150000}"/>
    <cellStyle name="Comma 4 2 2 2 2 2 2 3 3 3" xfId="39264" xr:uid="{00000000-0005-0000-0000-00000D150000}"/>
    <cellStyle name="Comma 4 2 2 2 2 2 2 3 4" xfId="20906" xr:uid="{00000000-0005-0000-0000-00000E150000}"/>
    <cellStyle name="Comma 4 2 2 2 2 2 2 3 5" xfId="33150" xr:uid="{00000000-0005-0000-0000-00000F150000}"/>
    <cellStyle name="Comma 4 2 2 2 2 2 2 3 6" xfId="45379" xr:uid="{00000000-0005-0000-0000-000010150000}"/>
    <cellStyle name="Comma 4 2 2 2 2 2 2 4" xfId="2250" xr:uid="{00000000-0005-0000-0000-000011150000}"/>
    <cellStyle name="Comma 4 2 2 2 2 2 2 4 2" xfId="14770" xr:uid="{00000000-0005-0000-0000-000012150000}"/>
    <cellStyle name="Comma 4 2 2 2 2 2 2 4 2 2" xfId="27025" xr:uid="{00000000-0005-0000-0000-000013150000}"/>
    <cellStyle name="Comma 4 2 2 2 2 2 2 4 2 3" xfId="39266" xr:uid="{00000000-0005-0000-0000-000014150000}"/>
    <cellStyle name="Comma 4 2 2 2 2 2 2 4 3" xfId="20908" xr:uid="{00000000-0005-0000-0000-000015150000}"/>
    <cellStyle name="Comma 4 2 2 2 2 2 2 4 4" xfId="33152" xr:uid="{00000000-0005-0000-0000-000016150000}"/>
    <cellStyle name="Comma 4 2 2 2 2 2 2 4 5" xfId="45381" xr:uid="{00000000-0005-0000-0000-000017150000}"/>
    <cellStyle name="Comma 4 2 2 2 2 2 2 5" xfId="14763" xr:uid="{00000000-0005-0000-0000-000018150000}"/>
    <cellStyle name="Comma 4 2 2 2 2 2 2 5 2" xfId="27018" xr:uid="{00000000-0005-0000-0000-000019150000}"/>
    <cellStyle name="Comma 4 2 2 2 2 2 2 5 3" xfId="39259" xr:uid="{00000000-0005-0000-0000-00001A150000}"/>
    <cellStyle name="Comma 4 2 2 2 2 2 2 6" xfId="20901" xr:uid="{00000000-0005-0000-0000-00001B150000}"/>
    <cellStyle name="Comma 4 2 2 2 2 2 2 7" xfId="33145" xr:uid="{00000000-0005-0000-0000-00001C150000}"/>
    <cellStyle name="Comma 4 2 2 2 2 2 2 8" xfId="45374" xr:uid="{00000000-0005-0000-0000-00001D150000}"/>
    <cellStyle name="Comma 4 2 2 2 2 2 3" xfId="2251" xr:uid="{00000000-0005-0000-0000-00001E150000}"/>
    <cellStyle name="Comma 4 2 2 2 2 2 3 2" xfId="2252" xr:uid="{00000000-0005-0000-0000-00001F150000}"/>
    <cellStyle name="Comma 4 2 2 2 2 2 3 2 2" xfId="2253" xr:uid="{00000000-0005-0000-0000-000020150000}"/>
    <cellStyle name="Comma 4 2 2 2 2 2 3 2 2 2" xfId="14773" xr:uid="{00000000-0005-0000-0000-000021150000}"/>
    <cellStyle name="Comma 4 2 2 2 2 2 3 2 2 2 2" xfId="27028" xr:uid="{00000000-0005-0000-0000-000022150000}"/>
    <cellStyle name="Comma 4 2 2 2 2 2 3 2 2 2 3" xfId="39269" xr:uid="{00000000-0005-0000-0000-000023150000}"/>
    <cellStyle name="Comma 4 2 2 2 2 2 3 2 2 3" xfId="20911" xr:uid="{00000000-0005-0000-0000-000024150000}"/>
    <cellStyle name="Comma 4 2 2 2 2 2 3 2 2 4" xfId="33155" xr:uid="{00000000-0005-0000-0000-000025150000}"/>
    <cellStyle name="Comma 4 2 2 2 2 2 3 2 2 5" xfId="45384" xr:uid="{00000000-0005-0000-0000-000026150000}"/>
    <cellStyle name="Comma 4 2 2 2 2 2 3 2 3" xfId="14772" xr:uid="{00000000-0005-0000-0000-000027150000}"/>
    <cellStyle name="Comma 4 2 2 2 2 2 3 2 3 2" xfId="27027" xr:uid="{00000000-0005-0000-0000-000028150000}"/>
    <cellStyle name="Comma 4 2 2 2 2 2 3 2 3 3" xfId="39268" xr:uid="{00000000-0005-0000-0000-000029150000}"/>
    <cellStyle name="Comma 4 2 2 2 2 2 3 2 4" xfId="20910" xr:uid="{00000000-0005-0000-0000-00002A150000}"/>
    <cellStyle name="Comma 4 2 2 2 2 2 3 2 5" xfId="33154" xr:uid="{00000000-0005-0000-0000-00002B150000}"/>
    <cellStyle name="Comma 4 2 2 2 2 2 3 2 6" xfId="45383" xr:uid="{00000000-0005-0000-0000-00002C150000}"/>
    <cellStyle name="Comma 4 2 2 2 2 2 3 3" xfId="2254" xr:uid="{00000000-0005-0000-0000-00002D150000}"/>
    <cellStyle name="Comma 4 2 2 2 2 2 3 3 2" xfId="14774" xr:uid="{00000000-0005-0000-0000-00002E150000}"/>
    <cellStyle name="Comma 4 2 2 2 2 2 3 3 2 2" xfId="27029" xr:uid="{00000000-0005-0000-0000-00002F150000}"/>
    <cellStyle name="Comma 4 2 2 2 2 2 3 3 2 3" xfId="39270" xr:uid="{00000000-0005-0000-0000-000030150000}"/>
    <cellStyle name="Comma 4 2 2 2 2 2 3 3 3" xfId="20912" xr:uid="{00000000-0005-0000-0000-000031150000}"/>
    <cellStyle name="Comma 4 2 2 2 2 2 3 3 4" xfId="33156" xr:uid="{00000000-0005-0000-0000-000032150000}"/>
    <cellStyle name="Comma 4 2 2 2 2 2 3 3 5" xfId="45385" xr:uid="{00000000-0005-0000-0000-000033150000}"/>
    <cellStyle name="Comma 4 2 2 2 2 2 3 4" xfId="14771" xr:uid="{00000000-0005-0000-0000-000034150000}"/>
    <cellStyle name="Comma 4 2 2 2 2 2 3 4 2" xfId="27026" xr:uid="{00000000-0005-0000-0000-000035150000}"/>
    <cellStyle name="Comma 4 2 2 2 2 2 3 4 3" xfId="39267" xr:uid="{00000000-0005-0000-0000-000036150000}"/>
    <cellStyle name="Comma 4 2 2 2 2 2 3 5" xfId="20909" xr:uid="{00000000-0005-0000-0000-000037150000}"/>
    <cellStyle name="Comma 4 2 2 2 2 2 3 6" xfId="33153" xr:uid="{00000000-0005-0000-0000-000038150000}"/>
    <cellStyle name="Comma 4 2 2 2 2 2 3 7" xfId="45382" xr:uid="{00000000-0005-0000-0000-000039150000}"/>
    <cellStyle name="Comma 4 2 2 2 2 2 4" xfId="2255" xr:uid="{00000000-0005-0000-0000-00003A150000}"/>
    <cellStyle name="Comma 4 2 2 2 2 2 4 2" xfId="2256" xr:uid="{00000000-0005-0000-0000-00003B150000}"/>
    <cellStyle name="Comma 4 2 2 2 2 2 4 2 2" xfId="14776" xr:uid="{00000000-0005-0000-0000-00003C150000}"/>
    <cellStyle name="Comma 4 2 2 2 2 2 4 2 2 2" xfId="27031" xr:uid="{00000000-0005-0000-0000-00003D150000}"/>
    <cellStyle name="Comma 4 2 2 2 2 2 4 2 2 3" xfId="39272" xr:uid="{00000000-0005-0000-0000-00003E150000}"/>
    <cellStyle name="Comma 4 2 2 2 2 2 4 2 3" xfId="20914" xr:uid="{00000000-0005-0000-0000-00003F150000}"/>
    <cellStyle name="Comma 4 2 2 2 2 2 4 2 4" xfId="33158" xr:uid="{00000000-0005-0000-0000-000040150000}"/>
    <cellStyle name="Comma 4 2 2 2 2 2 4 2 5" xfId="45387" xr:uid="{00000000-0005-0000-0000-000041150000}"/>
    <cellStyle name="Comma 4 2 2 2 2 2 4 3" xfId="14775" xr:uid="{00000000-0005-0000-0000-000042150000}"/>
    <cellStyle name="Comma 4 2 2 2 2 2 4 3 2" xfId="27030" xr:uid="{00000000-0005-0000-0000-000043150000}"/>
    <cellStyle name="Comma 4 2 2 2 2 2 4 3 3" xfId="39271" xr:uid="{00000000-0005-0000-0000-000044150000}"/>
    <cellStyle name="Comma 4 2 2 2 2 2 4 4" xfId="20913" xr:uid="{00000000-0005-0000-0000-000045150000}"/>
    <cellStyle name="Comma 4 2 2 2 2 2 4 5" xfId="33157" xr:uid="{00000000-0005-0000-0000-000046150000}"/>
    <cellStyle name="Comma 4 2 2 2 2 2 4 6" xfId="45386" xr:uid="{00000000-0005-0000-0000-000047150000}"/>
    <cellStyle name="Comma 4 2 2 2 2 2 5" xfId="2257" xr:uid="{00000000-0005-0000-0000-000048150000}"/>
    <cellStyle name="Comma 4 2 2 2 2 2 5 2" xfId="14777" xr:uid="{00000000-0005-0000-0000-000049150000}"/>
    <cellStyle name="Comma 4 2 2 2 2 2 5 2 2" xfId="27032" xr:uid="{00000000-0005-0000-0000-00004A150000}"/>
    <cellStyle name="Comma 4 2 2 2 2 2 5 2 3" xfId="39273" xr:uid="{00000000-0005-0000-0000-00004B150000}"/>
    <cellStyle name="Comma 4 2 2 2 2 2 5 3" xfId="20915" xr:uid="{00000000-0005-0000-0000-00004C150000}"/>
    <cellStyle name="Comma 4 2 2 2 2 2 5 4" xfId="33159" xr:uid="{00000000-0005-0000-0000-00004D150000}"/>
    <cellStyle name="Comma 4 2 2 2 2 2 5 5" xfId="45388" xr:uid="{00000000-0005-0000-0000-00004E150000}"/>
    <cellStyle name="Comma 4 2 2 2 2 2 6" xfId="14762" xr:uid="{00000000-0005-0000-0000-00004F150000}"/>
    <cellStyle name="Comma 4 2 2 2 2 2 6 2" xfId="27017" xr:uid="{00000000-0005-0000-0000-000050150000}"/>
    <cellStyle name="Comma 4 2 2 2 2 2 6 3" xfId="39258" xr:uid="{00000000-0005-0000-0000-000051150000}"/>
    <cellStyle name="Comma 4 2 2 2 2 2 7" xfId="20900" xr:uid="{00000000-0005-0000-0000-000052150000}"/>
    <cellStyle name="Comma 4 2 2 2 2 2 8" xfId="33144" xr:uid="{00000000-0005-0000-0000-000053150000}"/>
    <cellStyle name="Comma 4 2 2 2 2 2 9" xfId="45373" xr:uid="{00000000-0005-0000-0000-000054150000}"/>
    <cellStyle name="Comma 4 2 2 2 2 3" xfId="2258" xr:uid="{00000000-0005-0000-0000-000055150000}"/>
    <cellStyle name="Comma 4 2 2 2 2 3 2" xfId="2259" xr:uid="{00000000-0005-0000-0000-000056150000}"/>
    <cellStyle name="Comma 4 2 2 2 2 3 2 2" xfId="2260" xr:uid="{00000000-0005-0000-0000-000057150000}"/>
    <cellStyle name="Comma 4 2 2 2 2 3 2 2 2" xfId="2261" xr:uid="{00000000-0005-0000-0000-000058150000}"/>
    <cellStyle name="Comma 4 2 2 2 2 3 2 2 2 2" xfId="14781" xr:uid="{00000000-0005-0000-0000-000059150000}"/>
    <cellStyle name="Comma 4 2 2 2 2 3 2 2 2 2 2" xfId="27036" xr:uid="{00000000-0005-0000-0000-00005A150000}"/>
    <cellStyle name="Comma 4 2 2 2 2 3 2 2 2 2 3" xfId="39277" xr:uid="{00000000-0005-0000-0000-00005B150000}"/>
    <cellStyle name="Comma 4 2 2 2 2 3 2 2 2 3" xfId="20919" xr:uid="{00000000-0005-0000-0000-00005C150000}"/>
    <cellStyle name="Comma 4 2 2 2 2 3 2 2 2 4" xfId="33163" xr:uid="{00000000-0005-0000-0000-00005D150000}"/>
    <cellStyle name="Comma 4 2 2 2 2 3 2 2 2 5" xfId="45392" xr:uid="{00000000-0005-0000-0000-00005E150000}"/>
    <cellStyle name="Comma 4 2 2 2 2 3 2 2 3" xfId="14780" xr:uid="{00000000-0005-0000-0000-00005F150000}"/>
    <cellStyle name="Comma 4 2 2 2 2 3 2 2 3 2" xfId="27035" xr:uid="{00000000-0005-0000-0000-000060150000}"/>
    <cellStyle name="Comma 4 2 2 2 2 3 2 2 3 3" xfId="39276" xr:uid="{00000000-0005-0000-0000-000061150000}"/>
    <cellStyle name="Comma 4 2 2 2 2 3 2 2 4" xfId="20918" xr:uid="{00000000-0005-0000-0000-000062150000}"/>
    <cellStyle name="Comma 4 2 2 2 2 3 2 2 5" xfId="33162" xr:uid="{00000000-0005-0000-0000-000063150000}"/>
    <cellStyle name="Comma 4 2 2 2 2 3 2 2 6" xfId="45391" xr:uid="{00000000-0005-0000-0000-000064150000}"/>
    <cellStyle name="Comma 4 2 2 2 2 3 2 3" xfId="2262" xr:uid="{00000000-0005-0000-0000-000065150000}"/>
    <cellStyle name="Comma 4 2 2 2 2 3 2 3 2" xfId="14782" xr:uid="{00000000-0005-0000-0000-000066150000}"/>
    <cellStyle name="Comma 4 2 2 2 2 3 2 3 2 2" xfId="27037" xr:uid="{00000000-0005-0000-0000-000067150000}"/>
    <cellStyle name="Comma 4 2 2 2 2 3 2 3 2 3" xfId="39278" xr:uid="{00000000-0005-0000-0000-000068150000}"/>
    <cellStyle name="Comma 4 2 2 2 2 3 2 3 3" xfId="20920" xr:uid="{00000000-0005-0000-0000-000069150000}"/>
    <cellStyle name="Comma 4 2 2 2 2 3 2 3 4" xfId="33164" xr:uid="{00000000-0005-0000-0000-00006A150000}"/>
    <cellStyle name="Comma 4 2 2 2 2 3 2 3 5" xfId="45393" xr:uid="{00000000-0005-0000-0000-00006B150000}"/>
    <cellStyle name="Comma 4 2 2 2 2 3 2 4" xfId="14779" xr:uid="{00000000-0005-0000-0000-00006C150000}"/>
    <cellStyle name="Comma 4 2 2 2 2 3 2 4 2" xfId="27034" xr:uid="{00000000-0005-0000-0000-00006D150000}"/>
    <cellStyle name="Comma 4 2 2 2 2 3 2 4 3" xfId="39275" xr:uid="{00000000-0005-0000-0000-00006E150000}"/>
    <cellStyle name="Comma 4 2 2 2 2 3 2 5" xfId="20917" xr:uid="{00000000-0005-0000-0000-00006F150000}"/>
    <cellStyle name="Comma 4 2 2 2 2 3 2 6" xfId="33161" xr:uid="{00000000-0005-0000-0000-000070150000}"/>
    <cellStyle name="Comma 4 2 2 2 2 3 2 7" xfId="45390" xr:uid="{00000000-0005-0000-0000-000071150000}"/>
    <cellStyle name="Comma 4 2 2 2 2 3 3" xfId="2263" xr:uid="{00000000-0005-0000-0000-000072150000}"/>
    <cellStyle name="Comma 4 2 2 2 2 3 3 2" xfId="2264" xr:uid="{00000000-0005-0000-0000-000073150000}"/>
    <cellStyle name="Comma 4 2 2 2 2 3 3 2 2" xfId="14784" xr:uid="{00000000-0005-0000-0000-000074150000}"/>
    <cellStyle name="Comma 4 2 2 2 2 3 3 2 2 2" xfId="27039" xr:uid="{00000000-0005-0000-0000-000075150000}"/>
    <cellStyle name="Comma 4 2 2 2 2 3 3 2 2 3" xfId="39280" xr:uid="{00000000-0005-0000-0000-000076150000}"/>
    <cellStyle name="Comma 4 2 2 2 2 3 3 2 3" xfId="20922" xr:uid="{00000000-0005-0000-0000-000077150000}"/>
    <cellStyle name="Comma 4 2 2 2 2 3 3 2 4" xfId="33166" xr:uid="{00000000-0005-0000-0000-000078150000}"/>
    <cellStyle name="Comma 4 2 2 2 2 3 3 2 5" xfId="45395" xr:uid="{00000000-0005-0000-0000-000079150000}"/>
    <cellStyle name="Comma 4 2 2 2 2 3 3 3" xfId="14783" xr:uid="{00000000-0005-0000-0000-00007A150000}"/>
    <cellStyle name="Comma 4 2 2 2 2 3 3 3 2" xfId="27038" xr:uid="{00000000-0005-0000-0000-00007B150000}"/>
    <cellStyle name="Comma 4 2 2 2 2 3 3 3 3" xfId="39279" xr:uid="{00000000-0005-0000-0000-00007C150000}"/>
    <cellStyle name="Comma 4 2 2 2 2 3 3 4" xfId="20921" xr:uid="{00000000-0005-0000-0000-00007D150000}"/>
    <cellStyle name="Comma 4 2 2 2 2 3 3 5" xfId="33165" xr:uid="{00000000-0005-0000-0000-00007E150000}"/>
    <cellStyle name="Comma 4 2 2 2 2 3 3 6" xfId="45394" xr:uid="{00000000-0005-0000-0000-00007F150000}"/>
    <cellStyle name="Comma 4 2 2 2 2 3 4" xfId="2265" xr:uid="{00000000-0005-0000-0000-000080150000}"/>
    <cellStyle name="Comma 4 2 2 2 2 3 4 2" xfId="14785" xr:uid="{00000000-0005-0000-0000-000081150000}"/>
    <cellStyle name="Comma 4 2 2 2 2 3 4 2 2" xfId="27040" xr:uid="{00000000-0005-0000-0000-000082150000}"/>
    <cellStyle name="Comma 4 2 2 2 2 3 4 2 3" xfId="39281" xr:uid="{00000000-0005-0000-0000-000083150000}"/>
    <cellStyle name="Comma 4 2 2 2 2 3 4 3" xfId="20923" xr:uid="{00000000-0005-0000-0000-000084150000}"/>
    <cellStyle name="Comma 4 2 2 2 2 3 4 4" xfId="33167" xr:uid="{00000000-0005-0000-0000-000085150000}"/>
    <cellStyle name="Comma 4 2 2 2 2 3 4 5" xfId="45396" xr:uid="{00000000-0005-0000-0000-000086150000}"/>
    <cellStyle name="Comma 4 2 2 2 2 3 5" xfId="14778" xr:uid="{00000000-0005-0000-0000-000087150000}"/>
    <cellStyle name="Comma 4 2 2 2 2 3 5 2" xfId="27033" xr:uid="{00000000-0005-0000-0000-000088150000}"/>
    <cellStyle name="Comma 4 2 2 2 2 3 5 3" xfId="39274" xr:uid="{00000000-0005-0000-0000-000089150000}"/>
    <cellStyle name="Comma 4 2 2 2 2 3 6" xfId="20916" xr:uid="{00000000-0005-0000-0000-00008A150000}"/>
    <cellStyle name="Comma 4 2 2 2 2 3 7" xfId="33160" xr:uid="{00000000-0005-0000-0000-00008B150000}"/>
    <cellStyle name="Comma 4 2 2 2 2 3 8" xfId="45389" xr:uid="{00000000-0005-0000-0000-00008C150000}"/>
    <cellStyle name="Comma 4 2 2 2 2 4" xfId="2266" xr:uid="{00000000-0005-0000-0000-00008D150000}"/>
    <cellStyle name="Comma 4 2 2 2 2 4 2" xfId="2267" xr:uid="{00000000-0005-0000-0000-00008E150000}"/>
    <cellStyle name="Comma 4 2 2 2 2 4 2 2" xfId="2268" xr:uid="{00000000-0005-0000-0000-00008F150000}"/>
    <cellStyle name="Comma 4 2 2 2 2 4 2 2 2" xfId="14788" xr:uid="{00000000-0005-0000-0000-000090150000}"/>
    <cellStyle name="Comma 4 2 2 2 2 4 2 2 2 2" xfId="27043" xr:uid="{00000000-0005-0000-0000-000091150000}"/>
    <cellStyle name="Comma 4 2 2 2 2 4 2 2 2 3" xfId="39284" xr:uid="{00000000-0005-0000-0000-000092150000}"/>
    <cellStyle name="Comma 4 2 2 2 2 4 2 2 3" xfId="20926" xr:uid="{00000000-0005-0000-0000-000093150000}"/>
    <cellStyle name="Comma 4 2 2 2 2 4 2 2 4" xfId="33170" xr:uid="{00000000-0005-0000-0000-000094150000}"/>
    <cellStyle name="Comma 4 2 2 2 2 4 2 2 5" xfId="45399" xr:uid="{00000000-0005-0000-0000-000095150000}"/>
    <cellStyle name="Comma 4 2 2 2 2 4 2 3" xfId="14787" xr:uid="{00000000-0005-0000-0000-000096150000}"/>
    <cellStyle name="Comma 4 2 2 2 2 4 2 3 2" xfId="27042" xr:uid="{00000000-0005-0000-0000-000097150000}"/>
    <cellStyle name="Comma 4 2 2 2 2 4 2 3 3" xfId="39283" xr:uid="{00000000-0005-0000-0000-000098150000}"/>
    <cellStyle name="Comma 4 2 2 2 2 4 2 4" xfId="20925" xr:uid="{00000000-0005-0000-0000-000099150000}"/>
    <cellStyle name="Comma 4 2 2 2 2 4 2 5" xfId="33169" xr:uid="{00000000-0005-0000-0000-00009A150000}"/>
    <cellStyle name="Comma 4 2 2 2 2 4 2 6" xfId="45398" xr:uid="{00000000-0005-0000-0000-00009B150000}"/>
    <cellStyle name="Comma 4 2 2 2 2 4 3" xfId="2269" xr:uid="{00000000-0005-0000-0000-00009C150000}"/>
    <cellStyle name="Comma 4 2 2 2 2 4 3 2" xfId="14789" xr:uid="{00000000-0005-0000-0000-00009D150000}"/>
    <cellStyle name="Comma 4 2 2 2 2 4 3 2 2" xfId="27044" xr:uid="{00000000-0005-0000-0000-00009E150000}"/>
    <cellStyle name="Comma 4 2 2 2 2 4 3 2 3" xfId="39285" xr:uid="{00000000-0005-0000-0000-00009F150000}"/>
    <cellStyle name="Comma 4 2 2 2 2 4 3 3" xfId="20927" xr:uid="{00000000-0005-0000-0000-0000A0150000}"/>
    <cellStyle name="Comma 4 2 2 2 2 4 3 4" xfId="33171" xr:uid="{00000000-0005-0000-0000-0000A1150000}"/>
    <cellStyle name="Comma 4 2 2 2 2 4 3 5" xfId="45400" xr:uid="{00000000-0005-0000-0000-0000A2150000}"/>
    <cellStyle name="Comma 4 2 2 2 2 4 4" xfId="14786" xr:uid="{00000000-0005-0000-0000-0000A3150000}"/>
    <cellStyle name="Comma 4 2 2 2 2 4 4 2" xfId="27041" xr:uid="{00000000-0005-0000-0000-0000A4150000}"/>
    <cellStyle name="Comma 4 2 2 2 2 4 4 3" xfId="39282" xr:uid="{00000000-0005-0000-0000-0000A5150000}"/>
    <cellStyle name="Comma 4 2 2 2 2 4 5" xfId="20924" xr:uid="{00000000-0005-0000-0000-0000A6150000}"/>
    <cellStyle name="Comma 4 2 2 2 2 4 6" xfId="33168" xr:uid="{00000000-0005-0000-0000-0000A7150000}"/>
    <cellStyle name="Comma 4 2 2 2 2 4 7" xfId="45397" xr:uid="{00000000-0005-0000-0000-0000A8150000}"/>
    <cellStyle name="Comma 4 2 2 2 2 5" xfId="2270" xr:uid="{00000000-0005-0000-0000-0000A9150000}"/>
    <cellStyle name="Comma 4 2 2 2 2 5 2" xfId="2271" xr:uid="{00000000-0005-0000-0000-0000AA150000}"/>
    <cellStyle name="Comma 4 2 2 2 2 5 2 2" xfId="14791" xr:uid="{00000000-0005-0000-0000-0000AB150000}"/>
    <cellStyle name="Comma 4 2 2 2 2 5 2 2 2" xfId="27046" xr:uid="{00000000-0005-0000-0000-0000AC150000}"/>
    <cellStyle name="Comma 4 2 2 2 2 5 2 2 3" xfId="39287" xr:uid="{00000000-0005-0000-0000-0000AD150000}"/>
    <cellStyle name="Comma 4 2 2 2 2 5 2 3" xfId="20929" xr:uid="{00000000-0005-0000-0000-0000AE150000}"/>
    <cellStyle name="Comma 4 2 2 2 2 5 2 4" xfId="33173" xr:uid="{00000000-0005-0000-0000-0000AF150000}"/>
    <cellStyle name="Comma 4 2 2 2 2 5 2 5" xfId="45402" xr:uid="{00000000-0005-0000-0000-0000B0150000}"/>
    <cellStyle name="Comma 4 2 2 2 2 5 3" xfId="14790" xr:uid="{00000000-0005-0000-0000-0000B1150000}"/>
    <cellStyle name="Comma 4 2 2 2 2 5 3 2" xfId="27045" xr:uid="{00000000-0005-0000-0000-0000B2150000}"/>
    <cellStyle name="Comma 4 2 2 2 2 5 3 3" xfId="39286" xr:uid="{00000000-0005-0000-0000-0000B3150000}"/>
    <cellStyle name="Comma 4 2 2 2 2 5 4" xfId="20928" xr:uid="{00000000-0005-0000-0000-0000B4150000}"/>
    <cellStyle name="Comma 4 2 2 2 2 5 5" xfId="33172" xr:uid="{00000000-0005-0000-0000-0000B5150000}"/>
    <cellStyle name="Comma 4 2 2 2 2 5 6" xfId="45401" xr:uid="{00000000-0005-0000-0000-0000B6150000}"/>
    <cellStyle name="Comma 4 2 2 2 2 6" xfId="2272" xr:uid="{00000000-0005-0000-0000-0000B7150000}"/>
    <cellStyle name="Comma 4 2 2 2 2 6 2" xfId="14792" xr:uid="{00000000-0005-0000-0000-0000B8150000}"/>
    <cellStyle name="Comma 4 2 2 2 2 6 2 2" xfId="27047" xr:uid="{00000000-0005-0000-0000-0000B9150000}"/>
    <cellStyle name="Comma 4 2 2 2 2 6 2 3" xfId="39288" xr:uid="{00000000-0005-0000-0000-0000BA150000}"/>
    <cellStyle name="Comma 4 2 2 2 2 6 3" xfId="20930" xr:uid="{00000000-0005-0000-0000-0000BB150000}"/>
    <cellStyle name="Comma 4 2 2 2 2 6 4" xfId="33174" xr:uid="{00000000-0005-0000-0000-0000BC150000}"/>
    <cellStyle name="Comma 4 2 2 2 2 6 5" xfId="45403" xr:uid="{00000000-0005-0000-0000-0000BD150000}"/>
    <cellStyle name="Comma 4 2 2 2 2 7" xfId="14761" xr:uid="{00000000-0005-0000-0000-0000BE150000}"/>
    <cellStyle name="Comma 4 2 2 2 2 7 2" xfId="27016" xr:uid="{00000000-0005-0000-0000-0000BF150000}"/>
    <cellStyle name="Comma 4 2 2 2 2 7 3" xfId="39257" xr:uid="{00000000-0005-0000-0000-0000C0150000}"/>
    <cellStyle name="Comma 4 2 2 2 2 8" xfId="20899" xr:uid="{00000000-0005-0000-0000-0000C1150000}"/>
    <cellStyle name="Comma 4 2 2 2 2 9" xfId="33143" xr:uid="{00000000-0005-0000-0000-0000C2150000}"/>
    <cellStyle name="Comma 4 2 2 2 3" xfId="2273" xr:uid="{00000000-0005-0000-0000-0000C3150000}"/>
    <cellStyle name="Comma 4 2 2 2 3 2" xfId="2274" xr:uid="{00000000-0005-0000-0000-0000C4150000}"/>
    <cellStyle name="Comma 4 2 2 2 3 2 2" xfId="2275" xr:uid="{00000000-0005-0000-0000-0000C5150000}"/>
    <cellStyle name="Comma 4 2 2 2 3 2 2 2" xfId="2276" xr:uid="{00000000-0005-0000-0000-0000C6150000}"/>
    <cellStyle name="Comma 4 2 2 2 3 2 2 2 2" xfId="2277" xr:uid="{00000000-0005-0000-0000-0000C7150000}"/>
    <cellStyle name="Comma 4 2 2 2 3 2 2 2 2 2" xfId="14797" xr:uid="{00000000-0005-0000-0000-0000C8150000}"/>
    <cellStyle name="Comma 4 2 2 2 3 2 2 2 2 2 2" xfId="27052" xr:uid="{00000000-0005-0000-0000-0000C9150000}"/>
    <cellStyle name="Comma 4 2 2 2 3 2 2 2 2 2 3" xfId="39293" xr:uid="{00000000-0005-0000-0000-0000CA150000}"/>
    <cellStyle name="Comma 4 2 2 2 3 2 2 2 2 3" xfId="20935" xr:uid="{00000000-0005-0000-0000-0000CB150000}"/>
    <cellStyle name="Comma 4 2 2 2 3 2 2 2 2 4" xfId="33179" xr:uid="{00000000-0005-0000-0000-0000CC150000}"/>
    <cellStyle name="Comma 4 2 2 2 3 2 2 2 2 5" xfId="45408" xr:uid="{00000000-0005-0000-0000-0000CD150000}"/>
    <cellStyle name="Comma 4 2 2 2 3 2 2 2 3" xfId="14796" xr:uid="{00000000-0005-0000-0000-0000CE150000}"/>
    <cellStyle name="Comma 4 2 2 2 3 2 2 2 3 2" xfId="27051" xr:uid="{00000000-0005-0000-0000-0000CF150000}"/>
    <cellStyle name="Comma 4 2 2 2 3 2 2 2 3 3" xfId="39292" xr:uid="{00000000-0005-0000-0000-0000D0150000}"/>
    <cellStyle name="Comma 4 2 2 2 3 2 2 2 4" xfId="20934" xr:uid="{00000000-0005-0000-0000-0000D1150000}"/>
    <cellStyle name="Comma 4 2 2 2 3 2 2 2 5" xfId="33178" xr:uid="{00000000-0005-0000-0000-0000D2150000}"/>
    <cellStyle name="Comma 4 2 2 2 3 2 2 2 6" xfId="45407" xr:uid="{00000000-0005-0000-0000-0000D3150000}"/>
    <cellStyle name="Comma 4 2 2 2 3 2 2 3" xfId="2278" xr:uid="{00000000-0005-0000-0000-0000D4150000}"/>
    <cellStyle name="Comma 4 2 2 2 3 2 2 3 2" xfId="14798" xr:uid="{00000000-0005-0000-0000-0000D5150000}"/>
    <cellStyle name="Comma 4 2 2 2 3 2 2 3 2 2" xfId="27053" xr:uid="{00000000-0005-0000-0000-0000D6150000}"/>
    <cellStyle name="Comma 4 2 2 2 3 2 2 3 2 3" xfId="39294" xr:uid="{00000000-0005-0000-0000-0000D7150000}"/>
    <cellStyle name="Comma 4 2 2 2 3 2 2 3 3" xfId="20936" xr:uid="{00000000-0005-0000-0000-0000D8150000}"/>
    <cellStyle name="Comma 4 2 2 2 3 2 2 3 4" xfId="33180" xr:uid="{00000000-0005-0000-0000-0000D9150000}"/>
    <cellStyle name="Comma 4 2 2 2 3 2 2 3 5" xfId="45409" xr:uid="{00000000-0005-0000-0000-0000DA150000}"/>
    <cellStyle name="Comma 4 2 2 2 3 2 2 4" xfId="14795" xr:uid="{00000000-0005-0000-0000-0000DB150000}"/>
    <cellStyle name="Comma 4 2 2 2 3 2 2 4 2" xfId="27050" xr:uid="{00000000-0005-0000-0000-0000DC150000}"/>
    <cellStyle name="Comma 4 2 2 2 3 2 2 4 3" xfId="39291" xr:uid="{00000000-0005-0000-0000-0000DD150000}"/>
    <cellStyle name="Comma 4 2 2 2 3 2 2 5" xfId="20933" xr:uid="{00000000-0005-0000-0000-0000DE150000}"/>
    <cellStyle name="Comma 4 2 2 2 3 2 2 6" xfId="33177" xr:uid="{00000000-0005-0000-0000-0000DF150000}"/>
    <cellStyle name="Comma 4 2 2 2 3 2 2 7" xfId="45406" xr:uid="{00000000-0005-0000-0000-0000E0150000}"/>
    <cellStyle name="Comma 4 2 2 2 3 2 3" xfId="2279" xr:uid="{00000000-0005-0000-0000-0000E1150000}"/>
    <cellStyle name="Comma 4 2 2 2 3 2 3 2" xfId="2280" xr:uid="{00000000-0005-0000-0000-0000E2150000}"/>
    <cellStyle name="Comma 4 2 2 2 3 2 3 2 2" xfId="14800" xr:uid="{00000000-0005-0000-0000-0000E3150000}"/>
    <cellStyle name="Comma 4 2 2 2 3 2 3 2 2 2" xfId="27055" xr:uid="{00000000-0005-0000-0000-0000E4150000}"/>
    <cellStyle name="Comma 4 2 2 2 3 2 3 2 2 3" xfId="39296" xr:uid="{00000000-0005-0000-0000-0000E5150000}"/>
    <cellStyle name="Comma 4 2 2 2 3 2 3 2 3" xfId="20938" xr:uid="{00000000-0005-0000-0000-0000E6150000}"/>
    <cellStyle name="Comma 4 2 2 2 3 2 3 2 4" xfId="33182" xr:uid="{00000000-0005-0000-0000-0000E7150000}"/>
    <cellStyle name="Comma 4 2 2 2 3 2 3 2 5" xfId="45411" xr:uid="{00000000-0005-0000-0000-0000E8150000}"/>
    <cellStyle name="Comma 4 2 2 2 3 2 3 3" xfId="14799" xr:uid="{00000000-0005-0000-0000-0000E9150000}"/>
    <cellStyle name="Comma 4 2 2 2 3 2 3 3 2" xfId="27054" xr:uid="{00000000-0005-0000-0000-0000EA150000}"/>
    <cellStyle name="Comma 4 2 2 2 3 2 3 3 3" xfId="39295" xr:uid="{00000000-0005-0000-0000-0000EB150000}"/>
    <cellStyle name="Comma 4 2 2 2 3 2 3 4" xfId="20937" xr:uid="{00000000-0005-0000-0000-0000EC150000}"/>
    <cellStyle name="Comma 4 2 2 2 3 2 3 5" xfId="33181" xr:uid="{00000000-0005-0000-0000-0000ED150000}"/>
    <cellStyle name="Comma 4 2 2 2 3 2 3 6" xfId="45410" xr:uid="{00000000-0005-0000-0000-0000EE150000}"/>
    <cellStyle name="Comma 4 2 2 2 3 2 4" xfId="2281" xr:uid="{00000000-0005-0000-0000-0000EF150000}"/>
    <cellStyle name="Comma 4 2 2 2 3 2 4 2" xfId="14801" xr:uid="{00000000-0005-0000-0000-0000F0150000}"/>
    <cellStyle name="Comma 4 2 2 2 3 2 4 2 2" xfId="27056" xr:uid="{00000000-0005-0000-0000-0000F1150000}"/>
    <cellStyle name="Comma 4 2 2 2 3 2 4 2 3" xfId="39297" xr:uid="{00000000-0005-0000-0000-0000F2150000}"/>
    <cellStyle name="Comma 4 2 2 2 3 2 4 3" xfId="20939" xr:uid="{00000000-0005-0000-0000-0000F3150000}"/>
    <cellStyle name="Comma 4 2 2 2 3 2 4 4" xfId="33183" xr:uid="{00000000-0005-0000-0000-0000F4150000}"/>
    <cellStyle name="Comma 4 2 2 2 3 2 4 5" xfId="45412" xr:uid="{00000000-0005-0000-0000-0000F5150000}"/>
    <cellStyle name="Comma 4 2 2 2 3 2 5" xfId="14794" xr:uid="{00000000-0005-0000-0000-0000F6150000}"/>
    <cellStyle name="Comma 4 2 2 2 3 2 5 2" xfId="27049" xr:uid="{00000000-0005-0000-0000-0000F7150000}"/>
    <cellStyle name="Comma 4 2 2 2 3 2 5 3" xfId="39290" xr:uid="{00000000-0005-0000-0000-0000F8150000}"/>
    <cellStyle name="Comma 4 2 2 2 3 2 6" xfId="20932" xr:uid="{00000000-0005-0000-0000-0000F9150000}"/>
    <cellStyle name="Comma 4 2 2 2 3 2 7" xfId="33176" xr:uid="{00000000-0005-0000-0000-0000FA150000}"/>
    <cellStyle name="Comma 4 2 2 2 3 2 8" xfId="45405" xr:uid="{00000000-0005-0000-0000-0000FB150000}"/>
    <cellStyle name="Comma 4 2 2 2 3 3" xfId="2282" xr:uid="{00000000-0005-0000-0000-0000FC150000}"/>
    <cellStyle name="Comma 4 2 2 2 3 3 2" xfId="2283" xr:uid="{00000000-0005-0000-0000-0000FD150000}"/>
    <cellStyle name="Comma 4 2 2 2 3 3 2 2" xfId="2284" xr:uid="{00000000-0005-0000-0000-0000FE150000}"/>
    <cellStyle name="Comma 4 2 2 2 3 3 2 2 2" xfId="14804" xr:uid="{00000000-0005-0000-0000-0000FF150000}"/>
    <cellStyle name="Comma 4 2 2 2 3 3 2 2 2 2" xfId="27059" xr:uid="{00000000-0005-0000-0000-000000160000}"/>
    <cellStyle name="Comma 4 2 2 2 3 3 2 2 2 3" xfId="39300" xr:uid="{00000000-0005-0000-0000-000001160000}"/>
    <cellStyle name="Comma 4 2 2 2 3 3 2 2 3" xfId="20942" xr:uid="{00000000-0005-0000-0000-000002160000}"/>
    <cellStyle name="Comma 4 2 2 2 3 3 2 2 4" xfId="33186" xr:uid="{00000000-0005-0000-0000-000003160000}"/>
    <cellStyle name="Comma 4 2 2 2 3 3 2 2 5" xfId="45415" xr:uid="{00000000-0005-0000-0000-000004160000}"/>
    <cellStyle name="Comma 4 2 2 2 3 3 2 3" xfId="14803" xr:uid="{00000000-0005-0000-0000-000005160000}"/>
    <cellStyle name="Comma 4 2 2 2 3 3 2 3 2" xfId="27058" xr:uid="{00000000-0005-0000-0000-000006160000}"/>
    <cellStyle name="Comma 4 2 2 2 3 3 2 3 3" xfId="39299" xr:uid="{00000000-0005-0000-0000-000007160000}"/>
    <cellStyle name="Comma 4 2 2 2 3 3 2 4" xfId="20941" xr:uid="{00000000-0005-0000-0000-000008160000}"/>
    <cellStyle name="Comma 4 2 2 2 3 3 2 5" xfId="33185" xr:uid="{00000000-0005-0000-0000-000009160000}"/>
    <cellStyle name="Comma 4 2 2 2 3 3 2 6" xfId="45414" xr:uid="{00000000-0005-0000-0000-00000A160000}"/>
    <cellStyle name="Comma 4 2 2 2 3 3 3" xfId="2285" xr:uid="{00000000-0005-0000-0000-00000B160000}"/>
    <cellStyle name="Comma 4 2 2 2 3 3 3 2" xfId="14805" xr:uid="{00000000-0005-0000-0000-00000C160000}"/>
    <cellStyle name="Comma 4 2 2 2 3 3 3 2 2" xfId="27060" xr:uid="{00000000-0005-0000-0000-00000D160000}"/>
    <cellStyle name="Comma 4 2 2 2 3 3 3 2 3" xfId="39301" xr:uid="{00000000-0005-0000-0000-00000E160000}"/>
    <cellStyle name="Comma 4 2 2 2 3 3 3 3" xfId="20943" xr:uid="{00000000-0005-0000-0000-00000F160000}"/>
    <cellStyle name="Comma 4 2 2 2 3 3 3 4" xfId="33187" xr:uid="{00000000-0005-0000-0000-000010160000}"/>
    <cellStyle name="Comma 4 2 2 2 3 3 3 5" xfId="45416" xr:uid="{00000000-0005-0000-0000-000011160000}"/>
    <cellStyle name="Comma 4 2 2 2 3 3 4" xfId="14802" xr:uid="{00000000-0005-0000-0000-000012160000}"/>
    <cellStyle name="Comma 4 2 2 2 3 3 4 2" xfId="27057" xr:uid="{00000000-0005-0000-0000-000013160000}"/>
    <cellStyle name="Comma 4 2 2 2 3 3 4 3" xfId="39298" xr:uid="{00000000-0005-0000-0000-000014160000}"/>
    <cellStyle name="Comma 4 2 2 2 3 3 5" xfId="20940" xr:uid="{00000000-0005-0000-0000-000015160000}"/>
    <cellStyle name="Comma 4 2 2 2 3 3 6" xfId="33184" xr:uid="{00000000-0005-0000-0000-000016160000}"/>
    <cellStyle name="Comma 4 2 2 2 3 3 7" xfId="45413" xr:uid="{00000000-0005-0000-0000-000017160000}"/>
    <cellStyle name="Comma 4 2 2 2 3 4" xfId="2286" xr:uid="{00000000-0005-0000-0000-000018160000}"/>
    <cellStyle name="Comma 4 2 2 2 3 4 2" xfId="2287" xr:uid="{00000000-0005-0000-0000-000019160000}"/>
    <cellStyle name="Comma 4 2 2 2 3 4 2 2" xfId="14807" xr:uid="{00000000-0005-0000-0000-00001A160000}"/>
    <cellStyle name="Comma 4 2 2 2 3 4 2 2 2" xfId="27062" xr:uid="{00000000-0005-0000-0000-00001B160000}"/>
    <cellStyle name="Comma 4 2 2 2 3 4 2 2 3" xfId="39303" xr:uid="{00000000-0005-0000-0000-00001C160000}"/>
    <cellStyle name="Comma 4 2 2 2 3 4 2 3" xfId="20945" xr:uid="{00000000-0005-0000-0000-00001D160000}"/>
    <cellStyle name="Comma 4 2 2 2 3 4 2 4" xfId="33189" xr:uid="{00000000-0005-0000-0000-00001E160000}"/>
    <cellStyle name="Comma 4 2 2 2 3 4 2 5" xfId="45418" xr:uid="{00000000-0005-0000-0000-00001F160000}"/>
    <cellStyle name="Comma 4 2 2 2 3 4 3" xfId="14806" xr:uid="{00000000-0005-0000-0000-000020160000}"/>
    <cellStyle name="Comma 4 2 2 2 3 4 3 2" xfId="27061" xr:uid="{00000000-0005-0000-0000-000021160000}"/>
    <cellStyle name="Comma 4 2 2 2 3 4 3 3" xfId="39302" xr:uid="{00000000-0005-0000-0000-000022160000}"/>
    <cellStyle name="Comma 4 2 2 2 3 4 4" xfId="20944" xr:uid="{00000000-0005-0000-0000-000023160000}"/>
    <cellStyle name="Comma 4 2 2 2 3 4 5" xfId="33188" xr:uid="{00000000-0005-0000-0000-000024160000}"/>
    <cellStyle name="Comma 4 2 2 2 3 4 6" xfId="45417" xr:uid="{00000000-0005-0000-0000-000025160000}"/>
    <cellStyle name="Comma 4 2 2 2 3 5" xfId="2288" xr:uid="{00000000-0005-0000-0000-000026160000}"/>
    <cellStyle name="Comma 4 2 2 2 3 5 2" xfId="14808" xr:uid="{00000000-0005-0000-0000-000027160000}"/>
    <cellStyle name="Comma 4 2 2 2 3 5 2 2" xfId="27063" xr:uid="{00000000-0005-0000-0000-000028160000}"/>
    <cellStyle name="Comma 4 2 2 2 3 5 2 3" xfId="39304" xr:uid="{00000000-0005-0000-0000-000029160000}"/>
    <cellStyle name="Comma 4 2 2 2 3 5 3" xfId="20946" xr:uid="{00000000-0005-0000-0000-00002A160000}"/>
    <cellStyle name="Comma 4 2 2 2 3 5 4" xfId="33190" xr:uid="{00000000-0005-0000-0000-00002B160000}"/>
    <cellStyle name="Comma 4 2 2 2 3 5 5" xfId="45419" xr:uid="{00000000-0005-0000-0000-00002C160000}"/>
    <cellStyle name="Comma 4 2 2 2 3 6" xfId="14793" xr:uid="{00000000-0005-0000-0000-00002D160000}"/>
    <cellStyle name="Comma 4 2 2 2 3 6 2" xfId="27048" xr:uid="{00000000-0005-0000-0000-00002E160000}"/>
    <cellStyle name="Comma 4 2 2 2 3 6 3" xfId="39289" xr:uid="{00000000-0005-0000-0000-00002F160000}"/>
    <cellStyle name="Comma 4 2 2 2 3 7" xfId="20931" xr:uid="{00000000-0005-0000-0000-000030160000}"/>
    <cellStyle name="Comma 4 2 2 2 3 8" xfId="33175" xr:uid="{00000000-0005-0000-0000-000031160000}"/>
    <cellStyle name="Comma 4 2 2 2 3 9" xfId="45404" xr:uid="{00000000-0005-0000-0000-000032160000}"/>
    <cellStyle name="Comma 4 2 2 2 4" xfId="2289" xr:uid="{00000000-0005-0000-0000-000033160000}"/>
    <cellStyle name="Comma 4 2 2 2 4 2" xfId="2290" xr:uid="{00000000-0005-0000-0000-000034160000}"/>
    <cellStyle name="Comma 4 2 2 2 4 2 2" xfId="2291" xr:uid="{00000000-0005-0000-0000-000035160000}"/>
    <cellStyle name="Comma 4 2 2 2 4 2 2 2" xfId="2292" xr:uid="{00000000-0005-0000-0000-000036160000}"/>
    <cellStyle name="Comma 4 2 2 2 4 2 2 2 2" xfId="14812" xr:uid="{00000000-0005-0000-0000-000037160000}"/>
    <cellStyle name="Comma 4 2 2 2 4 2 2 2 2 2" xfId="27067" xr:uid="{00000000-0005-0000-0000-000038160000}"/>
    <cellStyle name="Comma 4 2 2 2 4 2 2 2 2 3" xfId="39308" xr:uid="{00000000-0005-0000-0000-000039160000}"/>
    <cellStyle name="Comma 4 2 2 2 4 2 2 2 3" xfId="20950" xr:uid="{00000000-0005-0000-0000-00003A160000}"/>
    <cellStyle name="Comma 4 2 2 2 4 2 2 2 4" xfId="33194" xr:uid="{00000000-0005-0000-0000-00003B160000}"/>
    <cellStyle name="Comma 4 2 2 2 4 2 2 2 5" xfId="45423" xr:uid="{00000000-0005-0000-0000-00003C160000}"/>
    <cellStyle name="Comma 4 2 2 2 4 2 2 3" xfId="14811" xr:uid="{00000000-0005-0000-0000-00003D160000}"/>
    <cellStyle name="Comma 4 2 2 2 4 2 2 3 2" xfId="27066" xr:uid="{00000000-0005-0000-0000-00003E160000}"/>
    <cellStyle name="Comma 4 2 2 2 4 2 2 3 3" xfId="39307" xr:uid="{00000000-0005-0000-0000-00003F160000}"/>
    <cellStyle name="Comma 4 2 2 2 4 2 2 4" xfId="20949" xr:uid="{00000000-0005-0000-0000-000040160000}"/>
    <cellStyle name="Comma 4 2 2 2 4 2 2 5" xfId="33193" xr:uid="{00000000-0005-0000-0000-000041160000}"/>
    <cellStyle name="Comma 4 2 2 2 4 2 2 6" xfId="45422" xr:uid="{00000000-0005-0000-0000-000042160000}"/>
    <cellStyle name="Comma 4 2 2 2 4 2 3" xfId="2293" xr:uid="{00000000-0005-0000-0000-000043160000}"/>
    <cellStyle name="Comma 4 2 2 2 4 2 3 2" xfId="14813" xr:uid="{00000000-0005-0000-0000-000044160000}"/>
    <cellStyle name="Comma 4 2 2 2 4 2 3 2 2" xfId="27068" xr:uid="{00000000-0005-0000-0000-000045160000}"/>
    <cellStyle name="Comma 4 2 2 2 4 2 3 2 3" xfId="39309" xr:uid="{00000000-0005-0000-0000-000046160000}"/>
    <cellStyle name="Comma 4 2 2 2 4 2 3 3" xfId="20951" xr:uid="{00000000-0005-0000-0000-000047160000}"/>
    <cellStyle name="Comma 4 2 2 2 4 2 3 4" xfId="33195" xr:uid="{00000000-0005-0000-0000-000048160000}"/>
    <cellStyle name="Comma 4 2 2 2 4 2 3 5" xfId="45424" xr:uid="{00000000-0005-0000-0000-000049160000}"/>
    <cellStyle name="Comma 4 2 2 2 4 2 4" xfId="14810" xr:uid="{00000000-0005-0000-0000-00004A160000}"/>
    <cellStyle name="Comma 4 2 2 2 4 2 4 2" xfId="27065" xr:uid="{00000000-0005-0000-0000-00004B160000}"/>
    <cellStyle name="Comma 4 2 2 2 4 2 4 3" xfId="39306" xr:uid="{00000000-0005-0000-0000-00004C160000}"/>
    <cellStyle name="Comma 4 2 2 2 4 2 5" xfId="20948" xr:uid="{00000000-0005-0000-0000-00004D160000}"/>
    <cellStyle name="Comma 4 2 2 2 4 2 6" xfId="33192" xr:uid="{00000000-0005-0000-0000-00004E160000}"/>
    <cellStyle name="Comma 4 2 2 2 4 2 7" xfId="45421" xr:uid="{00000000-0005-0000-0000-00004F160000}"/>
    <cellStyle name="Comma 4 2 2 2 4 3" xfId="2294" xr:uid="{00000000-0005-0000-0000-000050160000}"/>
    <cellStyle name="Comma 4 2 2 2 4 3 2" xfId="2295" xr:uid="{00000000-0005-0000-0000-000051160000}"/>
    <cellStyle name="Comma 4 2 2 2 4 3 2 2" xfId="14815" xr:uid="{00000000-0005-0000-0000-000052160000}"/>
    <cellStyle name="Comma 4 2 2 2 4 3 2 2 2" xfId="27070" xr:uid="{00000000-0005-0000-0000-000053160000}"/>
    <cellStyle name="Comma 4 2 2 2 4 3 2 2 3" xfId="39311" xr:uid="{00000000-0005-0000-0000-000054160000}"/>
    <cellStyle name="Comma 4 2 2 2 4 3 2 3" xfId="20953" xr:uid="{00000000-0005-0000-0000-000055160000}"/>
    <cellStyle name="Comma 4 2 2 2 4 3 2 4" xfId="33197" xr:uid="{00000000-0005-0000-0000-000056160000}"/>
    <cellStyle name="Comma 4 2 2 2 4 3 2 5" xfId="45426" xr:uid="{00000000-0005-0000-0000-000057160000}"/>
    <cellStyle name="Comma 4 2 2 2 4 3 3" xfId="14814" xr:uid="{00000000-0005-0000-0000-000058160000}"/>
    <cellStyle name="Comma 4 2 2 2 4 3 3 2" xfId="27069" xr:uid="{00000000-0005-0000-0000-000059160000}"/>
    <cellStyle name="Comma 4 2 2 2 4 3 3 3" xfId="39310" xr:uid="{00000000-0005-0000-0000-00005A160000}"/>
    <cellStyle name="Comma 4 2 2 2 4 3 4" xfId="20952" xr:uid="{00000000-0005-0000-0000-00005B160000}"/>
    <cellStyle name="Comma 4 2 2 2 4 3 5" xfId="33196" xr:uid="{00000000-0005-0000-0000-00005C160000}"/>
    <cellStyle name="Comma 4 2 2 2 4 3 6" xfId="45425" xr:uid="{00000000-0005-0000-0000-00005D160000}"/>
    <cellStyle name="Comma 4 2 2 2 4 4" xfId="2296" xr:uid="{00000000-0005-0000-0000-00005E160000}"/>
    <cellStyle name="Comma 4 2 2 2 4 4 2" xfId="14816" xr:uid="{00000000-0005-0000-0000-00005F160000}"/>
    <cellStyle name="Comma 4 2 2 2 4 4 2 2" xfId="27071" xr:uid="{00000000-0005-0000-0000-000060160000}"/>
    <cellStyle name="Comma 4 2 2 2 4 4 2 3" xfId="39312" xr:uid="{00000000-0005-0000-0000-000061160000}"/>
    <cellStyle name="Comma 4 2 2 2 4 4 3" xfId="20954" xr:uid="{00000000-0005-0000-0000-000062160000}"/>
    <cellStyle name="Comma 4 2 2 2 4 4 4" xfId="33198" xr:uid="{00000000-0005-0000-0000-000063160000}"/>
    <cellStyle name="Comma 4 2 2 2 4 4 5" xfId="45427" xr:uid="{00000000-0005-0000-0000-000064160000}"/>
    <cellStyle name="Comma 4 2 2 2 4 5" xfId="14809" xr:uid="{00000000-0005-0000-0000-000065160000}"/>
    <cellStyle name="Comma 4 2 2 2 4 5 2" xfId="27064" xr:uid="{00000000-0005-0000-0000-000066160000}"/>
    <cellStyle name="Comma 4 2 2 2 4 5 3" xfId="39305" xr:uid="{00000000-0005-0000-0000-000067160000}"/>
    <cellStyle name="Comma 4 2 2 2 4 6" xfId="20947" xr:uid="{00000000-0005-0000-0000-000068160000}"/>
    <cellStyle name="Comma 4 2 2 2 4 7" xfId="33191" xr:uid="{00000000-0005-0000-0000-000069160000}"/>
    <cellStyle name="Comma 4 2 2 2 4 8" xfId="45420" xr:uid="{00000000-0005-0000-0000-00006A160000}"/>
    <cellStyle name="Comma 4 2 2 2 5" xfId="2297" xr:uid="{00000000-0005-0000-0000-00006B160000}"/>
    <cellStyle name="Comma 4 2 2 2 5 2" xfId="2298" xr:uid="{00000000-0005-0000-0000-00006C160000}"/>
    <cellStyle name="Comma 4 2 2 2 5 2 2" xfId="2299" xr:uid="{00000000-0005-0000-0000-00006D160000}"/>
    <cellStyle name="Comma 4 2 2 2 5 2 2 2" xfId="14819" xr:uid="{00000000-0005-0000-0000-00006E160000}"/>
    <cellStyle name="Comma 4 2 2 2 5 2 2 2 2" xfId="27074" xr:uid="{00000000-0005-0000-0000-00006F160000}"/>
    <cellStyle name="Comma 4 2 2 2 5 2 2 2 3" xfId="39315" xr:uid="{00000000-0005-0000-0000-000070160000}"/>
    <cellStyle name="Comma 4 2 2 2 5 2 2 3" xfId="20957" xr:uid="{00000000-0005-0000-0000-000071160000}"/>
    <cellStyle name="Comma 4 2 2 2 5 2 2 4" xfId="33201" xr:uid="{00000000-0005-0000-0000-000072160000}"/>
    <cellStyle name="Comma 4 2 2 2 5 2 2 5" xfId="45430" xr:uid="{00000000-0005-0000-0000-000073160000}"/>
    <cellStyle name="Comma 4 2 2 2 5 2 3" xfId="14818" xr:uid="{00000000-0005-0000-0000-000074160000}"/>
    <cellStyle name="Comma 4 2 2 2 5 2 3 2" xfId="27073" xr:uid="{00000000-0005-0000-0000-000075160000}"/>
    <cellStyle name="Comma 4 2 2 2 5 2 3 3" xfId="39314" xr:uid="{00000000-0005-0000-0000-000076160000}"/>
    <cellStyle name="Comma 4 2 2 2 5 2 4" xfId="20956" xr:uid="{00000000-0005-0000-0000-000077160000}"/>
    <cellStyle name="Comma 4 2 2 2 5 2 5" xfId="33200" xr:uid="{00000000-0005-0000-0000-000078160000}"/>
    <cellStyle name="Comma 4 2 2 2 5 2 6" xfId="45429" xr:uid="{00000000-0005-0000-0000-000079160000}"/>
    <cellStyle name="Comma 4 2 2 2 5 3" xfId="2300" xr:uid="{00000000-0005-0000-0000-00007A160000}"/>
    <cellStyle name="Comma 4 2 2 2 5 3 2" xfId="14820" xr:uid="{00000000-0005-0000-0000-00007B160000}"/>
    <cellStyle name="Comma 4 2 2 2 5 3 2 2" xfId="27075" xr:uid="{00000000-0005-0000-0000-00007C160000}"/>
    <cellStyle name="Comma 4 2 2 2 5 3 2 3" xfId="39316" xr:uid="{00000000-0005-0000-0000-00007D160000}"/>
    <cellStyle name="Comma 4 2 2 2 5 3 3" xfId="20958" xr:uid="{00000000-0005-0000-0000-00007E160000}"/>
    <cellStyle name="Comma 4 2 2 2 5 3 4" xfId="33202" xr:uid="{00000000-0005-0000-0000-00007F160000}"/>
    <cellStyle name="Comma 4 2 2 2 5 3 5" xfId="45431" xr:uid="{00000000-0005-0000-0000-000080160000}"/>
    <cellStyle name="Comma 4 2 2 2 5 4" xfId="14817" xr:uid="{00000000-0005-0000-0000-000081160000}"/>
    <cellStyle name="Comma 4 2 2 2 5 4 2" xfId="27072" xr:uid="{00000000-0005-0000-0000-000082160000}"/>
    <cellStyle name="Comma 4 2 2 2 5 4 3" xfId="39313" xr:uid="{00000000-0005-0000-0000-000083160000}"/>
    <cellStyle name="Comma 4 2 2 2 5 5" xfId="20955" xr:uid="{00000000-0005-0000-0000-000084160000}"/>
    <cellStyle name="Comma 4 2 2 2 5 6" xfId="33199" xr:uid="{00000000-0005-0000-0000-000085160000}"/>
    <cellStyle name="Comma 4 2 2 2 5 7" xfId="45428" xr:uid="{00000000-0005-0000-0000-000086160000}"/>
    <cellStyle name="Comma 4 2 2 2 6" xfId="2301" xr:uid="{00000000-0005-0000-0000-000087160000}"/>
    <cellStyle name="Comma 4 2 2 2 6 2" xfId="2302" xr:uid="{00000000-0005-0000-0000-000088160000}"/>
    <cellStyle name="Comma 4 2 2 2 6 2 2" xfId="14822" xr:uid="{00000000-0005-0000-0000-000089160000}"/>
    <cellStyle name="Comma 4 2 2 2 6 2 2 2" xfId="27077" xr:uid="{00000000-0005-0000-0000-00008A160000}"/>
    <cellStyle name="Comma 4 2 2 2 6 2 2 3" xfId="39318" xr:uid="{00000000-0005-0000-0000-00008B160000}"/>
    <cellStyle name="Comma 4 2 2 2 6 2 3" xfId="20960" xr:uid="{00000000-0005-0000-0000-00008C160000}"/>
    <cellStyle name="Comma 4 2 2 2 6 2 4" xfId="33204" xr:uid="{00000000-0005-0000-0000-00008D160000}"/>
    <cellStyle name="Comma 4 2 2 2 6 2 5" xfId="45433" xr:uid="{00000000-0005-0000-0000-00008E160000}"/>
    <cellStyle name="Comma 4 2 2 2 6 3" xfId="14821" xr:uid="{00000000-0005-0000-0000-00008F160000}"/>
    <cellStyle name="Comma 4 2 2 2 6 3 2" xfId="27076" xr:uid="{00000000-0005-0000-0000-000090160000}"/>
    <cellStyle name="Comma 4 2 2 2 6 3 3" xfId="39317" xr:uid="{00000000-0005-0000-0000-000091160000}"/>
    <cellStyle name="Comma 4 2 2 2 6 4" xfId="20959" xr:uid="{00000000-0005-0000-0000-000092160000}"/>
    <cellStyle name="Comma 4 2 2 2 6 5" xfId="33203" xr:uid="{00000000-0005-0000-0000-000093160000}"/>
    <cellStyle name="Comma 4 2 2 2 6 6" xfId="45432" xr:uid="{00000000-0005-0000-0000-000094160000}"/>
    <cellStyle name="Comma 4 2 2 2 7" xfId="2303" xr:uid="{00000000-0005-0000-0000-000095160000}"/>
    <cellStyle name="Comma 4 2 2 2 7 2" xfId="14823" xr:uid="{00000000-0005-0000-0000-000096160000}"/>
    <cellStyle name="Comma 4 2 2 2 7 2 2" xfId="27078" xr:uid="{00000000-0005-0000-0000-000097160000}"/>
    <cellStyle name="Comma 4 2 2 2 7 2 3" xfId="39319" xr:uid="{00000000-0005-0000-0000-000098160000}"/>
    <cellStyle name="Comma 4 2 2 2 7 3" xfId="20961" xr:uid="{00000000-0005-0000-0000-000099160000}"/>
    <cellStyle name="Comma 4 2 2 2 7 4" xfId="33205" xr:uid="{00000000-0005-0000-0000-00009A160000}"/>
    <cellStyle name="Comma 4 2 2 2 7 5" xfId="45434" xr:uid="{00000000-0005-0000-0000-00009B160000}"/>
    <cellStyle name="Comma 4 2 2 2 8" xfId="14760" xr:uid="{00000000-0005-0000-0000-00009C160000}"/>
    <cellStyle name="Comma 4 2 2 2 8 2" xfId="27015" xr:uid="{00000000-0005-0000-0000-00009D160000}"/>
    <cellStyle name="Comma 4 2 2 2 8 3" xfId="39256" xr:uid="{00000000-0005-0000-0000-00009E160000}"/>
    <cellStyle name="Comma 4 2 2 2 9" xfId="20898" xr:uid="{00000000-0005-0000-0000-00009F160000}"/>
    <cellStyle name="Comma 4 2 2 3" xfId="2304" xr:uid="{00000000-0005-0000-0000-0000A0160000}"/>
    <cellStyle name="Comma 4 2 2 3 10" xfId="45435" xr:uid="{00000000-0005-0000-0000-0000A1160000}"/>
    <cellStyle name="Comma 4 2 2 3 2" xfId="2305" xr:uid="{00000000-0005-0000-0000-0000A2160000}"/>
    <cellStyle name="Comma 4 2 2 3 2 2" xfId="2306" xr:uid="{00000000-0005-0000-0000-0000A3160000}"/>
    <cellStyle name="Comma 4 2 2 3 2 2 2" xfId="2307" xr:uid="{00000000-0005-0000-0000-0000A4160000}"/>
    <cellStyle name="Comma 4 2 2 3 2 2 2 2" xfId="2308" xr:uid="{00000000-0005-0000-0000-0000A5160000}"/>
    <cellStyle name="Comma 4 2 2 3 2 2 2 2 2" xfId="2309" xr:uid="{00000000-0005-0000-0000-0000A6160000}"/>
    <cellStyle name="Comma 4 2 2 3 2 2 2 2 2 2" xfId="14829" xr:uid="{00000000-0005-0000-0000-0000A7160000}"/>
    <cellStyle name="Comma 4 2 2 3 2 2 2 2 2 2 2" xfId="27084" xr:uid="{00000000-0005-0000-0000-0000A8160000}"/>
    <cellStyle name="Comma 4 2 2 3 2 2 2 2 2 2 3" xfId="39325" xr:uid="{00000000-0005-0000-0000-0000A9160000}"/>
    <cellStyle name="Comma 4 2 2 3 2 2 2 2 2 3" xfId="20967" xr:uid="{00000000-0005-0000-0000-0000AA160000}"/>
    <cellStyle name="Comma 4 2 2 3 2 2 2 2 2 4" xfId="33211" xr:uid="{00000000-0005-0000-0000-0000AB160000}"/>
    <cellStyle name="Comma 4 2 2 3 2 2 2 2 2 5" xfId="45440" xr:uid="{00000000-0005-0000-0000-0000AC160000}"/>
    <cellStyle name="Comma 4 2 2 3 2 2 2 2 3" xfId="14828" xr:uid="{00000000-0005-0000-0000-0000AD160000}"/>
    <cellStyle name="Comma 4 2 2 3 2 2 2 2 3 2" xfId="27083" xr:uid="{00000000-0005-0000-0000-0000AE160000}"/>
    <cellStyle name="Comma 4 2 2 3 2 2 2 2 3 3" xfId="39324" xr:uid="{00000000-0005-0000-0000-0000AF160000}"/>
    <cellStyle name="Comma 4 2 2 3 2 2 2 2 4" xfId="20966" xr:uid="{00000000-0005-0000-0000-0000B0160000}"/>
    <cellStyle name="Comma 4 2 2 3 2 2 2 2 5" xfId="33210" xr:uid="{00000000-0005-0000-0000-0000B1160000}"/>
    <cellStyle name="Comma 4 2 2 3 2 2 2 2 6" xfId="45439" xr:uid="{00000000-0005-0000-0000-0000B2160000}"/>
    <cellStyle name="Comma 4 2 2 3 2 2 2 3" xfId="2310" xr:uid="{00000000-0005-0000-0000-0000B3160000}"/>
    <cellStyle name="Comma 4 2 2 3 2 2 2 3 2" xfId="14830" xr:uid="{00000000-0005-0000-0000-0000B4160000}"/>
    <cellStyle name="Comma 4 2 2 3 2 2 2 3 2 2" xfId="27085" xr:uid="{00000000-0005-0000-0000-0000B5160000}"/>
    <cellStyle name="Comma 4 2 2 3 2 2 2 3 2 3" xfId="39326" xr:uid="{00000000-0005-0000-0000-0000B6160000}"/>
    <cellStyle name="Comma 4 2 2 3 2 2 2 3 3" xfId="20968" xr:uid="{00000000-0005-0000-0000-0000B7160000}"/>
    <cellStyle name="Comma 4 2 2 3 2 2 2 3 4" xfId="33212" xr:uid="{00000000-0005-0000-0000-0000B8160000}"/>
    <cellStyle name="Comma 4 2 2 3 2 2 2 3 5" xfId="45441" xr:uid="{00000000-0005-0000-0000-0000B9160000}"/>
    <cellStyle name="Comma 4 2 2 3 2 2 2 4" xfId="14827" xr:uid="{00000000-0005-0000-0000-0000BA160000}"/>
    <cellStyle name="Comma 4 2 2 3 2 2 2 4 2" xfId="27082" xr:uid="{00000000-0005-0000-0000-0000BB160000}"/>
    <cellStyle name="Comma 4 2 2 3 2 2 2 4 3" xfId="39323" xr:uid="{00000000-0005-0000-0000-0000BC160000}"/>
    <cellStyle name="Comma 4 2 2 3 2 2 2 5" xfId="20965" xr:uid="{00000000-0005-0000-0000-0000BD160000}"/>
    <cellStyle name="Comma 4 2 2 3 2 2 2 6" xfId="33209" xr:uid="{00000000-0005-0000-0000-0000BE160000}"/>
    <cellStyle name="Comma 4 2 2 3 2 2 2 7" xfId="45438" xr:uid="{00000000-0005-0000-0000-0000BF160000}"/>
    <cellStyle name="Comma 4 2 2 3 2 2 3" xfId="2311" xr:uid="{00000000-0005-0000-0000-0000C0160000}"/>
    <cellStyle name="Comma 4 2 2 3 2 2 3 2" xfId="2312" xr:uid="{00000000-0005-0000-0000-0000C1160000}"/>
    <cellStyle name="Comma 4 2 2 3 2 2 3 2 2" xfId="14832" xr:uid="{00000000-0005-0000-0000-0000C2160000}"/>
    <cellStyle name="Comma 4 2 2 3 2 2 3 2 2 2" xfId="27087" xr:uid="{00000000-0005-0000-0000-0000C3160000}"/>
    <cellStyle name="Comma 4 2 2 3 2 2 3 2 2 3" xfId="39328" xr:uid="{00000000-0005-0000-0000-0000C4160000}"/>
    <cellStyle name="Comma 4 2 2 3 2 2 3 2 3" xfId="20970" xr:uid="{00000000-0005-0000-0000-0000C5160000}"/>
    <cellStyle name="Comma 4 2 2 3 2 2 3 2 4" xfId="33214" xr:uid="{00000000-0005-0000-0000-0000C6160000}"/>
    <cellStyle name="Comma 4 2 2 3 2 2 3 2 5" xfId="45443" xr:uid="{00000000-0005-0000-0000-0000C7160000}"/>
    <cellStyle name="Comma 4 2 2 3 2 2 3 3" xfId="14831" xr:uid="{00000000-0005-0000-0000-0000C8160000}"/>
    <cellStyle name="Comma 4 2 2 3 2 2 3 3 2" xfId="27086" xr:uid="{00000000-0005-0000-0000-0000C9160000}"/>
    <cellStyle name="Comma 4 2 2 3 2 2 3 3 3" xfId="39327" xr:uid="{00000000-0005-0000-0000-0000CA160000}"/>
    <cellStyle name="Comma 4 2 2 3 2 2 3 4" xfId="20969" xr:uid="{00000000-0005-0000-0000-0000CB160000}"/>
    <cellStyle name="Comma 4 2 2 3 2 2 3 5" xfId="33213" xr:uid="{00000000-0005-0000-0000-0000CC160000}"/>
    <cellStyle name="Comma 4 2 2 3 2 2 3 6" xfId="45442" xr:uid="{00000000-0005-0000-0000-0000CD160000}"/>
    <cellStyle name="Comma 4 2 2 3 2 2 4" xfId="2313" xr:uid="{00000000-0005-0000-0000-0000CE160000}"/>
    <cellStyle name="Comma 4 2 2 3 2 2 4 2" xfId="14833" xr:uid="{00000000-0005-0000-0000-0000CF160000}"/>
    <cellStyle name="Comma 4 2 2 3 2 2 4 2 2" xfId="27088" xr:uid="{00000000-0005-0000-0000-0000D0160000}"/>
    <cellStyle name="Comma 4 2 2 3 2 2 4 2 3" xfId="39329" xr:uid="{00000000-0005-0000-0000-0000D1160000}"/>
    <cellStyle name="Comma 4 2 2 3 2 2 4 3" xfId="20971" xr:uid="{00000000-0005-0000-0000-0000D2160000}"/>
    <cellStyle name="Comma 4 2 2 3 2 2 4 4" xfId="33215" xr:uid="{00000000-0005-0000-0000-0000D3160000}"/>
    <cellStyle name="Comma 4 2 2 3 2 2 4 5" xfId="45444" xr:uid="{00000000-0005-0000-0000-0000D4160000}"/>
    <cellStyle name="Comma 4 2 2 3 2 2 5" xfId="14826" xr:uid="{00000000-0005-0000-0000-0000D5160000}"/>
    <cellStyle name="Comma 4 2 2 3 2 2 5 2" xfId="27081" xr:uid="{00000000-0005-0000-0000-0000D6160000}"/>
    <cellStyle name="Comma 4 2 2 3 2 2 5 3" xfId="39322" xr:uid="{00000000-0005-0000-0000-0000D7160000}"/>
    <cellStyle name="Comma 4 2 2 3 2 2 6" xfId="20964" xr:uid="{00000000-0005-0000-0000-0000D8160000}"/>
    <cellStyle name="Comma 4 2 2 3 2 2 7" xfId="33208" xr:uid="{00000000-0005-0000-0000-0000D9160000}"/>
    <cellStyle name="Comma 4 2 2 3 2 2 8" xfId="45437" xr:uid="{00000000-0005-0000-0000-0000DA160000}"/>
    <cellStyle name="Comma 4 2 2 3 2 3" xfId="2314" xr:uid="{00000000-0005-0000-0000-0000DB160000}"/>
    <cellStyle name="Comma 4 2 2 3 2 3 2" xfId="2315" xr:uid="{00000000-0005-0000-0000-0000DC160000}"/>
    <cellStyle name="Comma 4 2 2 3 2 3 2 2" xfId="2316" xr:uid="{00000000-0005-0000-0000-0000DD160000}"/>
    <cellStyle name="Comma 4 2 2 3 2 3 2 2 2" xfId="14836" xr:uid="{00000000-0005-0000-0000-0000DE160000}"/>
    <cellStyle name="Comma 4 2 2 3 2 3 2 2 2 2" xfId="27091" xr:uid="{00000000-0005-0000-0000-0000DF160000}"/>
    <cellStyle name="Comma 4 2 2 3 2 3 2 2 2 3" xfId="39332" xr:uid="{00000000-0005-0000-0000-0000E0160000}"/>
    <cellStyle name="Comma 4 2 2 3 2 3 2 2 3" xfId="20974" xr:uid="{00000000-0005-0000-0000-0000E1160000}"/>
    <cellStyle name="Comma 4 2 2 3 2 3 2 2 4" xfId="33218" xr:uid="{00000000-0005-0000-0000-0000E2160000}"/>
    <cellStyle name="Comma 4 2 2 3 2 3 2 2 5" xfId="45447" xr:uid="{00000000-0005-0000-0000-0000E3160000}"/>
    <cellStyle name="Comma 4 2 2 3 2 3 2 3" xfId="14835" xr:uid="{00000000-0005-0000-0000-0000E4160000}"/>
    <cellStyle name="Comma 4 2 2 3 2 3 2 3 2" xfId="27090" xr:uid="{00000000-0005-0000-0000-0000E5160000}"/>
    <cellStyle name="Comma 4 2 2 3 2 3 2 3 3" xfId="39331" xr:uid="{00000000-0005-0000-0000-0000E6160000}"/>
    <cellStyle name="Comma 4 2 2 3 2 3 2 4" xfId="20973" xr:uid="{00000000-0005-0000-0000-0000E7160000}"/>
    <cellStyle name="Comma 4 2 2 3 2 3 2 5" xfId="33217" xr:uid="{00000000-0005-0000-0000-0000E8160000}"/>
    <cellStyle name="Comma 4 2 2 3 2 3 2 6" xfId="45446" xr:uid="{00000000-0005-0000-0000-0000E9160000}"/>
    <cellStyle name="Comma 4 2 2 3 2 3 3" xfId="2317" xr:uid="{00000000-0005-0000-0000-0000EA160000}"/>
    <cellStyle name="Comma 4 2 2 3 2 3 3 2" xfId="14837" xr:uid="{00000000-0005-0000-0000-0000EB160000}"/>
    <cellStyle name="Comma 4 2 2 3 2 3 3 2 2" xfId="27092" xr:uid="{00000000-0005-0000-0000-0000EC160000}"/>
    <cellStyle name="Comma 4 2 2 3 2 3 3 2 3" xfId="39333" xr:uid="{00000000-0005-0000-0000-0000ED160000}"/>
    <cellStyle name="Comma 4 2 2 3 2 3 3 3" xfId="20975" xr:uid="{00000000-0005-0000-0000-0000EE160000}"/>
    <cellStyle name="Comma 4 2 2 3 2 3 3 4" xfId="33219" xr:uid="{00000000-0005-0000-0000-0000EF160000}"/>
    <cellStyle name="Comma 4 2 2 3 2 3 3 5" xfId="45448" xr:uid="{00000000-0005-0000-0000-0000F0160000}"/>
    <cellStyle name="Comma 4 2 2 3 2 3 4" xfId="14834" xr:uid="{00000000-0005-0000-0000-0000F1160000}"/>
    <cellStyle name="Comma 4 2 2 3 2 3 4 2" xfId="27089" xr:uid="{00000000-0005-0000-0000-0000F2160000}"/>
    <cellStyle name="Comma 4 2 2 3 2 3 4 3" xfId="39330" xr:uid="{00000000-0005-0000-0000-0000F3160000}"/>
    <cellStyle name="Comma 4 2 2 3 2 3 5" xfId="20972" xr:uid="{00000000-0005-0000-0000-0000F4160000}"/>
    <cellStyle name="Comma 4 2 2 3 2 3 6" xfId="33216" xr:uid="{00000000-0005-0000-0000-0000F5160000}"/>
    <cellStyle name="Comma 4 2 2 3 2 3 7" xfId="45445" xr:uid="{00000000-0005-0000-0000-0000F6160000}"/>
    <cellStyle name="Comma 4 2 2 3 2 4" xfId="2318" xr:uid="{00000000-0005-0000-0000-0000F7160000}"/>
    <cellStyle name="Comma 4 2 2 3 2 4 2" xfId="2319" xr:uid="{00000000-0005-0000-0000-0000F8160000}"/>
    <cellStyle name="Comma 4 2 2 3 2 4 2 2" xfId="14839" xr:uid="{00000000-0005-0000-0000-0000F9160000}"/>
    <cellStyle name="Comma 4 2 2 3 2 4 2 2 2" xfId="27094" xr:uid="{00000000-0005-0000-0000-0000FA160000}"/>
    <cellStyle name="Comma 4 2 2 3 2 4 2 2 3" xfId="39335" xr:uid="{00000000-0005-0000-0000-0000FB160000}"/>
    <cellStyle name="Comma 4 2 2 3 2 4 2 3" xfId="20977" xr:uid="{00000000-0005-0000-0000-0000FC160000}"/>
    <cellStyle name="Comma 4 2 2 3 2 4 2 4" xfId="33221" xr:uid="{00000000-0005-0000-0000-0000FD160000}"/>
    <cellStyle name="Comma 4 2 2 3 2 4 2 5" xfId="45450" xr:uid="{00000000-0005-0000-0000-0000FE160000}"/>
    <cellStyle name="Comma 4 2 2 3 2 4 3" xfId="14838" xr:uid="{00000000-0005-0000-0000-0000FF160000}"/>
    <cellStyle name="Comma 4 2 2 3 2 4 3 2" xfId="27093" xr:uid="{00000000-0005-0000-0000-000000170000}"/>
    <cellStyle name="Comma 4 2 2 3 2 4 3 3" xfId="39334" xr:uid="{00000000-0005-0000-0000-000001170000}"/>
    <cellStyle name="Comma 4 2 2 3 2 4 4" xfId="20976" xr:uid="{00000000-0005-0000-0000-000002170000}"/>
    <cellStyle name="Comma 4 2 2 3 2 4 5" xfId="33220" xr:uid="{00000000-0005-0000-0000-000003170000}"/>
    <cellStyle name="Comma 4 2 2 3 2 4 6" xfId="45449" xr:uid="{00000000-0005-0000-0000-000004170000}"/>
    <cellStyle name="Comma 4 2 2 3 2 5" xfId="2320" xr:uid="{00000000-0005-0000-0000-000005170000}"/>
    <cellStyle name="Comma 4 2 2 3 2 5 2" xfId="14840" xr:uid="{00000000-0005-0000-0000-000006170000}"/>
    <cellStyle name="Comma 4 2 2 3 2 5 2 2" xfId="27095" xr:uid="{00000000-0005-0000-0000-000007170000}"/>
    <cellStyle name="Comma 4 2 2 3 2 5 2 3" xfId="39336" xr:uid="{00000000-0005-0000-0000-000008170000}"/>
    <cellStyle name="Comma 4 2 2 3 2 5 3" xfId="20978" xr:uid="{00000000-0005-0000-0000-000009170000}"/>
    <cellStyle name="Comma 4 2 2 3 2 5 4" xfId="33222" xr:uid="{00000000-0005-0000-0000-00000A170000}"/>
    <cellStyle name="Comma 4 2 2 3 2 5 5" xfId="45451" xr:uid="{00000000-0005-0000-0000-00000B170000}"/>
    <cellStyle name="Comma 4 2 2 3 2 6" xfId="14825" xr:uid="{00000000-0005-0000-0000-00000C170000}"/>
    <cellStyle name="Comma 4 2 2 3 2 6 2" xfId="27080" xr:uid="{00000000-0005-0000-0000-00000D170000}"/>
    <cellStyle name="Comma 4 2 2 3 2 6 3" xfId="39321" xr:uid="{00000000-0005-0000-0000-00000E170000}"/>
    <cellStyle name="Comma 4 2 2 3 2 7" xfId="20963" xr:uid="{00000000-0005-0000-0000-00000F170000}"/>
    <cellStyle name="Comma 4 2 2 3 2 8" xfId="33207" xr:uid="{00000000-0005-0000-0000-000010170000}"/>
    <cellStyle name="Comma 4 2 2 3 2 9" xfId="45436" xr:uid="{00000000-0005-0000-0000-000011170000}"/>
    <cellStyle name="Comma 4 2 2 3 3" xfId="2321" xr:uid="{00000000-0005-0000-0000-000012170000}"/>
    <cellStyle name="Comma 4 2 2 3 3 2" xfId="2322" xr:uid="{00000000-0005-0000-0000-000013170000}"/>
    <cellStyle name="Comma 4 2 2 3 3 2 2" xfId="2323" xr:uid="{00000000-0005-0000-0000-000014170000}"/>
    <cellStyle name="Comma 4 2 2 3 3 2 2 2" xfId="2324" xr:uid="{00000000-0005-0000-0000-000015170000}"/>
    <cellStyle name="Comma 4 2 2 3 3 2 2 2 2" xfId="14844" xr:uid="{00000000-0005-0000-0000-000016170000}"/>
    <cellStyle name="Comma 4 2 2 3 3 2 2 2 2 2" xfId="27099" xr:uid="{00000000-0005-0000-0000-000017170000}"/>
    <cellStyle name="Comma 4 2 2 3 3 2 2 2 2 3" xfId="39340" xr:uid="{00000000-0005-0000-0000-000018170000}"/>
    <cellStyle name="Comma 4 2 2 3 3 2 2 2 3" xfId="20982" xr:uid="{00000000-0005-0000-0000-000019170000}"/>
    <cellStyle name="Comma 4 2 2 3 3 2 2 2 4" xfId="33226" xr:uid="{00000000-0005-0000-0000-00001A170000}"/>
    <cellStyle name="Comma 4 2 2 3 3 2 2 2 5" xfId="45455" xr:uid="{00000000-0005-0000-0000-00001B170000}"/>
    <cellStyle name="Comma 4 2 2 3 3 2 2 3" xfId="14843" xr:uid="{00000000-0005-0000-0000-00001C170000}"/>
    <cellStyle name="Comma 4 2 2 3 3 2 2 3 2" xfId="27098" xr:uid="{00000000-0005-0000-0000-00001D170000}"/>
    <cellStyle name="Comma 4 2 2 3 3 2 2 3 3" xfId="39339" xr:uid="{00000000-0005-0000-0000-00001E170000}"/>
    <cellStyle name="Comma 4 2 2 3 3 2 2 4" xfId="20981" xr:uid="{00000000-0005-0000-0000-00001F170000}"/>
    <cellStyle name="Comma 4 2 2 3 3 2 2 5" xfId="33225" xr:uid="{00000000-0005-0000-0000-000020170000}"/>
    <cellStyle name="Comma 4 2 2 3 3 2 2 6" xfId="45454" xr:uid="{00000000-0005-0000-0000-000021170000}"/>
    <cellStyle name="Comma 4 2 2 3 3 2 3" xfId="2325" xr:uid="{00000000-0005-0000-0000-000022170000}"/>
    <cellStyle name="Comma 4 2 2 3 3 2 3 2" xfId="14845" xr:uid="{00000000-0005-0000-0000-000023170000}"/>
    <cellStyle name="Comma 4 2 2 3 3 2 3 2 2" xfId="27100" xr:uid="{00000000-0005-0000-0000-000024170000}"/>
    <cellStyle name="Comma 4 2 2 3 3 2 3 2 3" xfId="39341" xr:uid="{00000000-0005-0000-0000-000025170000}"/>
    <cellStyle name="Comma 4 2 2 3 3 2 3 3" xfId="20983" xr:uid="{00000000-0005-0000-0000-000026170000}"/>
    <cellStyle name="Comma 4 2 2 3 3 2 3 4" xfId="33227" xr:uid="{00000000-0005-0000-0000-000027170000}"/>
    <cellStyle name="Comma 4 2 2 3 3 2 3 5" xfId="45456" xr:uid="{00000000-0005-0000-0000-000028170000}"/>
    <cellStyle name="Comma 4 2 2 3 3 2 4" xfId="14842" xr:uid="{00000000-0005-0000-0000-000029170000}"/>
    <cellStyle name="Comma 4 2 2 3 3 2 4 2" xfId="27097" xr:uid="{00000000-0005-0000-0000-00002A170000}"/>
    <cellStyle name="Comma 4 2 2 3 3 2 4 3" xfId="39338" xr:uid="{00000000-0005-0000-0000-00002B170000}"/>
    <cellStyle name="Comma 4 2 2 3 3 2 5" xfId="20980" xr:uid="{00000000-0005-0000-0000-00002C170000}"/>
    <cellStyle name="Comma 4 2 2 3 3 2 6" xfId="33224" xr:uid="{00000000-0005-0000-0000-00002D170000}"/>
    <cellStyle name="Comma 4 2 2 3 3 2 7" xfId="45453" xr:uid="{00000000-0005-0000-0000-00002E170000}"/>
    <cellStyle name="Comma 4 2 2 3 3 3" xfId="2326" xr:uid="{00000000-0005-0000-0000-00002F170000}"/>
    <cellStyle name="Comma 4 2 2 3 3 3 2" xfId="2327" xr:uid="{00000000-0005-0000-0000-000030170000}"/>
    <cellStyle name="Comma 4 2 2 3 3 3 2 2" xfId="14847" xr:uid="{00000000-0005-0000-0000-000031170000}"/>
    <cellStyle name="Comma 4 2 2 3 3 3 2 2 2" xfId="27102" xr:uid="{00000000-0005-0000-0000-000032170000}"/>
    <cellStyle name="Comma 4 2 2 3 3 3 2 2 3" xfId="39343" xr:uid="{00000000-0005-0000-0000-000033170000}"/>
    <cellStyle name="Comma 4 2 2 3 3 3 2 3" xfId="20985" xr:uid="{00000000-0005-0000-0000-000034170000}"/>
    <cellStyle name="Comma 4 2 2 3 3 3 2 4" xfId="33229" xr:uid="{00000000-0005-0000-0000-000035170000}"/>
    <cellStyle name="Comma 4 2 2 3 3 3 2 5" xfId="45458" xr:uid="{00000000-0005-0000-0000-000036170000}"/>
    <cellStyle name="Comma 4 2 2 3 3 3 3" xfId="14846" xr:uid="{00000000-0005-0000-0000-000037170000}"/>
    <cellStyle name="Comma 4 2 2 3 3 3 3 2" xfId="27101" xr:uid="{00000000-0005-0000-0000-000038170000}"/>
    <cellStyle name="Comma 4 2 2 3 3 3 3 3" xfId="39342" xr:uid="{00000000-0005-0000-0000-000039170000}"/>
    <cellStyle name="Comma 4 2 2 3 3 3 4" xfId="20984" xr:uid="{00000000-0005-0000-0000-00003A170000}"/>
    <cellStyle name="Comma 4 2 2 3 3 3 5" xfId="33228" xr:uid="{00000000-0005-0000-0000-00003B170000}"/>
    <cellStyle name="Comma 4 2 2 3 3 3 6" xfId="45457" xr:uid="{00000000-0005-0000-0000-00003C170000}"/>
    <cellStyle name="Comma 4 2 2 3 3 4" xfId="2328" xr:uid="{00000000-0005-0000-0000-00003D170000}"/>
    <cellStyle name="Comma 4 2 2 3 3 4 2" xfId="14848" xr:uid="{00000000-0005-0000-0000-00003E170000}"/>
    <cellStyle name="Comma 4 2 2 3 3 4 2 2" xfId="27103" xr:uid="{00000000-0005-0000-0000-00003F170000}"/>
    <cellStyle name="Comma 4 2 2 3 3 4 2 3" xfId="39344" xr:uid="{00000000-0005-0000-0000-000040170000}"/>
    <cellStyle name="Comma 4 2 2 3 3 4 3" xfId="20986" xr:uid="{00000000-0005-0000-0000-000041170000}"/>
    <cellStyle name="Comma 4 2 2 3 3 4 4" xfId="33230" xr:uid="{00000000-0005-0000-0000-000042170000}"/>
    <cellStyle name="Comma 4 2 2 3 3 4 5" xfId="45459" xr:uid="{00000000-0005-0000-0000-000043170000}"/>
    <cellStyle name="Comma 4 2 2 3 3 5" xfId="14841" xr:uid="{00000000-0005-0000-0000-000044170000}"/>
    <cellStyle name="Comma 4 2 2 3 3 5 2" xfId="27096" xr:uid="{00000000-0005-0000-0000-000045170000}"/>
    <cellStyle name="Comma 4 2 2 3 3 5 3" xfId="39337" xr:uid="{00000000-0005-0000-0000-000046170000}"/>
    <cellStyle name="Comma 4 2 2 3 3 6" xfId="20979" xr:uid="{00000000-0005-0000-0000-000047170000}"/>
    <cellStyle name="Comma 4 2 2 3 3 7" xfId="33223" xr:uid="{00000000-0005-0000-0000-000048170000}"/>
    <cellStyle name="Comma 4 2 2 3 3 8" xfId="45452" xr:uid="{00000000-0005-0000-0000-000049170000}"/>
    <cellStyle name="Comma 4 2 2 3 4" xfId="2329" xr:uid="{00000000-0005-0000-0000-00004A170000}"/>
    <cellStyle name="Comma 4 2 2 3 4 2" xfId="2330" xr:uid="{00000000-0005-0000-0000-00004B170000}"/>
    <cellStyle name="Comma 4 2 2 3 4 2 2" xfId="2331" xr:uid="{00000000-0005-0000-0000-00004C170000}"/>
    <cellStyle name="Comma 4 2 2 3 4 2 2 2" xfId="14851" xr:uid="{00000000-0005-0000-0000-00004D170000}"/>
    <cellStyle name="Comma 4 2 2 3 4 2 2 2 2" xfId="27106" xr:uid="{00000000-0005-0000-0000-00004E170000}"/>
    <cellStyle name="Comma 4 2 2 3 4 2 2 2 3" xfId="39347" xr:uid="{00000000-0005-0000-0000-00004F170000}"/>
    <cellStyle name="Comma 4 2 2 3 4 2 2 3" xfId="20989" xr:uid="{00000000-0005-0000-0000-000050170000}"/>
    <cellStyle name="Comma 4 2 2 3 4 2 2 4" xfId="33233" xr:uid="{00000000-0005-0000-0000-000051170000}"/>
    <cellStyle name="Comma 4 2 2 3 4 2 2 5" xfId="45462" xr:uid="{00000000-0005-0000-0000-000052170000}"/>
    <cellStyle name="Comma 4 2 2 3 4 2 3" xfId="14850" xr:uid="{00000000-0005-0000-0000-000053170000}"/>
    <cellStyle name="Comma 4 2 2 3 4 2 3 2" xfId="27105" xr:uid="{00000000-0005-0000-0000-000054170000}"/>
    <cellStyle name="Comma 4 2 2 3 4 2 3 3" xfId="39346" xr:uid="{00000000-0005-0000-0000-000055170000}"/>
    <cellStyle name="Comma 4 2 2 3 4 2 4" xfId="20988" xr:uid="{00000000-0005-0000-0000-000056170000}"/>
    <cellStyle name="Comma 4 2 2 3 4 2 5" xfId="33232" xr:uid="{00000000-0005-0000-0000-000057170000}"/>
    <cellStyle name="Comma 4 2 2 3 4 2 6" xfId="45461" xr:uid="{00000000-0005-0000-0000-000058170000}"/>
    <cellStyle name="Comma 4 2 2 3 4 3" xfId="2332" xr:uid="{00000000-0005-0000-0000-000059170000}"/>
    <cellStyle name="Comma 4 2 2 3 4 3 2" xfId="14852" xr:uid="{00000000-0005-0000-0000-00005A170000}"/>
    <cellStyle name="Comma 4 2 2 3 4 3 2 2" xfId="27107" xr:uid="{00000000-0005-0000-0000-00005B170000}"/>
    <cellStyle name="Comma 4 2 2 3 4 3 2 3" xfId="39348" xr:uid="{00000000-0005-0000-0000-00005C170000}"/>
    <cellStyle name="Comma 4 2 2 3 4 3 3" xfId="20990" xr:uid="{00000000-0005-0000-0000-00005D170000}"/>
    <cellStyle name="Comma 4 2 2 3 4 3 4" xfId="33234" xr:uid="{00000000-0005-0000-0000-00005E170000}"/>
    <cellStyle name="Comma 4 2 2 3 4 3 5" xfId="45463" xr:uid="{00000000-0005-0000-0000-00005F170000}"/>
    <cellStyle name="Comma 4 2 2 3 4 4" xfId="14849" xr:uid="{00000000-0005-0000-0000-000060170000}"/>
    <cellStyle name="Comma 4 2 2 3 4 4 2" xfId="27104" xr:uid="{00000000-0005-0000-0000-000061170000}"/>
    <cellStyle name="Comma 4 2 2 3 4 4 3" xfId="39345" xr:uid="{00000000-0005-0000-0000-000062170000}"/>
    <cellStyle name="Comma 4 2 2 3 4 5" xfId="20987" xr:uid="{00000000-0005-0000-0000-000063170000}"/>
    <cellStyle name="Comma 4 2 2 3 4 6" xfId="33231" xr:uid="{00000000-0005-0000-0000-000064170000}"/>
    <cellStyle name="Comma 4 2 2 3 4 7" xfId="45460" xr:uid="{00000000-0005-0000-0000-000065170000}"/>
    <cellStyle name="Comma 4 2 2 3 5" xfId="2333" xr:uid="{00000000-0005-0000-0000-000066170000}"/>
    <cellStyle name="Comma 4 2 2 3 5 2" xfId="2334" xr:uid="{00000000-0005-0000-0000-000067170000}"/>
    <cellStyle name="Comma 4 2 2 3 5 2 2" xfId="14854" xr:uid="{00000000-0005-0000-0000-000068170000}"/>
    <cellStyle name="Comma 4 2 2 3 5 2 2 2" xfId="27109" xr:uid="{00000000-0005-0000-0000-000069170000}"/>
    <cellStyle name="Comma 4 2 2 3 5 2 2 3" xfId="39350" xr:uid="{00000000-0005-0000-0000-00006A170000}"/>
    <cellStyle name="Comma 4 2 2 3 5 2 3" xfId="20992" xr:uid="{00000000-0005-0000-0000-00006B170000}"/>
    <cellStyle name="Comma 4 2 2 3 5 2 4" xfId="33236" xr:uid="{00000000-0005-0000-0000-00006C170000}"/>
    <cellStyle name="Comma 4 2 2 3 5 2 5" xfId="45465" xr:uid="{00000000-0005-0000-0000-00006D170000}"/>
    <cellStyle name="Comma 4 2 2 3 5 3" xfId="14853" xr:uid="{00000000-0005-0000-0000-00006E170000}"/>
    <cellStyle name="Comma 4 2 2 3 5 3 2" xfId="27108" xr:uid="{00000000-0005-0000-0000-00006F170000}"/>
    <cellStyle name="Comma 4 2 2 3 5 3 3" xfId="39349" xr:uid="{00000000-0005-0000-0000-000070170000}"/>
    <cellStyle name="Comma 4 2 2 3 5 4" xfId="20991" xr:uid="{00000000-0005-0000-0000-000071170000}"/>
    <cellStyle name="Comma 4 2 2 3 5 5" xfId="33235" xr:uid="{00000000-0005-0000-0000-000072170000}"/>
    <cellStyle name="Comma 4 2 2 3 5 6" xfId="45464" xr:uid="{00000000-0005-0000-0000-000073170000}"/>
    <cellStyle name="Comma 4 2 2 3 6" xfId="2335" xr:uid="{00000000-0005-0000-0000-000074170000}"/>
    <cellStyle name="Comma 4 2 2 3 6 2" xfId="14855" xr:uid="{00000000-0005-0000-0000-000075170000}"/>
    <cellStyle name="Comma 4 2 2 3 6 2 2" xfId="27110" xr:uid="{00000000-0005-0000-0000-000076170000}"/>
    <cellStyle name="Comma 4 2 2 3 6 2 3" xfId="39351" xr:uid="{00000000-0005-0000-0000-000077170000}"/>
    <cellStyle name="Comma 4 2 2 3 6 3" xfId="20993" xr:uid="{00000000-0005-0000-0000-000078170000}"/>
    <cellStyle name="Comma 4 2 2 3 6 4" xfId="33237" xr:uid="{00000000-0005-0000-0000-000079170000}"/>
    <cellStyle name="Comma 4 2 2 3 6 5" xfId="45466" xr:uid="{00000000-0005-0000-0000-00007A170000}"/>
    <cellStyle name="Comma 4 2 2 3 7" xfId="14824" xr:uid="{00000000-0005-0000-0000-00007B170000}"/>
    <cellStyle name="Comma 4 2 2 3 7 2" xfId="27079" xr:uid="{00000000-0005-0000-0000-00007C170000}"/>
    <cellStyle name="Comma 4 2 2 3 7 3" xfId="39320" xr:uid="{00000000-0005-0000-0000-00007D170000}"/>
    <cellStyle name="Comma 4 2 2 3 8" xfId="20962" xr:uid="{00000000-0005-0000-0000-00007E170000}"/>
    <cellStyle name="Comma 4 2 2 3 9" xfId="33206" xr:uid="{00000000-0005-0000-0000-00007F170000}"/>
    <cellStyle name="Comma 4 2 2 4" xfId="2336" xr:uid="{00000000-0005-0000-0000-000080170000}"/>
    <cellStyle name="Comma 4 2 2 4 2" xfId="2337" xr:uid="{00000000-0005-0000-0000-000081170000}"/>
    <cellStyle name="Comma 4 2 2 4 2 2" xfId="2338" xr:uid="{00000000-0005-0000-0000-000082170000}"/>
    <cellStyle name="Comma 4 2 2 4 2 2 2" xfId="2339" xr:uid="{00000000-0005-0000-0000-000083170000}"/>
    <cellStyle name="Comma 4 2 2 4 2 2 2 2" xfId="2340" xr:uid="{00000000-0005-0000-0000-000084170000}"/>
    <cellStyle name="Comma 4 2 2 4 2 2 2 2 2" xfId="14860" xr:uid="{00000000-0005-0000-0000-000085170000}"/>
    <cellStyle name="Comma 4 2 2 4 2 2 2 2 2 2" xfId="27115" xr:uid="{00000000-0005-0000-0000-000086170000}"/>
    <cellStyle name="Comma 4 2 2 4 2 2 2 2 2 3" xfId="39356" xr:uid="{00000000-0005-0000-0000-000087170000}"/>
    <cellStyle name="Comma 4 2 2 4 2 2 2 2 3" xfId="20998" xr:uid="{00000000-0005-0000-0000-000088170000}"/>
    <cellStyle name="Comma 4 2 2 4 2 2 2 2 4" xfId="33242" xr:uid="{00000000-0005-0000-0000-000089170000}"/>
    <cellStyle name="Comma 4 2 2 4 2 2 2 2 5" xfId="45471" xr:uid="{00000000-0005-0000-0000-00008A170000}"/>
    <cellStyle name="Comma 4 2 2 4 2 2 2 3" xfId="14859" xr:uid="{00000000-0005-0000-0000-00008B170000}"/>
    <cellStyle name="Comma 4 2 2 4 2 2 2 3 2" xfId="27114" xr:uid="{00000000-0005-0000-0000-00008C170000}"/>
    <cellStyle name="Comma 4 2 2 4 2 2 2 3 3" xfId="39355" xr:uid="{00000000-0005-0000-0000-00008D170000}"/>
    <cellStyle name="Comma 4 2 2 4 2 2 2 4" xfId="20997" xr:uid="{00000000-0005-0000-0000-00008E170000}"/>
    <cellStyle name="Comma 4 2 2 4 2 2 2 5" xfId="33241" xr:uid="{00000000-0005-0000-0000-00008F170000}"/>
    <cellStyle name="Comma 4 2 2 4 2 2 2 6" xfId="45470" xr:uid="{00000000-0005-0000-0000-000090170000}"/>
    <cellStyle name="Comma 4 2 2 4 2 2 3" xfId="2341" xr:uid="{00000000-0005-0000-0000-000091170000}"/>
    <cellStyle name="Comma 4 2 2 4 2 2 3 2" xfId="14861" xr:uid="{00000000-0005-0000-0000-000092170000}"/>
    <cellStyle name="Comma 4 2 2 4 2 2 3 2 2" xfId="27116" xr:uid="{00000000-0005-0000-0000-000093170000}"/>
    <cellStyle name="Comma 4 2 2 4 2 2 3 2 3" xfId="39357" xr:uid="{00000000-0005-0000-0000-000094170000}"/>
    <cellStyle name="Comma 4 2 2 4 2 2 3 3" xfId="20999" xr:uid="{00000000-0005-0000-0000-000095170000}"/>
    <cellStyle name="Comma 4 2 2 4 2 2 3 4" xfId="33243" xr:uid="{00000000-0005-0000-0000-000096170000}"/>
    <cellStyle name="Comma 4 2 2 4 2 2 3 5" xfId="45472" xr:uid="{00000000-0005-0000-0000-000097170000}"/>
    <cellStyle name="Comma 4 2 2 4 2 2 4" xfId="14858" xr:uid="{00000000-0005-0000-0000-000098170000}"/>
    <cellStyle name="Comma 4 2 2 4 2 2 4 2" xfId="27113" xr:uid="{00000000-0005-0000-0000-000099170000}"/>
    <cellStyle name="Comma 4 2 2 4 2 2 4 3" xfId="39354" xr:uid="{00000000-0005-0000-0000-00009A170000}"/>
    <cellStyle name="Comma 4 2 2 4 2 2 5" xfId="20996" xr:uid="{00000000-0005-0000-0000-00009B170000}"/>
    <cellStyle name="Comma 4 2 2 4 2 2 6" xfId="33240" xr:uid="{00000000-0005-0000-0000-00009C170000}"/>
    <cellStyle name="Comma 4 2 2 4 2 2 7" xfId="45469" xr:uid="{00000000-0005-0000-0000-00009D170000}"/>
    <cellStyle name="Comma 4 2 2 4 2 3" xfId="2342" xr:uid="{00000000-0005-0000-0000-00009E170000}"/>
    <cellStyle name="Comma 4 2 2 4 2 3 2" xfId="2343" xr:uid="{00000000-0005-0000-0000-00009F170000}"/>
    <cellStyle name="Comma 4 2 2 4 2 3 2 2" xfId="14863" xr:uid="{00000000-0005-0000-0000-0000A0170000}"/>
    <cellStyle name="Comma 4 2 2 4 2 3 2 2 2" xfId="27118" xr:uid="{00000000-0005-0000-0000-0000A1170000}"/>
    <cellStyle name="Comma 4 2 2 4 2 3 2 2 3" xfId="39359" xr:uid="{00000000-0005-0000-0000-0000A2170000}"/>
    <cellStyle name="Comma 4 2 2 4 2 3 2 3" xfId="21001" xr:uid="{00000000-0005-0000-0000-0000A3170000}"/>
    <cellStyle name="Comma 4 2 2 4 2 3 2 4" xfId="33245" xr:uid="{00000000-0005-0000-0000-0000A4170000}"/>
    <cellStyle name="Comma 4 2 2 4 2 3 2 5" xfId="45474" xr:uid="{00000000-0005-0000-0000-0000A5170000}"/>
    <cellStyle name="Comma 4 2 2 4 2 3 3" xfId="14862" xr:uid="{00000000-0005-0000-0000-0000A6170000}"/>
    <cellStyle name="Comma 4 2 2 4 2 3 3 2" xfId="27117" xr:uid="{00000000-0005-0000-0000-0000A7170000}"/>
    <cellStyle name="Comma 4 2 2 4 2 3 3 3" xfId="39358" xr:uid="{00000000-0005-0000-0000-0000A8170000}"/>
    <cellStyle name="Comma 4 2 2 4 2 3 4" xfId="21000" xr:uid="{00000000-0005-0000-0000-0000A9170000}"/>
    <cellStyle name="Comma 4 2 2 4 2 3 5" xfId="33244" xr:uid="{00000000-0005-0000-0000-0000AA170000}"/>
    <cellStyle name="Comma 4 2 2 4 2 3 6" xfId="45473" xr:uid="{00000000-0005-0000-0000-0000AB170000}"/>
    <cellStyle name="Comma 4 2 2 4 2 4" xfId="2344" xr:uid="{00000000-0005-0000-0000-0000AC170000}"/>
    <cellStyle name="Comma 4 2 2 4 2 4 2" xfId="14864" xr:uid="{00000000-0005-0000-0000-0000AD170000}"/>
    <cellStyle name="Comma 4 2 2 4 2 4 2 2" xfId="27119" xr:uid="{00000000-0005-0000-0000-0000AE170000}"/>
    <cellStyle name="Comma 4 2 2 4 2 4 2 3" xfId="39360" xr:uid="{00000000-0005-0000-0000-0000AF170000}"/>
    <cellStyle name="Comma 4 2 2 4 2 4 3" xfId="21002" xr:uid="{00000000-0005-0000-0000-0000B0170000}"/>
    <cellStyle name="Comma 4 2 2 4 2 4 4" xfId="33246" xr:uid="{00000000-0005-0000-0000-0000B1170000}"/>
    <cellStyle name="Comma 4 2 2 4 2 4 5" xfId="45475" xr:uid="{00000000-0005-0000-0000-0000B2170000}"/>
    <cellStyle name="Comma 4 2 2 4 2 5" xfId="14857" xr:uid="{00000000-0005-0000-0000-0000B3170000}"/>
    <cellStyle name="Comma 4 2 2 4 2 5 2" xfId="27112" xr:uid="{00000000-0005-0000-0000-0000B4170000}"/>
    <cellStyle name="Comma 4 2 2 4 2 5 3" xfId="39353" xr:uid="{00000000-0005-0000-0000-0000B5170000}"/>
    <cellStyle name="Comma 4 2 2 4 2 6" xfId="20995" xr:uid="{00000000-0005-0000-0000-0000B6170000}"/>
    <cellStyle name="Comma 4 2 2 4 2 7" xfId="33239" xr:uid="{00000000-0005-0000-0000-0000B7170000}"/>
    <cellStyle name="Comma 4 2 2 4 2 8" xfId="45468" xr:uid="{00000000-0005-0000-0000-0000B8170000}"/>
    <cellStyle name="Comma 4 2 2 4 3" xfId="2345" xr:uid="{00000000-0005-0000-0000-0000B9170000}"/>
    <cellStyle name="Comma 4 2 2 4 3 2" xfId="2346" xr:uid="{00000000-0005-0000-0000-0000BA170000}"/>
    <cellStyle name="Comma 4 2 2 4 3 2 2" xfId="2347" xr:uid="{00000000-0005-0000-0000-0000BB170000}"/>
    <cellStyle name="Comma 4 2 2 4 3 2 2 2" xfId="14867" xr:uid="{00000000-0005-0000-0000-0000BC170000}"/>
    <cellStyle name="Comma 4 2 2 4 3 2 2 2 2" xfId="27122" xr:uid="{00000000-0005-0000-0000-0000BD170000}"/>
    <cellStyle name="Comma 4 2 2 4 3 2 2 2 3" xfId="39363" xr:uid="{00000000-0005-0000-0000-0000BE170000}"/>
    <cellStyle name="Comma 4 2 2 4 3 2 2 3" xfId="21005" xr:uid="{00000000-0005-0000-0000-0000BF170000}"/>
    <cellStyle name="Comma 4 2 2 4 3 2 2 4" xfId="33249" xr:uid="{00000000-0005-0000-0000-0000C0170000}"/>
    <cellStyle name="Comma 4 2 2 4 3 2 2 5" xfId="45478" xr:uid="{00000000-0005-0000-0000-0000C1170000}"/>
    <cellStyle name="Comma 4 2 2 4 3 2 3" xfId="14866" xr:uid="{00000000-0005-0000-0000-0000C2170000}"/>
    <cellStyle name="Comma 4 2 2 4 3 2 3 2" xfId="27121" xr:uid="{00000000-0005-0000-0000-0000C3170000}"/>
    <cellStyle name="Comma 4 2 2 4 3 2 3 3" xfId="39362" xr:uid="{00000000-0005-0000-0000-0000C4170000}"/>
    <cellStyle name="Comma 4 2 2 4 3 2 4" xfId="21004" xr:uid="{00000000-0005-0000-0000-0000C5170000}"/>
    <cellStyle name="Comma 4 2 2 4 3 2 5" xfId="33248" xr:uid="{00000000-0005-0000-0000-0000C6170000}"/>
    <cellStyle name="Comma 4 2 2 4 3 2 6" xfId="45477" xr:uid="{00000000-0005-0000-0000-0000C7170000}"/>
    <cellStyle name="Comma 4 2 2 4 3 3" xfId="2348" xr:uid="{00000000-0005-0000-0000-0000C8170000}"/>
    <cellStyle name="Comma 4 2 2 4 3 3 2" xfId="14868" xr:uid="{00000000-0005-0000-0000-0000C9170000}"/>
    <cellStyle name="Comma 4 2 2 4 3 3 2 2" xfId="27123" xr:uid="{00000000-0005-0000-0000-0000CA170000}"/>
    <cellStyle name="Comma 4 2 2 4 3 3 2 3" xfId="39364" xr:uid="{00000000-0005-0000-0000-0000CB170000}"/>
    <cellStyle name="Comma 4 2 2 4 3 3 3" xfId="21006" xr:uid="{00000000-0005-0000-0000-0000CC170000}"/>
    <cellStyle name="Comma 4 2 2 4 3 3 4" xfId="33250" xr:uid="{00000000-0005-0000-0000-0000CD170000}"/>
    <cellStyle name="Comma 4 2 2 4 3 3 5" xfId="45479" xr:uid="{00000000-0005-0000-0000-0000CE170000}"/>
    <cellStyle name="Comma 4 2 2 4 3 4" xfId="14865" xr:uid="{00000000-0005-0000-0000-0000CF170000}"/>
    <cellStyle name="Comma 4 2 2 4 3 4 2" xfId="27120" xr:uid="{00000000-0005-0000-0000-0000D0170000}"/>
    <cellStyle name="Comma 4 2 2 4 3 4 3" xfId="39361" xr:uid="{00000000-0005-0000-0000-0000D1170000}"/>
    <cellStyle name="Comma 4 2 2 4 3 5" xfId="21003" xr:uid="{00000000-0005-0000-0000-0000D2170000}"/>
    <cellStyle name="Comma 4 2 2 4 3 6" xfId="33247" xr:uid="{00000000-0005-0000-0000-0000D3170000}"/>
    <cellStyle name="Comma 4 2 2 4 3 7" xfId="45476" xr:uid="{00000000-0005-0000-0000-0000D4170000}"/>
    <cellStyle name="Comma 4 2 2 4 4" xfId="2349" xr:uid="{00000000-0005-0000-0000-0000D5170000}"/>
    <cellStyle name="Comma 4 2 2 4 4 2" xfId="2350" xr:uid="{00000000-0005-0000-0000-0000D6170000}"/>
    <cellStyle name="Comma 4 2 2 4 4 2 2" xfId="14870" xr:uid="{00000000-0005-0000-0000-0000D7170000}"/>
    <cellStyle name="Comma 4 2 2 4 4 2 2 2" xfId="27125" xr:uid="{00000000-0005-0000-0000-0000D8170000}"/>
    <cellStyle name="Comma 4 2 2 4 4 2 2 3" xfId="39366" xr:uid="{00000000-0005-0000-0000-0000D9170000}"/>
    <cellStyle name="Comma 4 2 2 4 4 2 3" xfId="21008" xr:uid="{00000000-0005-0000-0000-0000DA170000}"/>
    <cellStyle name="Comma 4 2 2 4 4 2 4" xfId="33252" xr:uid="{00000000-0005-0000-0000-0000DB170000}"/>
    <cellStyle name="Comma 4 2 2 4 4 2 5" xfId="45481" xr:uid="{00000000-0005-0000-0000-0000DC170000}"/>
    <cellStyle name="Comma 4 2 2 4 4 3" xfId="14869" xr:uid="{00000000-0005-0000-0000-0000DD170000}"/>
    <cellStyle name="Comma 4 2 2 4 4 3 2" xfId="27124" xr:uid="{00000000-0005-0000-0000-0000DE170000}"/>
    <cellStyle name="Comma 4 2 2 4 4 3 3" xfId="39365" xr:uid="{00000000-0005-0000-0000-0000DF170000}"/>
    <cellStyle name="Comma 4 2 2 4 4 4" xfId="21007" xr:uid="{00000000-0005-0000-0000-0000E0170000}"/>
    <cellStyle name="Comma 4 2 2 4 4 5" xfId="33251" xr:uid="{00000000-0005-0000-0000-0000E1170000}"/>
    <cellStyle name="Comma 4 2 2 4 4 6" xfId="45480" xr:uid="{00000000-0005-0000-0000-0000E2170000}"/>
    <cellStyle name="Comma 4 2 2 4 5" xfId="2351" xr:uid="{00000000-0005-0000-0000-0000E3170000}"/>
    <cellStyle name="Comma 4 2 2 4 5 2" xfId="14871" xr:uid="{00000000-0005-0000-0000-0000E4170000}"/>
    <cellStyle name="Comma 4 2 2 4 5 2 2" xfId="27126" xr:uid="{00000000-0005-0000-0000-0000E5170000}"/>
    <cellStyle name="Comma 4 2 2 4 5 2 3" xfId="39367" xr:uid="{00000000-0005-0000-0000-0000E6170000}"/>
    <cellStyle name="Comma 4 2 2 4 5 3" xfId="21009" xr:uid="{00000000-0005-0000-0000-0000E7170000}"/>
    <cellStyle name="Comma 4 2 2 4 5 4" xfId="33253" xr:uid="{00000000-0005-0000-0000-0000E8170000}"/>
    <cellStyle name="Comma 4 2 2 4 5 5" xfId="45482" xr:uid="{00000000-0005-0000-0000-0000E9170000}"/>
    <cellStyle name="Comma 4 2 2 4 6" xfId="14856" xr:uid="{00000000-0005-0000-0000-0000EA170000}"/>
    <cellStyle name="Comma 4 2 2 4 6 2" xfId="27111" xr:uid="{00000000-0005-0000-0000-0000EB170000}"/>
    <cellStyle name="Comma 4 2 2 4 6 3" xfId="39352" xr:uid="{00000000-0005-0000-0000-0000EC170000}"/>
    <cellStyle name="Comma 4 2 2 4 7" xfId="20994" xr:uid="{00000000-0005-0000-0000-0000ED170000}"/>
    <cellStyle name="Comma 4 2 2 4 8" xfId="33238" xr:uid="{00000000-0005-0000-0000-0000EE170000}"/>
    <cellStyle name="Comma 4 2 2 4 9" xfId="45467" xr:uid="{00000000-0005-0000-0000-0000EF170000}"/>
    <cellStyle name="Comma 4 2 2 5" xfId="2352" xr:uid="{00000000-0005-0000-0000-0000F0170000}"/>
    <cellStyle name="Comma 4 2 2 5 2" xfId="2353" xr:uid="{00000000-0005-0000-0000-0000F1170000}"/>
    <cellStyle name="Comma 4 2 2 5 2 2" xfId="2354" xr:uid="{00000000-0005-0000-0000-0000F2170000}"/>
    <cellStyle name="Comma 4 2 2 5 2 2 2" xfId="2355" xr:uid="{00000000-0005-0000-0000-0000F3170000}"/>
    <cellStyle name="Comma 4 2 2 5 2 2 2 2" xfId="14875" xr:uid="{00000000-0005-0000-0000-0000F4170000}"/>
    <cellStyle name="Comma 4 2 2 5 2 2 2 2 2" xfId="27130" xr:uid="{00000000-0005-0000-0000-0000F5170000}"/>
    <cellStyle name="Comma 4 2 2 5 2 2 2 2 3" xfId="39371" xr:uid="{00000000-0005-0000-0000-0000F6170000}"/>
    <cellStyle name="Comma 4 2 2 5 2 2 2 3" xfId="21013" xr:uid="{00000000-0005-0000-0000-0000F7170000}"/>
    <cellStyle name="Comma 4 2 2 5 2 2 2 4" xfId="33257" xr:uid="{00000000-0005-0000-0000-0000F8170000}"/>
    <cellStyle name="Comma 4 2 2 5 2 2 2 5" xfId="45486" xr:uid="{00000000-0005-0000-0000-0000F9170000}"/>
    <cellStyle name="Comma 4 2 2 5 2 2 3" xfId="14874" xr:uid="{00000000-0005-0000-0000-0000FA170000}"/>
    <cellStyle name="Comma 4 2 2 5 2 2 3 2" xfId="27129" xr:uid="{00000000-0005-0000-0000-0000FB170000}"/>
    <cellStyle name="Comma 4 2 2 5 2 2 3 3" xfId="39370" xr:uid="{00000000-0005-0000-0000-0000FC170000}"/>
    <cellStyle name="Comma 4 2 2 5 2 2 4" xfId="21012" xr:uid="{00000000-0005-0000-0000-0000FD170000}"/>
    <cellStyle name="Comma 4 2 2 5 2 2 5" xfId="33256" xr:uid="{00000000-0005-0000-0000-0000FE170000}"/>
    <cellStyle name="Comma 4 2 2 5 2 2 6" xfId="45485" xr:uid="{00000000-0005-0000-0000-0000FF170000}"/>
    <cellStyle name="Comma 4 2 2 5 2 3" xfId="2356" xr:uid="{00000000-0005-0000-0000-000000180000}"/>
    <cellStyle name="Comma 4 2 2 5 2 3 2" xfId="14876" xr:uid="{00000000-0005-0000-0000-000001180000}"/>
    <cellStyle name="Comma 4 2 2 5 2 3 2 2" xfId="27131" xr:uid="{00000000-0005-0000-0000-000002180000}"/>
    <cellStyle name="Comma 4 2 2 5 2 3 2 3" xfId="39372" xr:uid="{00000000-0005-0000-0000-000003180000}"/>
    <cellStyle name="Comma 4 2 2 5 2 3 3" xfId="21014" xr:uid="{00000000-0005-0000-0000-000004180000}"/>
    <cellStyle name="Comma 4 2 2 5 2 3 4" xfId="33258" xr:uid="{00000000-0005-0000-0000-000005180000}"/>
    <cellStyle name="Comma 4 2 2 5 2 3 5" xfId="45487" xr:uid="{00000000-0005-0000-0000-000006180000}"/>
    <cellStyle name="Comma 4 2 2 5 2 4" xfId="14873" xr:uid="{00000000-0005-0000-0000-000007180000}"/>
    <cellStyle name="Comma 4 2 2 5 2 4 2" xfId="27128" xr:uid="{00000000-0005-0000-0000-000008180000}"/>
    <cellStyle name="Comma 4 2 2 5 2 4 3" xfId="39369" xr:uid="{00000000-0005-0000-0000-000009180000}"/>
    <cellStyle name="Comma 4 2 2 5 2 5" xfId="21011" xr:uid="{00000000-0005-0000-0000-00000A180000}"/>
    <cellStyle name="Comma 4 2 2 5 2 6" xfId="33255" xr:uid="{00000000-0005-0000-0000-00000B180000}"/>
    <cellStyle name="Comma 4 2 2 5 2 7" xfId="45484" xr:uid="{00000000-0005-0000-0000-00000C180000}"/>
    <cellStyle name="Comma 4 2 2 5 3" xfId="2357" xr:uid="{00000000-0005-0000-0000-00000D180000}"/>
    <cellStyle name="Comma 4 2 2 5 3 2" xfId="2358" xr:uid="{00000000-0005-0000-0000-00000E180000}"/>
    <cellStyle name="Comma 4 2 2 5 3 2 2" xfId="14878" xr:uid="{00000000-0005-0000-0000-00000F180000}"/>
    <cellStyle name="Comma 4 2 2 5 3 2 2 2" xfId="27133" xr:uid="{00000000-0005-0000-0000-000010180000}"/>
    <cellStyle name="Comma 4 2 2 5 3 2 2 3" xfId="39374" xr:uid="{00000000-0005-0000-0000-000011180000}"/>
    <cellStyle name="Comma 4 2 2 5 3 2 3" xfId="21016" xr:uid="{00000000-0005-0000-0000-000012180000}"/>
    <cellStyle name="Comma 4 2 2 5 3 2 4" xfId="33260" xr:uid="{00000000-0005-0000-0000-000013180000}"/>
    <cellStyle name="Comma 4 2 2 5 3 2 5" xfId="45489" xr:uid="{00000000-0005-0000-0000-000014180000}"/>
    <cellStyle name="Comma 4 2 2 5 3 3" xfId="14877" xr:uid="{00000000-0005-0000-0000-000015180000}"/>
    <cellStyle name="Comma 4 2 2 5 3 3 2" xfId="27132" xr:uid="{00000000-0005-0000-0000-000016180000}"/>
    <cellStyle name="Comma 4 2 2 5 3 3 3" xfId="39373" xr:uid="{00000000-0005-0000-0000-000017180000}"/>
    <cellStyle name="Comma 4 2 2 5 3 4" xfId="21015" xr:uid="{00000000-0005-0000-0000-000018180000}"/>
    <cellStyle name="Comma 4 2 2 5 3 5" xfId="33259" xr:uid="{00000000-0005-0000-0000-000019180000}"/>
    <cellStyle name="Comma 4 2 2 5 3 6" xfId="45488" xr:uid="{00000000-0005-0000-0000-00001A180000}"/>
    <cellStyle name="Comma 4 2 2 5 4" xfId="2359" xr:uid="{00000000-0005-0000-0000-00001B180000}"/>
    <cellStyle name="Comma 4 2 2 5 4 2" xfId="14879" xr:uid="{00000000-0005-0000-0000-00001C180000}"/>
    <cellStyle name="Comma 4 2 2 5 4 2 2" xfId="27134" xr:uid="{00000000-0005-0000-0000-00001D180000}"/>
    <cellStyle name="Comma 4 2 2 5 4 2 3" xfId="39375" xr:uid="{00000000-0005-0000-0000-00001E180000}"/>
    <cellStyle name="Comma 4 2 2 5 4 3" xfId="21017" xr:uid="{00000000-0005-0000-0000-00001F180000}"/>
    <cellStyle name="Comma 4 2 2 5 4 4" xfId="33261" xr:uid="{00000000-0005-0000-0000-000020180000}"/>
    <cellStyle name="Comma 4 2 2 5 4 5" xfId="45490" xr:uid="{00000000-0005-0000-0000-000021180000}"/>
    <cellStyle name="Comma 4 2 2 5 5" xfId="14872" xr:uid="{00000000-0005-0000-0000-000022180000}"/>
    <cellStyle name="Comma 4 2 2 5 5 2" xfId="27127" xr:uid="{00000000-0005-0000-0000-000023180000}"/>
    <cellStyle name="Comma 4 2 2 5 5 3" xfId="39368" xr:uid="{00000000-0005-0000-0000-000024180000}"/>
    <cellStyle name="Comma 4 2 2 5 6" xfId="21010" xr:uid="{00000000-0005-0000-0000-000025180000}"/>
    <cellStyle name="Comma 4 2 2 5 7" xfId="33254" xr:uid="{00000000-0005-0000-0000-000026180000}"/>
    <cellStyle name="Comma 4 2 2 5 8" xfId="45483" xr:uid="{00000000-0005-0000-0000-000027180000}"/>
    <cellStyle name="Comma 4 2 2 6" xfId="2360" xr:uid="{00000000-0005-0000-0000-000028180000}"/>
    <cellStyle name="Comma 4 2 2 6 2" xfId="2361" xr:uid="{00000000-0005-0000-0000-000029180000}"/>
    <cellStyle name="Comma 4 2 2 6 2 2" xfId="2362" xr:uid="{00000000-0005-0000-0000-00002A180000}"/>
    <cellStyle name="Comma 4 2 2 6 2 2 2" xfId="14882" xr:uid="{00000000-0005-0000-0000-00002B180000}"/>
    <cellStyle name="Comma 4 2 2 6 2 2 2 2" xfId="27137" xr:uid="{00000000-0005-0000-0000-00002C180000}"/>
    <cellStyle name="Comma 4 2 2 6 2 2 2 3" xfId="39378" xr:uid="{00000000-0005-0000-0000-00002D180000}"/>
    <cellStyle name="Comma 4 2 2 6 2 2 3" xfId="21020" xr:uid="{00000000-0005-0000-0000-00002E180000}"/>
    <cellStyle name="Comma 4 2 2 6 2 2 4" xfId="33264" xr:uid="{00000000-0005-0000-0000-00002F180000}"/>
    <cellStyle name="Comma 4 2 2 6 2 2 5" xfId="45493" xr:uid="{00000000-0005-0000-0000-000030180000}"/>
    <cellStyle name="Comma 4 2 2 6 2 3" xfId="14881" xr:uid="{00000000-0005-0000-0000-000031180000}"/>
    <cellStyle name="Comma 4 2 2 6 2 3 2" xfId="27136" xr:uid="{00000000-0005-0000-0000-000032180000}"/>
    <cellStyle name="Comma 4 2 2 6 2 3 3" xfId="39377" xr:uid="{00000000-0005-0000-0000-000033180000}"/>
    <cellStyle name="Comma 4 2 2 6 2 4" xfId="21019" xr:uid="{00000000-0005-0000-0000-000034180000}"/>
    <cellStyle name="Comma 4 2 2 6 2 5" xfId="33263" xr:uid="{00000000-0005-0000-0000-000035180000}"/>
    <cellStyle name="Comma 4 2 2 6 2 6" xfId="45492" xr:uid="{00000000-0005-0000-0000-000036180000}"/>
    <cellStyle name="Comma 4 2 2 6 3" xfId="2363" xr:uid="{00000000-0005-0000-0000-000037180000}"/>
    <cellStyle name="Comma 4 2 2 6 3 2" xfId="14883" xr:uid="{00000000-0005-0000-0000-000038180000}"/>
    <cellStyle name="Comma 4 2 2 6 3 2 2" xfId="27138" xr:uid="{00000000-0005-0000-0000-000039180000}"/>
    <cellStyle name="Comma 4 2 2 6 3 2 3" xfId="39379" xr:uid="{00000000-0005-0000-0000-00003A180000}"/>
    <cellStyle name="Comma 4 2 2 6 3 3" xfId="21021" xr:uid="{00000000-0005-0000-0000-00003B180000}"/>
    <cellStyle name="Comma 4 2 2 6 3 4" xfId="33265" xr:uid="{00000000-0005-0000-0000-00003C180000}"/>
    <cellStyle name="Comma 4 2 2 6 3 5" xfId="45494" xr:uid="{00000000-0005-0000-0000-00003D180000}"/>
    <cellStyle name="Comma 4 2 2 6 4" xfId="14880" xr:uid="{00000000-0005-0000-0000-00003E180000}"/>
    <cellStyle name="Comma 4 2 2 6 4 2" xfId="27135" xr:uid="{00000000-0005-0000-0000-00003F180000}"/>
    <cellStyle name="Comma 4 2 2 6 4 3" xfId="39376" xr:uid="{00000000-0005-0000-0000-000040180000}"/>
    <cellStyle name="Comma 4 2 2 6 5" xfId="21018" xr:uid="{00000000-0005-0000-0000-000041180000}"/>
    <cellStyle name="Comma 4 2 2 6 6" xfId="33262" xr:uid="{00000000-0005-0000-0000-000042180000}"/>
    <cellStyle name="Comma 4 2 2 6 7" xfId="45491" xr:uid="{00000000-0005-0000-0000-000043180000}"/>
    <cellStyle name="Comma 4 2 2 7" xfId="2364" xr:uid="{00000000-0005-0000-0000-000044180000}"/>
    <cellStyle name="Comma 4 2 2 7 2" xfId="2365" xr:uid="{00000000-0005-0000-0000-000045180000}"/>
    <cellStyle name="Comma 4 2 2 7 2 2" xfId="2366" xr:uid="{00000000-0005-0000-0000-000046180000}"/>
    <cellStyle name="Comma 4 2 2 7 2 2 2" xfId="14886" xr:uid="{00000000-0005-0000-0000-000047180000}"/>
    <cellStyle name="Comma 4 2 2 7 2 2 2 2" xfId="27141" xr:uid="{00000000-0005-0000-0000-000048180000}"/>
    <cellStyle name="Comma 4 2 2 7 2 2 2 3" xfId="39382" xr:uid="{00000000-0005-0000-0000-000049180000}"/>
    <cellStyle name="Comma 4 2 2 7 2 2 3" xfId="21024" xr:uid="{00000000-0005-0000-0000-00004A180000}"/>
    <cellStyle name="Comma 4 2 2 7 2 2 4" xfId="33268" xr:uid="{00000000-0005-0000-0000-00004B180000}"/>
    <cellStyle name="Comma 4 2 2 7 2 2 5" xfId="45497" xr:uid="{00000000-0005-0000-0000-00004C180000}"/>
    <cellStyle name="Comma 4 2 2 7 2 3" xfId="14885" xr:uid="{00000000-0005-0000-0000-00004D180000}"/>
    <cellStyle name="Comma 4 2 2 7 2 3 2" xfId="27140" xr:uid="{00000000-0005-0000-0000-00004E180000}"/>
    <cellStyle name="Comma 4 2 2 7 2 3 3" xfId="39381" xr:uid="{00000000-0005-0000-0000-00004F180000}"/>
    <cellStyle name="Comma 4 2 2 7 2 4" xfId="21023" xr:uid="{00000000-0005-0000-0000-000050180000}"/>
    <cellStyle name="Comma 4 2 2 7 2 5" xfId="33267" xr:uid="{00000000-0005-0000-0000-000051180000}"/>
    <cellStyle name="Comma 4 2 2 7 2 6" xfId="45496" xr:uid="{00000000-0005-0000-0000-000052180000}"/>
    <cellStyle name="Comma 4 2 2 7 3" xfId="2367" xr:uid="{00000000-0005-0000-0000-000053180000}"/>
    <cellStyle name="Comma 4 2 2 7 3 2" xfId="14887" xr:uid="{00000000-0005-0000-0000-000054180000}"/>
    <cellStyle name="Comma 4 2 2 7 3 2 2" xfId="27142" xr:uid="{00000000-0005-0000-0000-000055180000}"/>
    <cellStyle name="Comma 4 2 2 7 3 2 3" xfId="39383" xr:uid="{00000000-0005-0000-0000-000056180000}"/>
    <cellStyle name="Comma 4 2 2 7 3 3" xfId="21025" xr:uid="{00000000-0005-0000-0000-000057180000}"/>
    <cellStyle name="Comma 4 2 2 7 3 4" xfId="33269" xr:uid="{00000000-0005-0000-0000-000058180000}"/>
    <cellStyle name="Comma 4 2 2 7 3 5" xfId="45498" xr:uid="{00000000-0005-0000-0000-000059180000}"/>
    <cellStyle name="Comma 4 2 2 7 4" xfId="14884" xr:uid="{00000000-0005-0000-0000-00005A180000}"/>
    <cellStyle name="Comma 4 2 2 7 4 2" xfId="27139" xr:uid="{00000000-0005-0000-0000-00005B180000}"/>
    <cellStyle name="Comma 4 2 2 7 4 3" xfId="39380" xr:uid="{00000000-0005-0000-0000-00005C180000}"/>
    <cellStyle name="Comma 4 2 2 7 5" xfId="21022" xr:uid="{00000000-0005-0000-0000-00005D180000}"/>
    <cellStyle name="Comma 4 2 2 7 6" xfId="33266" xr:uid="{00000000-0005-0000-0000-00005E180000}"/>
    <cellStyle name="Comma 4 2 2 7 7" xfId="45495" xr:uid="{00000000-0005-0000-0000-00005F180000}"/>
    <cellStyle name="Comma 4 2 2 8" xfId="2368" xr:uid="{00000000-0005-0000-0000-000060180000}"/>
    <cellStyle name="Comma 4 2 2 8 2" xfId="2369" xr:uid="{00000000-0005-0000-0000-000061180000}"/>
    <cellStyle name="Comma 4 2 2 8 2 2" xfId="14889" xr:uid="{00000000-0005-0000-0000-000062180000}"/>
    <cellStyle name="Comma 4 2 2 8 2 2 2" xfId="27144" xr:uid="{00000000-0005-0000-0000-000063180000}"/>
    <cellStyle name="Comma 4 2 2 8 2 2 3" xfId="39385" xr:uid="{00000000-0005-0000-0000-000064180000}"/>
    <cellStyle name="Comma 4 2 2 8 2 3" xfId="21027" xr:uid="{00000000-0005-0000-0000-000065180000}"/>
    <cellStyle name="Comma 4 2 2 8 2 4" xfId="33271" xr:uid="{00000000-0005-0000-0000-000066180000}"/>
    <cellStyle name="Comma 4 2 2 8 2 5" xfId="45500" xr:uid="{00000000-0005-0000-0000-000067180000}"/>
    <cellStyle name="Comma 4 2 2 8 3" xfId="14888" xr:uid="{00000000-0005-0000-0000-000068180000}"/>
    <cellStyle name="Comma 4 2 2 8 3 2" xfId="27143" xr:uid="{00000000-0005-0000-0000-000069180000}"/>
    <cellStyle name="Comma 4 2 2 8 3 3" xfId="39384" xr:uid="{00000000-0005-0000-0000-00006A180000}"/>
    <cellStyle name="Comma 4 2 2 8 4" xfId="21026" xr:uid="{00000000-0005-0000-0000-00006B180000}"/>
    <cellStyle name="Comma 4 2 2 8 5" xfId="33270" xr:uid="{00000000-0005-0000-0000-00006C180000}"/>
    <cellStyle name="Comma 4 2 2 8 6" xfId="45499" xr:uid="{00000000-0005-0000-0000-00006D180000}"/>
    <cellStyle name="Comma 4 2 2 9" xfId="2370" xr:uid="{00000000-0005-0000-0000-00006E180000}"/>
    <cellStyle name="Comma 4 2 2 9 2" xfId="14890" xr:uid="{00000000-0005-0000-0000-00006F180000}"/>
    <cellStyle name="Comma 4 2 2 9 2 2" xfId="27145" xr:uid="{00000000-0005-0000-0000-000070180000}"/>
    <cellStyle name="Comma 4 2 2 9 2 3" xfId="39386" xr:uid="{00000000-0005-0000-0000-000071180000}"/>
    <cellStyle name="Comma 4 2 2 9 3" xfId="21028" xr:uid="{00000000-0005-0000-0000-000072180000}"/>
    <cellStyle name="Comma 4 2 2 9 4" xfId="33272" xr:uid="{00000000-0005-0000-0000-000073180000}"/>
    <cellStyle name="Comma 4 2 2 9 5" xfId="45501" xr:uid="{00000000-0005-0000-0000-000074180000}"/>
    <cellStyle name="Comma 4 2 3" xfId="2371" xr:uid="{00000000-0005-0000-0000-000075180000}"/>
    <cellStyle name="Comma 4 2 3 10" xfId="33273" xr:uid="{00000000-0005-0000-0000-000076180000}"/>
    <cellStyle name="Comma 4 2 3 11" xfId="45502" xr:uid="{00000000-0005-0000-0000-000077180000}"/>
    <cellStyle name="Comma 4 2 3 2" xfId="2372" xr:uid="{00000000-0005-0000-0000-000078180000}"/>
    <cellStyle name="Comma 4 2 3 2 10" xfId="45503" xr:uid="{00000000-0005-0000-0000-000079180000}"/>
    <cellStyle name="Comma 4 2 3 2 2" xfId="2373" xr:uid="{00000000-0005-0000-0000-00007A180000}"/>
    <cellStyle name="Comma 4 2 3 2 2 2" xfId="2374" xr:uid="{00000000-0005-0000-0000-00007B180000}"/>
    <cellStyle name="Comma 4 2 3 2 2 2 2" xfId="2375" xr:uid="{00000000-0005-0000-0000-00007C180000}"/>
    <cellStyle name="Comma 4 2 3 2 2 2 2 2" xfId="2376" xr:uid="{00000000-0005-0000-0000-00007D180000}"/>
    <cellStyle name="Comma 4 2 3 2 2 2 2 2 2" xfId="2377" xr:uid="{00000000-0005-0000-0000-00007E180000}"/>
    <cellStyle name="Comma 4 2 3 2 2 2 2 2 2 2" xfId="14897" xr:uid="{00000000-0005-0000-0000-00007F180000}"/>
    <cellStyle name="Comma 4 2 3 2 2 2 2 2 2 2 2" xfId="27152" xr:uid="{00000000-0005-0000-0000-000080180000}"/>
    <cellStyle name="Comma 4 2 3 2 2 2 2 2 2 2 3" xfId="39393" xr:uid="{00000000-0005-0000-0000-000081180000}"/>
    <cellStyle name="Comma 4 2 3 2 2 2 2 2 2 3" xfId="21035" xr:uid="{00000000-0005-0000-0000-000082180000}"/>
    <cellStyle name="Comma 4 2 3 2 2 2 2 2 2 4" xfId="33279" xr:uid="{00000000-0005-0000-0000-000083180000}"/>
    <cellStyle name="Comma 4 2 3 2 2 2 2 2 2 5" xfId="45508" xr:uid="{00000000-0005-0000-0000-000084180000}"/>
    <cellStyle name="Comma 4 2 3 2 2 2 2 2 3" xfId="14896" xr:uid="{00000000-0005-0000-0000-000085180000}"/>
    <cellStyle name="Comma 4 2 3 2 2 2 2 2 3 2" xfId="27151" xr:uid="{00000000-0005-0000-0000-000086180000}"/>
    <cellStyle name="Comma 4 2 3 2 2 2 2 2 3 3" xfId="39392" xr:uid="{00000000-0005-0000-0000-000087180000}"/>
    <cellStyle name="Comma 4 2 3 2 2 2 2 2 4" xfId="21034" xr:uid="{00000000-0005-0000-0000-000088180000}"/>
    <cellStyle name="Comma 4 2 3 2 2 2 2 2 5" xfId="33278" xr:uid="{00000000-0005-0000-0000-000089180000}"/>
    <cellStyle name="Comma 4 2 3 2 2 2 2 2 6" xfId="45507" xr:uid="{00000000-0005-0000-0000-00008A180000}"/>
    <cellStyle name="Comma 4 2 3 2 2 2 2 3" xfId="2378" xr:uid="{00000000-0005-0000-0000-00008B180000}"/>
    <cellStyle name="Comma 4 2 3 2 2 2 2 3 2" xfId="14898" xr:uid="{00000000-0005-0000-0000-00008C180000}"/>
    <cellStyle name="Comma 4 2 3 2 2 2 2 3 2 2" xfId="27153" xr:uid="{00000000-0005-0000-0000-00008D180000}"/>
    <cellStyle name="Comma 4 2 3 2 2 2 2 3 2 3" xfId="39394" xr:uid="{00000000-0005-0000-0000-00008E180000}"/>
    <cellStyle name="Comma 4 2 3 2 2 2 2 3 3" xfId="21036" xr:uid="{00000000-0005-0000-0000-00008F180000}"/>
    <cellStyle name="Comma 4 2 3 2 2 2 2 3 4" xfId="33280" xr:uid="{00000000-0005-0000-0000-000090180000}"/>
    <cellStyle name="Comma 4 2 3 2 2 2 2 3 5" xfId="45509" xr:uid="{00000000-0005-0000-0000-000091180000}"/>
    <cellStyle name="Comma 4 2 3 2 2 2 2 4" xfId="14895" xr:uid="{00000000-0005-0000-0000-000092180000}"/>
    <cellStyle name="Comma 4 2 3 2 2 2 2 4 2" xfId="27150" xr:uid="{00000000-0005-0000-0000-000093180000}"/>
    <cellStyle name="Comma 4 2 3 2 2 2 2 4 3" xfId="39391" xr:uid="{00000000-0005-0000-0000-000094180000}"/>
    <cellStyle name="Comma 4 2 3 2 2 2 2 5" xfId="21033" xr:uid="{00000000-0005-0000-0000-000095180000}"/>
    <cellStyle name="Comma 4 2 3 2 2 2 2 6" xfId="33277" xr:uid="{00000000-0005-0000-0000-000096180000}"/>
    <cellStyle name="Comma 4 2 3 2 2 2 2 7" xfId="45506" xr:uid="{00000000-0005-0000-0000-000097180000}"/>
    <cellStyle name="Comma 4 2 3 2 2 2 3" xfId="2379" xr:uid="{00000000-0005-0000-0000-000098180000}"/>
    <cellStyle name="Comma 4 2 3 2 2 2 3 2" xfId="2380" xr:uid="{00000000-0005-0000-0000-000099180000}"/>
    <cellStyle name="Comma 4 2 3 2 2 2 3 2 2" xfId="14900" xr:uid="{00000000-0005-0000-0000-00009A180000}"/>
    <cellStyle name="Comma 4 2 3 2 2 2 3 2 2 2" xfId="27155" xr:uid="{00000000-0005-0000-0000-00009B180000}"/>
    <cellStyle name="Comma 4 2 3 2 2 2 3 2 2 3" xfId="39396" xr:uid="{00000000-0005-0000-0000-00009C180000}"/>
    <cellStyle name="Comma 4 2 3 2 2 2 3 2 3" xfId="21038" xr:uid="{00000000-0005-0000-0000-00009D180000}"/>
    <cellStyle name="Comma 4 2 3 2 2 2 3 2 4" xfId="33282" xr:uid="{00000000-0005-0000-0000-00009E180000}"/>
    <cellStyle name="Comma 4 2 3 2 2 2 3 2 5" xfId="45511" xr:uid="{00000000-0005-0000-0000-00009F180000}"/>
    <cellStyle name="Comma 4 2 3 2 2 2 3 3" xfId="14899" xr:uid="{00000000-0005-0000-0000-0000A0180000}"/>
    <cellStyle name="Comma 4 2 3 2 2 2 3 3 2" xfId="27154" xr:uid="{00000000-0005-0000-0000-0000A1180000}"/>
    <cellStyle name="Comma 4 2 3 2 2 2 3 3 3" xfId="39395" xr:uid="{00000000-0005-0000-0000-0000A2180000}"/>
    <cellStyle name="Comma 4 2 3 2 2 2 3 4" xfId="21037" xr:uid="{00000000-0005-0000-0000-0000A3180000}"/>
    <cellStyle name="Comma 4 2 3 2 2 2 3 5" xfId="33281" xr:uid="{00000000-0005-0000-0000-0000A4180000}"/>
    <cellStyle name="Comma 4 2 3 2 2 2 3 6" xfId="45510" xr:uid="{00000000-0005-0000-0000-0000A5180000}"/>
    <cellStyle name="Comma 4 2 3 2 2 2 4" xfId="2381" xr:uid="{00000000-0005-0000-0000-0000A6180000}"/>
    <cellStyle name="Comma 4 2 3 2 2 2 4 2" xfId="14901" xr:uid="{00000000-0005-0000-0000-0000A7180000}"/>
    <cellStyle name="Comma 4 2 3 2 2 2 4 2 2" xfId="27156" xr:uid="{00000000-0005-0000-0000-0000A8180000}"/>
    <cellStyle name="Comma 4 2 3 2 2 2 4 2 3" xfId="39397" xr:uid="{00000000-0005-0000-0000-0000A9180000}"/>
    <cellStyle name="Comma 4 2 3 2 2 2 4 3" xfId="21039" xr:uid="{00000000-0005-0000-0000-0000AA180000}"/>
    <cellStyle name="Comma 4 2 3 2 2 2 4 4" xfId="33283" xr:uid="{00000000-0005-0000-0000-0000AB180000}"/>
    <cellStyle name="Comma 4 2 3 2 2 2 4 5" xfId="45512" xr:uid="{00000000-0005-0000-0000-0000AC180000}"/>
    <cellStyle name="Comma 4 2 3 2 2 2 5" xfId="14894" xr:uid="{00000000-0005-0000-0000-0000AD180000}"/>
    <cellStyle name="Comma 4 2 3 2 2 2 5 2" xfId="27149" xr:uid="{00000000-0005-0000-0000-0000AE180000}"/>
    <cellStyle name="Comma 4 2 3 2 2 2 5 3" xfId="39390" xr:uid="{00000000-0005-0000-0000-0000AF180000}"/>
    <cellStyle name="Comma 4 2 3 2 2 2 6" xfId="21032" xr:uid="{00000000-0005-0000-0000-0000B0180000}"/>
    <cellStyle name="Comma 4 2 3 2 2 2 7" xfId="33276" xr:uid="{00000000-0005-0000-0000-0000B1180000}"/>
    <cellStyle name="Comma 4 2 3 2 2 2 8" xfId="45505" xr:uid="{00000000-0005-0000-0000-0000B2180000}"/>
    <cellStyle name="Comma 4 2 3 2 2 3" xfId="2382" xr:uid="{00000000-0005-0000-0000-0000B3180000}"/>
    <cellStyle name="Comma 4 2 3 2 2 3 2" xfId="2383" xr:uid="{00000000-0005-0000-0000-0000B4180000}"/>
    <cellStyle name="Comma 4 2 3 2 2 3 2 2" xfId="2384" xr:uid="{00000000-0005-0000-0000-0000B5180000}"/>
    <cellStyle name="Comma 4 2 3 2 2 3 2 2 2" xfId="14904" xr:uid="{00000000-0005-0000-0000-0000B6180000}"/>
    <cellStyle name="Comma 4 2 3 2 2 3 2 2 2 2" xfId="27159" xr:uid="{00000000-0005-0000-0000-0000B7180000}"/>
    <cellStyle name="Comma 4 2 3 2 2 3 2 2 2 3" xfId="39400" xr:uid="{00000000-0005-0000-0000-0000B8180000}"/>
    <cellStyle name="Comma 4 2 3 2 2 3 2 2 3" xfId="21042" xr:uid="{00000000-0005-0000-0000-0000B9180000}"/>
    <cellStyle name="Comma 4 2 3 2 2 3 2 2 4" xfId="33286" xr:uid="{00000000-0005-0000-0000-0000BA180000}"/>
    <cellStyle name="Comma 4 2 3 2 2 3 2 2 5" xfId="45515" xr:uid="{00000000-0005-0000-0000-0000BB180000}"/>
    <cellStyle name="Comma 4 2 3 2 2 3 2 3" xfId="14903" xr:uid="{00000000-0005-0000-0000-0000BC180000}"/>
    <cellStyle name="Comma 4 2 3 2 2 3 2 3 2" xfId="27158" xr:uid="{00000000-0005-0000-0000-0000BD180000}"/>
    <cellStyle name="Comma 4 2 3 2 2 3 2 3 3" xfId="39399" xr:uid="{00000000-0005-0000-0000-0000BE180000}"/>
    <cellStyle name="Comma 4 2 3 2 2 3 2 4" xfId="21041" xr:uid="{00000000-0005-0000-0000-0000BF180000}"/>
    <cellStyle name="Comma 4 2 3 2 2 3 2 5" xfId="33285" xr:uid="{00000000-0005-0000-0000-0000C0180000}"/>
    <cellStyle name="Comma 4 2 3 2 2 3 2 6" xfId="45514" xr:uid="{00000000-0005-0000-0000-0000C1180000}"/>
    <cellStyle name="Comma 4 2 3 2 2 3 3" xfId="2385" xr:uid="{00000000-0005-0000-0000-0000C2180000}"/>
    <cellStyle name="Comma 4 2 3 2 2 3 3 2" xfId="14905" xr:uid="{00000000-0005-0000-0000-0000C3180000}"/>
    <cellStyle name="Comma 4 2 3 2 2 3 3 2 2" xfId="27160" xr:uid="{00000000-0005-0000-0000-0000C4180000}"/>
    <cellStyle name="Comma 4 2 3 2 2 3 3 2 3" xfId="39401" xr:uid="{00000000-0005-0000-0000-0000C5180000}"/>
    <cellStyle name="Comma 4 2 3 2 2 3 3 3" xfId="21043" xr:uid="{00000000-0005-0000-0000-0000C6180000}"/>
    <cellStyle name="Comma 4 2 3 2 2 3 3 4" xfId="33287" xr:uid="{00000000-0005-0000-0000-0000C7180000}"/>
    <cellStyle name="Comma 4 2 3 2 2 3 3 5" xfId="45516" xr:uid="{00000000-0005-0000-0000-0000C8180000}"/>
    <cellStyle name="Comma 4 2 3 2 2 3 4" xfId="14902" xr:uid="{00000000-0005-0000-0000-0000C9180000}"/>
    <cellStyle name="Comma 4 2 3 2 2 3 4 2" xfId="27157" xr:uid="{00000000-0005-0000-0000-0000CA180000}"/>
    <cellStyle name="Comma 4 2 3 2 2 3 4 3" xfId="39398" xr:uid="{00000000-0005-0000-0000-0000CB180000}"/>
    <cellStyle name="Comma 4 2 3 2 2 3 5" xfId="21040" xr:uid="{00000000-0005-0000-0000-0000CC180000}"/>
    <cellStyle name="Comma 4 2 3 2 2 3 6" xfId="33284" xr:uid="{00000000-0005-0000-0000-0000CD180000}"/>
    <cellStyle name="Comma 4 2 3 2 2 3 7" xfId="45513" xr:uid="{00000000-0005-0000-0000-0000CE180000}"/>
    <cellStyle name="Comma 4 2 3 2 2 4" xfId="2386" xr:uid="{00000000-0005-0000-0000-0000CF180000}"/>
    <cellStyle name="Comma 4 2 3 2 2 4 2" xfId="2387" xr:uid="{00000000-0005-0000-0000-0000D0180000}"/>
    <cellStyle name="Comma 4 2 3 2 2 4 2 2" xfId="14907" xr:uid="{00000000-0005-0000-0000-0000D1180000}"/>
    <cellStyle name="Comma 4 2 3 2 2 4 2 2 2" xfId="27162" xr:uid="{00000000-0005-0000-0000-0000D2180000}"/>
    <cellStyle name="Comma 4 2 3 2 2 4 2 2 3" xfId="39403" xr:uid="{00000000-0005-0000-0000-0000D3180000}"/>
    <cellStyle name="Comma 4 2 3 2 2 4 2 3" xfId="21045" xr:uid="{00000000-0005-0000-0000-0000D4180000}"/>
    <cellStyle name="Comma 4 2 3 2 2 4 2 4" xfId="33289" xr:uid="{00000000-0005-0000-0000-0000D5180000}"/>
    <cellStyle name="Comma 4 2 3 2 2 4 2 5" xfId="45518" xr:uid="{00000000-0005-0000-0000-0000D6180000}"/>
    <cellStyle name="Comma 4 2 3 2 2 4 3" xfId="14906" xr:uid="{00000000-0005-0000-0000-0000D7180000}"/>
    <cellStyle name="Comma 4 2 3 2 2 4 3 2" xfId="27161" xr:uid="{00000000-0005-0000-0000-0000D8180000}"/>
    <cellStyle name="Comma 4 2 3 2 2 4 3 3" xfId="39402" xr:uid="{00000000-0005-0000-0000-0000D9180000}"/>
    <cellStyle name="Comma 4 2 3 2 2 4 4" xfId="21044" xr:uid="{00000000-0005-0000-0000-0000DA180000}"/>
    <cellStyle name="Comma 4 2 3 2 2 4 5" xfId="33288" xr:uid="{00000000-0005-0000-0000-0000DB180000}"/>
    <cellStyle name="Comma 4 2 3 2 2 4 6" xfId="45517" xr:uid="{00000000-0005-0000-0000-0000DC180000}"/>
    <cellStyle name="Comma 4 2 3 2 2 5" xfId="2388" xr:uid="{00000000-0005-0000-0000-0000DD180000}"/>
    <cellStyle name="Comma 4 2 3 2 2 5 2" xfId="14908" xr:uid="{00000000-0005-0000-0000-0000DE180000}"/>
    <cellStyle name="Comma 4 2 3 2 2 5 2 2" xfId="27163" xr:uid="{00000000-0005-0000-0000-0000DF180000}"/>
    <cellStyle name="Comma 4 2 3 2 2 5 2 3" xfId="39404" xr:uid="{00000000-0005-0000-0000-0000E0180000}"/>
    <cellStyle name="Comma 4 2 3 2 2 5 3" xfId="21046" xr:uid="{00000000-0005-0000-0000-0000E1180000}"/>
    <cellStyle name="Comma 4 2 3 2 2 5 4" xfId="33290" xr:uid="{00000000-0005-0000-0000-0000E2180000}"/>
    <cellStyle name="Comma 4 2 3 2 2 5 5" xfId="45519" xr:uid="{00000000-0005-0000-0000-0000E3180000}"/>
    <cellStyle name="Comma 4 2 3 2 2 6" xfId="14893" xr:uid="{00000000-0005-0000-0000-0000E4180000}"/>
    <cellStyle name="Comma 4 2 3 2 2 6 2" xfId="27148" xr:uid="{00000000-0005-0000-0000-0000E5180000}"/>
    <cellStyle name="Comma 4 2 3 2 2 6 3" xfId="39389" xr:uid="{00000000-0005-0000-0000-0000E6180000}"/>
    <cellStyle name="Comma 4 2 3 2 2 7" xfId="21031" xr:uid="{00000000-0005-0000-0000-0000E7180000}"/>
    <cellStyle name="Comma 4 2 3 2 2 8" xfId="33275" xr:uid="{00000000-0005-0000-0000-0000E8180000}"/>
    <cellStyle name="Comma 4 2 3 2 2 9" xfId="45504" xr:uid="{00000000-0005-0000-0000-0000E9180000}"/>
    <cellStyle name="Comma 4 2 3 2 3" xfId="2389" xr:uid="{00000000-0005-0000-0000-0000EA180000}"/>
    <cellStyle name="Comma 4 2 3 2 3 2" xfId="2390" xr:uid="{00000000-0005-0000-0000-0000EB180000}"/>
    <cellStyle name="Comma 4 2 3 2 3 2 2" xfId="2391" xr:uid="{00000000-0005-0000-0000-0000EC180000}"/>
    <cellStyle name="Comma 4 2 3 2 3 2 2 2" xfId="2392" xr:uid="{00000000-0005-0000-0000-0000ED180000}"/>
    <cellStyle name="Comma 4 2 3 2 3 2 2 2 2" xfId="14912" xr:uid="{00000000-0005-0000-0000-0000EE180000}"/>
    <cellStyle name="Comma 4 2 3 2 3 2 2 2 2 2" xfId="27167" xr:uid="{00000000-0005-0000-0000-0000EF180000}"/>
    <cellStyle name="Comma 4 2 3 2 3 2 2 2 2 3" xfId="39408" xr:uid="{00000000-0005-0000-0000-0000F0180000}"/>
    <cellStyle name="Comma 4 2 3 2 3 2 2 2 3" xfId="21050" xr:uid="{00000000-0005-0000-0000-0000F1180000}"/>
    <cellStyle name="Comma 4 2 3 2 3 2 2 2 4" xfId="33294" xr:uid="{00000000-0005-0000-0000-0000F2180000}"/>
    <cellStyle name="Comma 4 2 3 2 3 2 2 2 5" xfId="45523" xr:uid="{00000000-0005-0000-0000-0000F3180000}"/>
    <cellStyle name="Comma 4 2 3 2 3 2 2 3" xfId="14911" xr:uid="{00000000-0005-0000-0000-0000F4180000}"/>
    <cellStyle name="Comma 4 2 3 2 3 2 2 3 2" xfId="27166" xr:uid="{00000000-0005-0000-0000-0000F5180000}"/>
    <cellStyle name="Comma 4 2 3 2 3 2 2 3 3" xfId="39407" xr:uid="{00000000-0005-0000-0000-0000F6180000}"/>
    <cellStyle name="Comma 4 2 3 2 3 2 2 4" xfId="21049" xr:uid="{00000000-0005-0000-0000-0000F7180000}"/>
    <cellStyle name="Comma 4 2 3 2 3 2 2 5" xfId="33293" xr:uid="{00000000-0005-0000-0000-0000F8180000}"/>
    <cellStyle name="Comma 4 2 3 2 3 2 2 6" xfId="45522" xr:uid="{00000000-0005-0000-0000-0000F9180000}"/>
    <cellStyle name="Comma 4 2 3 2 3 2 3" xfId="2393" xr:uid="{00000000-0005-0000-0000-0000FA180000}"/>
    <cellStyle name="Comma 4 2 3 2 3 2 3 2" xfId="14913" xr:uid="{00000000-0005-0000-0000-0000FB180000}"/>
    <cellStyle name="Comma 4 2 3 2 3 2 3 2 2" xfId="27168" xr:uid="{00000000-0005-0000-0000-0000FC180000}"/>
    <cellStyle name="Comma 4 2 3 2 3 2 3 2 3" xfId="39409" xr:uid="{00000000-0005-0000-0000-0000FD180000}"/>
    <cellStyle name="Comma 4 2 3 2 3 2 3 3" xfId="21051" xr:uid="{00000000-0005-0000-0000-0000FE180000}"/>
    <cellStyle name="Comma 4 2 3 2 3 2 3 4" xfId="33295" xr:uid="{00000000-0005-0000-0000-0000FF180000}"/>
    <cellStyle name="Comma 4 2 3 2 3 2 3 5" xfId="45524" xr:uid="{00000000-0005-0000-0000-000000190000}"/>
    <cellStyle name="Comma 4 2 3 2 3 2 4" xfId="14910" xr:uid="{00000000-0005-0000-0000-000001190000}"/>
    <cellStyle name="Comma 4 2 3 2 3 2 4 2" xfId="27165" xr:uid="{00000000-0005-0000-0000-000002190000}"/>
    <cellStyle name="Comma 4 2 3 2 3 2 4 3" xfId="39406" xr:uid="{00000000-0005-0000-0000-000003190000}"/>
    <cellStyle name="Comma 4 2 3 2 3 2 5" xfId="21048" xr:uid="{00000000-0005-0000-0000-000004190000}"/>
    <cellStyle name="Comma 4 2 3 2 3 2 6" xfId="33292" xr:uid="{00000000-0005-0000-0000-000005190000}"/>
    <cellStyle name="Comma 4 2 3 2 3 2 7" xfId="45521" xr:uid="{00000000-0005-0000-0000-000006190000}"/>
    <cellStyle name="Comma 4 2 3 2 3 3" xfId="2394" xr:uid="{00000000-0005-0000-0000-000007190000}"/>
    <cellStyle name="Comma 4 2 3 2 3 3 2" xfId="2395" xr:uid="{00000000-0005-0000-0000-000008190000}"/>
    <cellStyle name="Comma 4 2 3 2 3 3 2 2" xfId="14915" xr:uid="{00000000-0005-0000-0000-000009190000}"/>
    <cellStyle name="Comma 4 2 3 2 3 3 2 2 2" xfId="27170" xr:uid="{00000000-0005-0000-0000-00000A190000}"/>
    <cellStyle name="Comma 4 2 3 2 3 3 2 2 3" xfId="39411" xr:uid="{00000000-0005-0000-0000-00000B190000}"/>
    <cellStyle name="Comma 4 2 3 2 3 3 2 3" xfId="21053" xr:uid="{00000000-0005-0000-0000-00000C190000}"/>
    <cellStyle name="Comma 4 2 3 2 3 3 2 4" xfId="33297" xr:uid="{00000000-0005-0000-0000-00000D190000}"/>
    <cellStyle name="Comma 4 2 3 2 3 3 2 5" xfId="45526" xr:uid="{00000000-0005-0000-0000-00000E190000}"/>
    <cellStyle name="Comma 4 2 3 2 3 3 3" xfId="14914" xr:uid="{00000000-0005-0000-0000-00000F190000}"/>
    <cellStyle name="Comma 4 2 3 2 3 3 3 2" xfId="27169" xr:uid="{00000000-0005-0000-0000-000010190000}"/>
    <cellStyle name="Comma 4 2 3 2 3 3 3 3" xfId="39410" xr:uid="{00000000-0005-0000-0000-000011190000}"/>
    <cellStyle name="Comma 4 2 3 2 3 3 4" xfId="21052" xr:uid="{00000000-0005-0000-0000-000012190000}"/>
    <cellStyle name="Comma 4 2 3 2 3 3 5" xfId="33296" xr:uid="{00000000-0005-0000-0000-000013190000}"/>
    <cellStyle name="Comma 4 2 3 2 3 3 6" xfId="45525" xr:uid="{00000000-0005-0000-0000-000014190000}"/>
    <cellStyle name="Comma 4 2 3 2 3 4" xfId="2396" xr:uid="{00000000-0005-0000-0000-000015190000}"/>
    <cellStyle name="Comma 4 2 3 2 3 4 2" xfId="14916" xr:uid="{00000000-0005-0000-0000-000016190000}"/>
    <cellStyle name="Comma 4 2 3 2 3 4 2 2" xfId="27171" xr:uid="{00000000-0005-0000-0000-000017190000}"/>
    <cellStyle name="Comma 4 2 3 2 3 4 2 3" xfId="39412" xr:uid="{00000000-0005-0000-0000-000018190000}"/>
    <cellStyle name="Comma 4 2 3 2 3 4 3" xfId="21054" xr:uid="{00000000-0005-0000-0000-000019190000}"/>
    <cellStyle name="Comma 4 2 3 2 3 4 4" xfId="33298" xr:uid="{00000000-0005-0000-0000-00001A190000}"/>
    <cellStyle name="Comma 4 2 3 2 3 4 5" xfId="45527" xr:uid="{00000000-0005-0000-0000-00001B190000}"/>
    <cellStyle name="Comma 4 2 3 2 3 5" xfId="14909" xr:uid="{00000000-0005-0000-0000-00001C190000}"/>
    <cellStyle name="Comma 4 2 3 2 3 5 2" xfId="27164" xr:uid="{00000000-0005-0000-0000-00001D190000}"/>
    <cellStyle name="Comma 4 2 3 2 3 5 3" xfId="39405" xr:uid="{00000000-0005-0000-0000-00001E190000}"/>
    <cellStyle name="Comma 4 2 3 2 3 6" xfId="21047" xr:uid="{00000000-0005-0000-0000-00001F190000}"/>
    <cellStyle name="Comma 4 2 3 2 3 7" xfId="33291" xr:uid="{00000000-0005-0000-0000-000020190000}"/>
    <cellStyle name="Comma 4 2 3 2 3 8" xfId="45520" xr:uid="{00000000-0005-0000-0000-000021190000}"/>
    <cellStyle name="Comma 4 2 3 2 4" xfId="2397" xr:uid="{00000000-0005-0000-0000-000022190000}"/>
    <cellStyle name="Comma 4 2 3 2 4 2" xfId="2398" xr:uid="{00000000-0005-0000-0000-000023190000}"/>
    <cellStyle name="Comma 4 2 3 2 4 2 2" xfId="2399" xr:uid="{00000000-0005-0000-0000-000024190000}"/>
    <cellStyle name="Comma 4 2 3 2 4 2 2 2" xfId="14919" xr:uid="{00000000-0005-0000-0000-000025190000}"/>
    <cellStyle name="Comma 4 2 3 2 4 2 2 2 2" xfId="27174" xr:uid="{00000000-0005-0000-0000-000026190000}"/>
    <cellStyle name="Comma 4 2 3 2 4 2 2 2 3" xfId="39415" xr:uid="{00000000-0005-0000-0000-000027190000}"/>
    <cellStyle name="Comma 4 2 3 2 4 2 2 3" xfId="21057" xr:uid="{00000000-0005-0000-0000-000028190000}"/>
    <cellStyle name="Comma 4 2 3 2 4 2 2 4" xfId="33301" xr:uid="{00000000-0005-0000-0000-000029190000}"/>
    <cellStyle name="Comma 4 2 3 2 4 2 2 5" xfId="45530" xr:uid="{00000000-0005-0000-0000-00002A190000}"/>
    <cellStyle name="Comma 4 2 3 2 4 2 3" xfId="14918" xr:uid="{00000000-0005-0000-0000-00002B190000}"/>
    <cellStyle name="Comma 4 2 3 2 4 2 3 2" xfId="27173" xr:uid="{00000000-0005-0000-0000-00002C190000}"/>
    <cellStyle name="Comma 4 2 3 2 4 2 3 3" xfId="39414" xr:uid="{00000000-0005-0000-0000-00002D190000}"/>
    <cellStyle name="Comma 4 2 3 2 4 2 4" xfId="21056" xr:uid="{00000000-0005-0000-0000-00002E190000}"/>
    <cellStyle name="Comma 4 2 3 2 4 2 5" xfId="33300" xr:uid="{00000000-0005-0000-0000-00002F190000}"/>
    <cellStyle name="Comma 4 2 3 2 4 2 6" xfId="45529" xr:uid="{00000000-0005-0000-0000-000030190000}"/>
    <cellStyle name="Comma 4 2 3 2 4 3" xfId="2400" xr:uid="{00000000-0005-0000-0000-000031190000}"/>
    <cellStyle name="Comma 4 2 3 2 4 3 2" xfId="14920" xr:uid="{00000000-0005-0000-0000-000032190000}"/>
    <cellStyle name="Comma 4 2 3 2 4 3 2 2" xfId="27175" xr:uid="{00000000-0005-0000-0000-000033190000}"/>
    <cellStyle name="Comma 4 2 3 2 4 3 2 3" xfId="39416" xr:uid="{00000000-0005-0000-0000-000034190000}"/>
    <cellStyle name="Comma 4 2 3 2 4 3 3" xfId="21058" xr:uid="{00000000-0005-0000-0000-000035190000}"/>
    <cellStyle name="Comma 4 2 3 2 4 3 4" xfId="33302" xr:uid="{00000000-0005-0000-0000-000036190000}"/>
    <cellStyle name="Comma 4 2 3 2 4 3 5" xfId="45531" xr:uid="{00000000-0005-0000-0000-000037190000}"/>
    <cellStyle name="Comma 4 2 3 2 4 4" xfId="14917" xr:uid="{00000000-0005-0000-0000-000038190000}"/>
    <cellStyle name="Comma 4 2 3 2 4 4 2" xfId="27172" xr:uid="{00000000-0005-0000-0000-000039190000}"/>
    <cellStyle name="Comma 4 2 3 2 4 4 3" xfId="39413" xr:uid="{00000000-0005-0000-0000-00003A190000}"/>
    <cellStyle name="Comma 4 2 3 2 4 5" xfId="21055" xr:uid="{00000000-0005-0000-0000-00003B190000}"/>
    <cellStyle name="Comma 4 2 3 2 4 6" xfId="33299" xr:uid="{00000000-0005-0000-0000-00003C190000}"/>
    <cellStyle name="Comma 4 2 3 2 4 7" xfId="45528" xr:uid="{00000000-0005-0000-0000-00003D190000}"/>
    <cellStyle name="Comma 4 2 3 2 5" xfId="2401" xr:uid="{00000000-0005-0000-0000-00003E190000}"/>
    <cellStyle name="Comma 4 2 3 2 5 2" xfId="2402" xr:uid="{00000000-0005-0000-0000-00003F190000}"/>
    <cellStyle name="Comma 4 2 3 2 5 2 2" xfId="14922" xr:uid="{00000000-0005-0000-0000-000040190000}"/>
    <cellStyle name="Comma 4 2 3 2 5 2 2 2" xfId="27177" xr:uid="{00000000-0005-0000-0000-000041190000}"/>
    <cellStyle name="Comma 4 2 3 2 5 2 2 3" xfId="39418" xr:uid="{00000000-0005-0000-0000-000042190000}"/>
    <cellStyle name="Comma 4 2 3 2 5 2 3" xfId="21060" xr:uid="{00000000-0005-0000-0000-000043190000}"/>
    <cellStyle name="Comma 4 2 3 2 5 2 4" xfId="33304" xr:uid="{00000000-0005-0000-0000-000044190000}"/>
    <cellStyle name="Comma 4 2 3 2 5 2 5" xfId="45533" xr:uid="{00000000-0005-0000-0000-000045190000}"/>
    <cellStyle name="Comma 4 2 3 2 5 3" xfId="14921" xr:uid="{00000000-0005-0000-0000-000046190000}"/>
    <cellStyle name="Comma 4 2 3 2 5 3 2" xfId="27176" xr:uid="{00000000-0005-0000-0000-000047190000}"/>
    <cellStyle name="Comma 4 2 3 2 5 3 3" xfId="39417" xr:uid="{00000000-0005-0000-0000-000048190000}"/>
    <cellStyle name="Comma 4 2 3 2 5 4" xfId="21059" xr:uid="{00000000-0005-0000-0000-000049190000}"/>
    <cellStyle name="Comma 4 2 3 2 5 5" xfId="33303" xr:uid="{00000000-0005-0000-0000-00004A190000}"/>
    <cellStyle name="Comma 4 2 3 2 5 6" xfId="45532" xr:uid="{00000000-0005-0000-0000-00004B190000}"/>
    <cellStyle name="Comma 4 2 3 2 6" xfId="2403" xr:uid="{00000000-0005-0000-0000-00004C190000}"/>
    <cellStyle name="Comma 4 2 3 2 6 2" xfId="14923" xr:uid="{00000000-0005-0000-0000-00004D190000}"/>
    <cellStyle name="Comma 4 2 3 2 6 2 2" xfId="27178" xr:uid="{00000000-0005-0000-0000-00004E190000}"/>
    <cellStyle name="Comma 4 2 3 2 6 2 3" xfId="39419" xr:uid="{00000000-0005-0000-0000-00004F190000}"/>
    <cellStyle name="Comma 4 2 3 2 6 3" xfId="21061" xr:uid="{00000000-0005-0000-0000-000050190000}"/>
    <cellStyle name="Comma 4 2 3 2 6 4" xfId="33305" xr:uid="{00000000-0005-0000-0000-000051190000}"/>
    <cellStyle name="Comma 4 2 3 2 6 5" xfId="45534" xr:uid="{00000000-0005-0000-0000-000052190000}"/>
    <cellStyle name="Comma 4 2 3 2 7" xfId="14892" xr:uid="{00000000-0005-0000-0000-000053190000}"/>
    <cellStyle name="Comma 4 2 3 2 7 2" xfId="27147" xr:uid="{00000000-0005-0000-0000-000054190000}"/>
    <cellStyle name="Comma 4 2 3 2 7 3" xfId="39388" xr:uid="{00000000-0005-0000-0000-000055190000}"/>
    <cellStyle name="Comma 4 2 3 2 8" xfId="21030" xr:uid="{00000000-0005-0000-0000-000056190000}"/>
    <cellStyle name="Comma 4 2 3 2 9" xfId="33274" xr:uid="{00000000-0005-0000-0000-000057190000}"/>
    <cellStyle name="Comma 4 2 3 3" xfId="2404" xr:uid="{00000000-0005-0000-0000-000058190000}"/>
    <cellStyle name="Comma 4 2 3 3 2" xfId="2405" xr:uid="{00000000-0005-0000-0000-000059190000}"/>
    <cellStyle name="Comma 4 2 3 3 2 2" xfId="2406" xr:uid="{00000000-0005-0000-0000-00005A190000}"/>
    <cellStyle name="Comma 4 2 3 3 2 2 2" xfId="2407" xr:uid="{00000000-0005-0000-0000-00005B190000}"/>
    <cellStyle name="Comma 4 2 3 3 2 2 2 2" xfId="2408" xr:uid="{00000000-0005-0000-0000-00005C190000}"/>
    <cellStyle name="Comma 4 2 3 3 2 2 2 2 2" xfId="14928" xr:uid="{00000000-0005-0000-0000-00005D190000}"/>
    <cellStyle name="Comma 4 2 3 3 2 2 2 2 2 2" xfId="27183" xr:uid="{00000000-0005-0000-0000-00005E190000}"/>
    <cellStyle name="Comma 4 2 3 3 2 2 2 2 2 3" xfId="39424" xr:uid="{00000000-0005-0000-0000-00005F190000}"/>
    <cellStyle name="Comma 4 2 3 3 2 2 2 2 3" xfId="21066" xr:uid="{00000000-0005-0000-0000-000060190000}"/>
    <cellStyle name="Comma 4 2 3 3 2 2 2 2 4" xfId="33310" xr:uid="{00000000-0005-0000-0000-000061190000}"/>
    <cellStyle name="Comma 4 2 3 3 2 2 2 2 5" xfId="45539" xr:uid="{00000000-0005-0000-0000-000062190000}"/>
    <cellStyle name="Comma 4 2 3 3 2 2 2 3" xfId="14927" xr:uid="{00000000-0005-0000-0000-000063190000}"/>
    <cellStyle name="Comma 4 2 3 3 2 2 2 3 2" xfId="27182" xr:uid="{00000000-0005-0000-0000-000064190000}"/>
    <cellStyle name="Comma 4 2 3 3 2 2 2 3 3" xfId="39423" xr:uid="{00000000-0005-0000-0000-000065190000}"/>
    <cellStyle name="Comma 4 2 3 3 2 2 2 4" xfId="21065" xr:uid="{00000000-0005-0000-0000-000066190000}"/>
    <cellStyle name="Comma 4 2 3 3 2 2 2 5" xfId="33309" xr:uid="{00000000-0005-0000-0000-000067190000}"/>
    <cellStyle name="Comma 4 2 3 3 2 2 2 6" xfId="45538" xr:uid="{00000000-0005-0000-0000-000068190000}"/>
    <cellStyle name="Comma 4 2 3 3 2 2 3" xfId="2409" xr:uid="{00000000-0005-0000-0000-000069190000}"/>
    <cellStyle name="Comma 4 2 3 3 2 2 3 2" xfId="14929" xr:uid="{00000000-0005-0000-0000-00006A190000}"/>
    <cellStyle name="Comma 4 2 3 3 2 2 3 2 2" xfId="27184" xr:uid="{00000000-0005-0000-0000-00006B190000}"/>
    <cellStyle name="Comma 4 2 3 3 2 2 3 2 3" xfId="39425" xr:uid="{00000000-0005-0000-0000-00006C190000}"/>
    <cellStyle name="Comma 4 2 3 3 2 2 3 3" xfId="21067" xr:uid="{00000000-0005-0000-0000-00006D190000}"/>
    <cellStyle name="Comma 4 2 3 3 2 2 3 4" xfId="33311" xr:uid="{00000000-0005-0000-0000-00006E190000}"/>
    <cellStyle name="Comma 4 2 3 3 2 2 3 5" xfId="45540" xr:uid="{00000000-0005-0000-0000-00006F190000}"/>
    <cellStyle name="Comma 4 2 3 3 2 2 4" xfId="14926" xr:uid="{00000000-0005-0000-0000-000070190000}"/>
    <cellStyle name="Comma 4 2 3 3 2 2 4 2" xfId="27181" xr:uid="{00000000-0005-0000-0000-000071190000}"/>
    <cellStyle name="Comma 4 2 3 3 2 2 4 3" xfId="39422" xr:uid="{00000000-0005-0000-0000-000072190000}"/>
    <cellStyle name="Comma 4 2 3 3 2 2 5" xfId="21064" xr:uid="{00000000-0005-0000-0000-000073190000}"/>
    <cellStyle name="Comma 4 2 3 3 2 2 6" xfId="33308" xr:uid="{00000000-0005-0000-0000-000074190000}"/>
    <cellStyle name="Comma 4 2 3 3 2 2 7" xfId="45537" xr:uid="{00000000-0005-0000-0000-000075190000}"/>
    <cellStyle name="Comma 4 2 3 3 2 3" xfId="2410" xr:uid="{00000000-0005-0000-0000-000076190000}"/>
    <cellStyle name="Comma 4 2 3 3 2 3 2" xfId="2411" xr:uid="{00000000-0005-0000-0000-000077190000}"/>
    <cellStyle name="Comma 4 2 3 3 2 3 2 2" xfId="14931" xr:uid="{00000000-0005-0000-0000-000078190000}"/>
    <cellStyle name="Comma 4 2 3 3 2 3 2 2 2" xfId="27186" xr:uid="{00000000-0005-0000-0000-000079190000}"/>
    <cellStyle name="Comma 4 2 3 3 2 3 2 2 3" xfId="39427" xr:uid="{00000000-0005-0000-0000-00007A190000}"/>
    <cellStyle name="Comma 4 2 3 3 2 3 2 3" xfId="21069" xr:uid="{00000000-0005-0000-0000-00007B190000}"/>
    <cellStyle name="Comma 4 2 3 3 2 3 2 4" xfId="33313" xr:uid="{00000000-0005-0000-0000-00007C190000}"/>
    <cellStyle name="Comma 4 2 3 3 2 3 2 5" xfId="45542" xr:uid="{00000000-0005-0000-0000-00007D190000}"/>
    <cellStyle name="Comma 4 2 3 3 2 3 3" xfId="14930" xr:uid="{00000000-0005-0000-0000-00007E190000}"/>
    <cellStyle name="Comma 4 2 3 3 2 3 3 2" xfId="27185" xr:uid="{00000000-0005-0000-0000-00007F190000}"/>
    <cellStyle name="Comma 4 2 3 3 2 3 3 3" xfId="39426" xr:uid="{00000000-0005-0000-0000-000080190000}"/>
    <cellStyle name="Comma 4 2 3 3 2 3 4" xfId="21068" xr:uid="{00000000-0005-0000-0000-000081190000}"/>
    <cellStyle name="Comma 4 2 3 3 2 3 5" xfId="33312" xr:uid="{00000000-0005-0000-0000-000082190000}"/>
    <cellStyle name="Comma 4 2 3 3 2 3 6" xfId="45541" xr:uid="{00000000-0005-0000-0000-000083190000}"/>
    <cellStyle name="Comma 4 2 3 3 2 4" xfId="2412" xr:uid="{00000000-0005-0000-0000-000084190000}"/>
    <cellStyle name="Comma 4 2 3 3 2 4 2" xfId="14932" xr:uid="{00000000-0005-0000-0000-000085190000}"/>
    <cellStyle name="Comma 4 2 3 3 2 4 2 2" xfId="27187" xr:uid="{00000000-0005-0000-0000-000086190000}"/>
    <cellStyle name="Comma 4 2 3 3 2 4 2 3" xfId="39428" xr:uid="{00000000-0005-0000-0000-000087190000}"/>
    <cellStyle name="Comma 4 2 3 3 2 4 3" xfId="21070" xr:uid="{00000000-0005-0000-0000-000088190000}"/>
    <cellStyle name="Comma 4 2 3 3 2 4 4" xfId="33314" xr:uid="{00000000-0005-0000-0000-000089190000}"/>
    <cellStyle name="Comma 4 2 3 3 2 4 5" xfId="45543" xr:uid="{00000000-0005-0000-0000-00008A190000}"/>
    <cellStyle name="Comma 4 2 3 3 2 5" xfId="14925" xr:uid="{00000000-0005-0000-0000-00008B190000}"/>
    <cellStyle name="Comma 4 2 3 3 2 5 2" xfId="27180" xr:uid="{00000000-0005-0000-0000-00008C190000}"/>
    <cellStyle name="Comma 4 2 3 3 2 5 3" xfId="39421" xr:uid="{00000000-0005-0000-0000-00008D190000}"/>
    <cellStyle name="Comma 4 2 3 3 2 6" xfId="21063" xr:uid="{00000000-0005-0000-0000-00008E190000}"/>
    <cellStyle name="Comma 4 2 3 3 2 7" xfId="33307" xr:uid="{00000000-0005-0000-0000-00008F190000}"/>
    <cellStyle name="Comma 4 2 3 3 2 8" xfId="45536" xr:uid="{00000000-0005-0000-0000-000090190000}"/>
    <cellStyle name="Comma 4 2 3 3 3" xfId="2413" xr:uid="{00000000-0005-0000-0000-000091190000}"/>
    <cellStyle name="Comma 4 2 3 3 3 2" xfId="2414" xr:uid="{00000000-0005-0000-0000-000092190000}"/>
    <cellStyle name="Comma 4 2 3 3 3 2 2" xfId="2415" xr:uid="{00000000-0005-0000-0000-000093190000}"/>
    <cellStyle name="Comma 4 2 3 3 3 2 2 2" xfId="14935" xr:uid="{00000000-0005-0000-0000-000094190000}"/>
    <cellStyle name="Comma 4 2 3 3 3 2 2 2 2" xfId="27190" xr:uid="{00000000-0005-0000-0000-000095190000}"/>
    <cellStyle name="Comma 4 2 3 3 3 2 2 2 3" xfId="39431" xr:uid="{00000000-0005-0000-0000-000096190000}"/>
    <cellStyle name="Comma 4 2 3 3 3 2 2 3" xfId="21073" xr:uid="{00000000-0005-0000-0000-000097190000}"/>
    <cellStyle name="Comma 4 2 3 3 3 2 2 4" xfId="33317" xr:uid="{00000000-0005-0000-0000-000098190000}"/>
    <cellStyle name="Comma 4 2 3 3 3 2 2 5" xfId="45546" xr:uid="{00000000-0005-0000-0000-000099190000}"/>
    <cellStyle name="Comma 4 2 3 3 3 2 3" xfId="14934" xr:uid="{00000000-0005-0000-0000-00009A190000}"/>
    <cellStyle name="Comma 4 2 3 3 3 2 3 2" xfId="27189" xr:uid="{00000000-0005-0000-0000-00009B190000}"/>
    <cellStyle name="Comma 4 2 3 3 3 2 3 3" xfId="39430" xr:uid="{00000000-0005-0000-0000-00009C190000}"/>
    <cellStyle name="Comma 4 2 3 3 3 2 4" xfId="21072" xr:uid="{00000000-0005-0000-0000-00009D190000}"/>
    <cellStyle name="Comma 4 2 3 3 3 2 5" xfId="33316" xr:uid="{00000000-0005-0000-0000-00009E190000}"/>
    <cellStyle name="Comma 4 2 3 3 3 2 6" xfId="45545" xr:uid="{00000000-0005-0000-0000-00009F190000}"/>
    <cellStyle name="Comma 4 2 3 3 3 3" xfId="2416" xr:uid="{00000000-0005-0000-0000-0000A0190000}"/>
    <cellStyle name="Comma 4 2 3 3 3 3 2" xfId="14936" xr:uid="{00000000-0005-0000-0000-0000A1190000}"/>
    <cellStyle name="Comma 4 2 3 3 3 3 2 2" xfId="27191" xr:uid="{00000000-0005-0000-0000-0000A2190000}"/>
    <cellStyle name="Comma 4 2 3 3 3 3 2 3" xfId="39432" xr:uid="{00000000-0005-0000-0000-0000A3190000}"/>
    <cellStyle name="Comma 4 2 3 3 3 3 3" xfId="21074" xr:uid="{00000000-0005-0000-0000-0000A4190000}"/>
    <cellStyle name="Comma 4 2 3 3 3 3 4" xfId="33318" xr:uid="{00000000-0005-0000-0000-0000A5190000}"/>
    <cellStyle name="Comma 4 2 3 3 3 3 5" xfId="45547" xr:uid="{00000000-0005-0000-0000-0000A6190000}"/>
    <cellStyle name="Comma 4 2 3 3 3 4" xfId="14933" xr:uid="{00000000-0005-0000-0000-0000A7190000}"/>
    <cellStyle name="Comma 4 2 3 3 3 4 2" xfId="27188" xr:uid="{00000000-0005-0000-0000-0000A8190000}"/>
    <cellStyle name="Comma 4 2 3 3 3 4 3" xfId="39429" xr:uid="{00000000-0005-0000-0000-0000A9190000}"/>
    <cellStyle name="Comma 4 2 3 3 3 5" xfId="21071" xr:uid="{00000000-0005-0000-0000-0000AA190000}"/>
    <cellStyle name="Comma 4 2 3 3 3 6" xfId="33315" xr:uid="{00000000-0005-0000-0000-0000AB190000}"/>
    <cellStyle name="Comma 4 2 3 3 3 7" xfId="45544" xr:uid="{00000000-0005-0000-0000-0000AC190000}"/>
    <cellStyle name="Comma 4 2 3 3 4" xfId="2417" xr:uid="{00000000-0005-0000-0000-0000AD190000}"/>
    <cellStyle name="Comma 4 2 3 3 4 2" xfId="2418" xr:uid="{00000000-0005-0000-0000-0000AE190000}"/>
    <cellStyle name="Comma 4 2 3 3 4 2 2" xfId="14938" xr:uid="{00000000-0005-0000-0000-0000AF190000}"/>
    <cellStyle name="Comma 4 2 3 3 4 2 2 2" xfId="27193" xr:uid="{00000000-0005-0000-0000-0000B0190000}"/>
    <cellStyle name="Comma 4 2 3 3 4 2 2 3" xfId="39434" xr:uid="{00000000-0005-0000-0000-0000B1190000}"/>
    <cellStyle name="Comma 4 2 3 3 4 2 3" xfId="21076" xr:uid="{00000000-0005-0000-0000-0000B2190000}"/>
    <cellStyle name="Comma 4 2 3 3 4 2 4" xfId="33320" xr:uid="{00000000-0005-0000-0000-0000B3190000}"/>
    <cellStyle name="Comma 4 2 3 3 4 2 5" xfId="45549" xr:uid="{00000000-0005-0000-0000-0000B4190000}"/>
    <cellStyle name="Comma 4 2 3 3 4 3" xfId="14937" xr:uid="{00000000-0005-0000-0000-0000B5190000}"/>
    <cellStyle name="Comma 4 2 3 3 4 3 2" xfId="27192" xr:uid="{00000000-0005-0000-0000-0000B6190000}"/>
    <cellStyle name="Comma 4 2 3 3 4 3 3" xfId="39433" xr:uid="{00000000-0005-0000-0000-0000B7190000}"/>
    <cellStyle name="Comma 4 2 3 3 4 4" xfId="21075" xr:uid="{00000000-0005-0000-0000-0000B8190000}"/>
    <cellStyle name="Comma 4 2 3 3 4 5" xfId="33319" xr:uid="{00000000-0005-0000-0000-0000B9190000}"/>
    <cellStyle name="Comma 4 2 3 3 4 6" xfId="45548" xr:uid="{00000000-0005-0000-0000-0000BA190000}"/>
    <cellStyle name="Comma 4 2 3 3 5" xfId="2419" xr:uid="{00000000-0005-0000-0000-0000BB190000}"/>
    <cellStyle name="Comma 4 2 3 3 5 2" xfId="14939" xr:uid="{00000000-0005-0000-0000-0000BC190000}"/>
    <cellStyle name="Comma 4 2 3 3 5 2 2" xfId="27194" xr:uid="{00000000-0005-0000-0000-0000BD190000}"/>
    <cellStyle name="Comma 4 2 3 3 5 2 3" xfId="39435" xr:uid="{00000000-0005-0000-0000-0000BE190000}"/>
    <cellStyle name="Comma 4 2 3 3 5 3" xfId="21077" xr:uid="{00000000-0005-0000-0000-0000BF190000}"/>
    <cellStyle name="Comma 4 2 3 3 5 4" xfId="33321" xr:uid="{00000000-0005-0000-0000-0000C0190000}"/>
    <cellStyle name="Comma 4 2 3 3 5 5" xfId="45550" xr:uid="{00000000-0005-0000-0000-0000C1190000}"/>
    <cellStyle name="Comma 4 2 3 3 6" xfId="14924" xr:uid="{00000000-0005-0000-0000-0000C2190000}"/>
    <cellStyle name="Comma 4 2 3 3 6 2" xfId="27179" xr:uid="{00000000-0005-0000-0000-0000C3190000}"/>
    <cellStyle name="Comma 4 2 3 3 6 3" xfId="39420" xr:uid="{00000000-0005-0000-0000-0000C4190000}"/>
    <cellStyle name="Comma 4 2 3 3 7" xfId="21062" xr:uid="{00000000-0005-0000-0000-0000C5190000}"/>
    <cellStyle name="Comma 4 2 3 3 8" xfId="33306" xr:uid="{00000000-0005-0000-0000-0000C6190000}"/>
    <cellStyle name="Comma 4 2 3 3 9" xfId="45535" xr:uid="{00000000-0005-0000-0000-0000C7190000}"/>
    <cellStyle name="Comma 4 2 3 4" xfId="2420" xr:uid="{00000000-0005-0000-0000-0000C8190000}"/>
    <cellStyle name="Comma 4 2 3 4 2" xfId="2421" xr:uid="{00000000-0005-0000-0000-0000C9190000}"/>
    <cellStyle name="Comma 4 2 3 4 2 2" xfId="2422" xr:uid="{00000000-0005-0000-0000-0000CA190000}"/>
    <cellStyle name="Comma 4 2 3 4 2 2 2" xfId="2423" xr:uid="{00000000-0005-0000-0000-0000CB190000}"/>
    <cellStyle name="Comma 4 2 3 4 2 2 2 2" xfId="14943" xr:uid="{00000000-0005-0000-0000-0000CC190000}"/>
    <cellStyle name="Comma 4 2 3 4 2 2 2 2 2" xfId="27198" xr:uid="{00000000-0005-0000-0000-0000CD190000}"/>
    <cellStyle name="Comma 4 2 3 4 2 2 2 2 3" xfId="39439" xr:uid="{00000000-0005-0000-0000-0000CE190000}"/>
    <cellStyle name="Comma 4 2 3 4 2 2 2 3" xfId="21081" xr:uid="{00000000-0005-0000-0000-0000CF190000}"/>
    <cellStyle name="Comma 4 2 3 4 2 2 2 4" xfId="33325" xr:uid="{00000000-0005-0000-0000-0000D0190000}"/>
    <cellStyle name="Comma 4 2 3 4 2 2 2 5" xfId="45554" xr:uid="{00000000-0005-0000-0000-0000D1190000}"/>
    <cellStyle name="Comma 4 2 3 4 2 2 3" xfId="14942" xr:uid="{00000000-0005-0000-0000-0000D2190000}"/>
    <cellStyle name="Comma 4 2 3 4 2 2 3 2" xfId="27197" xr:uid="{00000000-0005-0000-0000-0000D3190000}"/>
    <cellStyle name="Comma 4 2 3 4 2 2 3 3" xfId="39438" xr:uid="{00000000-0005-0000-0000-0000D4190000}"/>
    <cellStyle name="Comma 4 2 3 4 2 2 4" xfId="21080" xr:uid="{00000000-0005-0000-0000-0000D5190000}"/>
    <cellStyle name="Comma 4 2 3 4 2 2 5" xfId="33324" xr:uid="{00000000-0005-0000-0000-0000D6190000}"/>
    <cellStyle name="Comma 4 2 3 4 2 2 6" xfId="45553" xr:uid="{00000000-0005-0000-0000-0000D7190000}"/>
    <cellStyle name="Comma 4 2 3 4 2 3" xfId="2424" xr:uid="{00000000-0005-0000-0000-0000D8190000}"/>
    <cellStyle name="Comma 4 2 3 4 2 3 2" xfId="14944" xr:uid="{00000000-0005-0000-0000-0000D9190000}"/>
    <cellStyle name="Comma 4 2 3 4 2 3 2 2" xfId="27199" xr:uid="{00000000-0005-0000-0000-0000DA190000}"/>
    <cellStyle name="Comma 4 2 3 4 2 3 2 3" xfId="39440" xr:uid="{00000000-0005-0000-0000-0000DB190000}"/>
    <cellStyle name="Comma 4 2 3 4 2 3 3" xfId="21082" xr:uid="{00000000-0005-0000-0000-0000DC190000}"/>
    <cellStyle name="Comma 4 2 3 4 2 3 4" xfId="33326" xr:uid="{00000000-0005-0000-0000-0000DD190000}"/>
    <cellStyle name="Comma 4 2 3 4 2 3 5" xfId="45555" xr:uid="{00000000-0005-0000-0000-0000DE190000}"/>
    <cellStyle name="Comma 4 2 3 4 2 4" xfId="14941" xr:uid="{00000000-0005-0000-0000-0000DF190000}"/>
    <cellStyle name="Comma 4 2 3 4 2 4 2" xfId="27196" xr:uid="{00000000-0005-0000-0000-0000E0190000}"/>
    <cellStyle name="Comma 4 2 3 4 2 4 3" xfId="39437" xr:uid="{00000000-0005-0000-0000-0000E1190000}"/>
    <cellStyle name="Comma 4 2 3 4 2 5" xfId="21079" xr:uid="{00000000-0005-0000-0000-0000E2190000}"/>
    <cellStyle name="Comma 4 2 3 4 2 6" xfId="33323" xr:uid="{00000000-0005-0000-0000-0000E3190000}"/>
    <cellStyle name="Comma 4 2 3 4 2 7" xfId="45552" xr:uid="{00000000-0005-0000-0000-0000E4190000}"/>
    <cellStyle name="Comma 4 2 3 4 3" xfId="2425" xr:uid="{00000000-0005-0000-0000-0000E5190000}"/>
    <cellStyle name="Comma 4 2 3 4 3 2" xfId="2426" xr:uid="{00000000-0005-0000-0000-0000E6190000}"/>
    <cellStyle name="Comma 4 2 3 4 3 2 2" xfId="14946" xr:uid="{00000000-0005-0000-0000-0000E7190000}"/>
    <cellStyle name="Comma 4 2 3 4 3 2 2 2" xfId="27201" xr:uid="{00000000-0005-0000-0000-0000E8190000}"/>
    <cellStyle name="Comma 4 2 3 4 3 2 2 3" xfId="39442" xr:uid="{00000000-0005-0000-0000-0000E9190000}"/>
    <cellStyle name="Comma 4 2 3 4 3 2 3" xfId="21084" xr:uid="{00000000-0005-0000-0000-0000EA190000}"/>
    <cellStyle name="Comma 4 2 3 4 3 2 4" xfId="33328" xr:uid="{00000000-0005-0000-0000-0000EB190000}"/>
    <cellStyle name="Comma 4 2 3 4 3 2 5" xfId="45557" xr:uid="{00000000-0005-0000-0000-0000EC190000}"/>
    <cellStyle name="Comma 4 2 3 4 3 3" xfId="14945" xr:uid="{00000000-0005-0000-0000-0000ED190000}"/>
    <cellStyle name="Comma 4 2 3 4 3 3 2" xfId="27200" xr:uid="{00000000-0005-0000-0000-0000EE190000}"/>
    <cellStyle name="Comma 4 2 3 4 3 3 3" xfId="39441" xr:uid="{00000000-0005-0000-0000-0000EF190000}"/>
    <cellStyle name="Comma 4 2 3 4 3 4" xfId="21083" xr:uid="{00000000-0005-0000-0000-0000F0190000}"/>
    <cellStyle name="Comma 4 2 3 4 3 5" xfId="33327" xr:uid="{00000000-0005-0000-0000-0000F1190000}"/>
    <cellStyle name="Comma 4 2 3 4 3 6" xfId="45556" xr:uid="{00000000-0005-0000-0000-0000F2190000}"/>
    <cellStyle name="Comma 4 2 3 4 4" xfId="2427" xr:uid="{00000000-0005-0000-0000-0000F3190000}"/>
    <cellStyle name="Comma 4 2 3 4 4 2" xfId="14947" xr:uid="{00000000-0005-0000-0000-0000F4190000}"/>
    <cellStyle name="Comma 4 2 3 4 4 2 2" xfId="27202" xr:uid="{00000000-0005-0000-0000-0000F5190000}"/>
    <cellStyle name="Comma 4 2 3 4 4 2 3" xfId="39443" xr:uid="{00000000-0005-0000-0000-0000F6190000}"/>
    <cellStyle name="Comma 4 2 3 4 4 3" xfId="21085" xr:uid="{00000000-0005-0000-0000-0000F7190000}"/>
    <cellStyle name="Comma 4 2 3 4 4 4" xfId="33329" xr:uid="{00000000-0005-0000-0000-0000F8190000}"/>
    <cellStyle name="Comma 4 2 3 4 4 5" xfId="45558" xr:uid="{00000000-0005-0000-0000-0000F9190000}"/>
    <cellStyle name="Comma 4 2 3 4 5" xfId="14940" xr:uid="{00000000-0005-0000-0000-0000FA190000}"/>
    <cellStyle name="Comma 4 2 3 4 5 2" xfId="27195" xr:uid="{00000000-0005-0000-0000-0000FB190000}"/>
    <cellStyle name="Comma 4 2 3 4 5 3" xfId="39436" xr:uid="{00000000-0005-0000-0000-0000FC190000}"/>
    <cellStyle name="Comma 4 2 3 4 6" xfId="21078" xr:uid="{00000000-0005-0000-0000-0000FD190000}"/>
    <cellStyle name="Comma 4 2 3 4 7" xfId="33322" xr:uid="{00000000-0005-0000-0000-0000FE190000}"/>
    <cellStyle name="Comma 4 2 3 4 8" xfId="45551" xr:uid="{00000000-0005-0000-0000-0000FF190000}"/>
    <cellStyle name="Comma 4 2 3 5" xfId="2428" xr:uid="{00000000-0005-0000-0000-0000001A0000}"/>
    <cellStyle name="Comma 4 2 3 5 2" xfId="2429" xr:uid="{00000000-0005-0000-0000-0000011A0000}"/>
    <cellStyle name="Comma 4 2 3 5 2 2" xfId="2430" xr:uid="{00000000-0005-0000-0000-0000021A0000}"/>
    <cellStyle name="Comma 4 2 3 5 2 2 2" xfId="14950" xr:uid="{00000000-0005-0000-0000-0000031A0000}"/>
    <cellStyle name="Comma 4 2 3 5 2 2 2 2" xfId="27205" xr:uid="{00000000-0005-0000-0000-0000041A0000}"/>
    <cellStyle name="Comma 4 2 3 5 2 2 2 3" xfId="39446" xr:uid="{00000000-0005-0000-0000-0000051A0000}"/>
    <cellStyle name="Comma 4 2 3 5 2 2 3" xfId="21088" xr:uid="{00000000-0005-0000-0000-0000061A0000}"/>
    <cellStyle name="Comma 4 2 3 5 2 2 4" xfId="33332" xr:uid="{00000000-0005-0000-0000-0000071A0000}"/>
    <cellStyle name="Comma 4 2 3 5 2 2 5" xfId="45561" xr:uid="{00000000-0005-0000-0000-0000081A0000}"/>
    <cellStyle name="Comma 4 2 3 5 2 3" xfId="14949" xr:uid="{00000000-0005-0000-0000-0000091A0000}"/>
    <cellStyle name="Comma 4 2 3 5 2 3 2" xfId="27204" xr:uid="{00000000-0005-0000-0000-00000A1A0000}"/>
    <cellStyle name="Comma 4 2 3 5 2 3 3" xfId="39445" xr:uid="{00000000-0005-0000-0000-00000B1A0000}"/>
    <cellStyle name="Comma 4 2 3 5 2 4" xfId="21087" xr:uid="{00000000-0005-0000-0000-00000C1A0000}"/>
    <cellStyle name="Comma 4 2 3 5 2 5" xfId="33331" xr:uid="{00000000-0005-0000-0000-00000D1A0000}"/>
    <cellStyle name="Comma 4 2 3 5 2 6" xfId="45560" xr:uid="{00000000-0005-0000-0000-00000E1A0000}"/>
    <cellStyle name="Comma 4 2 3 5 3" xfId="2431" xr:uid="{00000000-0005-0000-0000-00000F1A0000}"/>
    <cellStyle name="Comma 4 2 3 5 3 2" xfId="14951" xr:uid="{00000000-0005-0000-0000-0000101A0000}"/>
    <cellStyle name="Comma 4 2 3 5 3 2 2" xfId="27206" xr:uid="{00000000-0005-0000-0000-0000111A0000}"/>
    <cellStyle name="Comma 4 2 3 5 3 2 3" xfId="39447" xr:uid="{00000000-0005-0000-0000-0000121A0000}"/>
    <cellStyle name="Comma 4 2 3 5 3 3" xfId="21089" xr:uid="{00000000-0005-0000-0000-0000131A0000}"/>
    <cellStyle name="Comma 4 2 3 5 3 4" xfId="33333" xr:uid="{00000000-0005-0000-0000-0000141A0000}"/>
    <cellStyle name="Comma 4 2 3 5 3 5" xfId="45562" xr:uid="{00000000-0005-0000-0000-0000151A0000}"/>
    <cellStyle name="Comma 4 2 3 5 4" xfId="14948" xr:uid="{00000000-0005-0000-0000-0000161A0000}"/>
    <cellStyle name="Comma 4 2 3 5 4 2" xfId="27203" xr:uid="{00000000-0005-0000-0000-0000171A0000}"/>
    <cellStyle name="Comma 4 2 3 5 4 3" xfId="39444" xr:uid="{00000000-0005-0000-0000-0000181A0000}"/>
    <cellStyle name="Comma 4 2 3 5 5" xfId="21086" xr:uid="{00000000-0005-0000-0000-0000191A0000}"/>
    <cellStyle name="Comma 4 2 3 5 6" xfId="33330" xr:uid="{00000000-0005-0000-0000-00001A1A0000}"/>
    <cellStyle name="Comma 4 2 3 5 7" xfId="45559" xr:uid="{00000000-0005-0000-0000-00001B1A0000}"/>
    <cellStyle name="Comma 4 2 3 6" xfId="2432" xr:uid="{00000000-0005-0000-0000-00001C1A0000}"/>
    <cellStyle name="Comma 4 2 3 6 2" xfId="2433" xr:uid="{00000000-0005-0000-0000-00001D1A0000}"/>
    <cellStyle name="Comma 4 2 3 6 2 2" xfId="14953" xr:uid="{00000000-0005-0000-0000-00001E1A0000}"/>
    <cellStyle name="Comma 4 2 3 6 2 2 2" xfId="27208" xr:uid="{00000000-0005-0000-0000-00001F1A0000}"/>
    <cellStyle name="Comma 4 2 3 6 2 2 3" xfId="39449" xr:uid="{00000000-0005-0000-0000-0000201A0000}"/>
    <cellStyle name="Comma 4 2 3 6 2 3" xfId="21091" xr:uid="{00000000-0005-0000-0000-0000211A0000}"/>
    <cellStyle name="Comma 4 2 3 6 2 4" xfId="33335" xr:uid="{00000000-0005-0000-0000-0000221A0000}"/>
    <cellStyle name="Comma 4 2 3 6 2 5" xfId="45564" xr:uid="{00000000-0005-0000-0000-0000231A0000}"/>
    <cellStyle name="Comma 4 2 3 6 3" xfId="14952" xr:uid="{00000000-0005-0000-0000-0000241A0000}"/>
    <cellStyle name="Comma 4 2 3 6 3 2" xfId="27207" xr:uid="{00000000-0005-0000-0000-0000251A0000}"/>
    <cellStyle name="Comma 4 2 3 6 3 3" xfId="39448" xr:uid="{00000000-0005-0000-0000-0000261A0000}"/>
    <cellStyle name="Comma 4 2 3 6 4" xfId="21090" xr:uid="{00000000-0005-0000-0000-0000271A0000}"/>
    <cellStyle name="Comma 4 2 3 6 5" xfId="33334" xr:uid="{00000000-0005-0000-0000-0000281A0000}"/>
    <cellStyle name="Comma 4 2 3 6 6" xfId="45563" xr:uid="{00000000-0005-0000-0000-0000291A0000}"/>
    <cellStyle name="Comma 4 2 3 7" xfId="2434" xr:uid="{00000000-0005-0000-0000-00002A1A0000}"/>
    <cellStyle name="Comma 4 2 3 7 2" xfId="14954" xr:uid="{00000000-0005-0000-0000-00002B1A0000}"/>
    <cellStyle name="Comma 4 2 3 7 2 2" xfId="27209" xr:uid="{00000000-0005-0000-0000-00002C1A0000}"/>
    <cellStyle name="Comma 4 2 3 7 2 3" xfId="39450" xr:uid="{00000000-0005-0000-0000-00002D1A0000}"/>
    <cellStyle name="Comma 4 2 3 7 3" xfId="21092" xr:uid="{00000000-0005-0000-0000-00002E1A0000}"/>
    <cellStyle name="Comma 4 2 3 7 4" xfId="33336" xr:uid="{00000000-0005-0000-0000-00002F1A0000}"/>
    <cellStyle name="Comma 4 2 3 7 5" xfId="45565" xr:uid="{00000000-0005-0000-0000-0000301A0000}"/>
    <cellStyle name="Comma 4 2 3 8" xfId="14891" xr:uid="{00000000-0005-0000-0000-0000311A0000}"/>
    <cellStyle name="Comma 4 2 3 8 2" xfId="27146" xr:uid="{00000000-0005-0000-0000-0000321A0000}"/>
    <cellStyle name="Comma 4 2 3 8 3" xfId="39387" xr:uid="{00000000-0005-0000-0000-0000331A0000}"/>
    <cellStyle name="Comma 4 2 3 9" xfId="21029" xr:uid="{00000000-0005-0000-0000-0000341A0000}"/>
    <cellStyle name="Comma 4 2 4" xfId="2435" xr:uid="{00000000-0005-0000-0000-0000351A0000}"/>
    <cellStyle name="Comma 4 2 4 10" xfId="45566" xr:uid="{00000000-0005-0000-0000-0000361A0000}"/>
    <cellStyle name="Comma 4 2 4 2" xfId="2436" xr:uid="{00000000-0005-0000-0000-0000371A0000}"/>
    <cellStyle name="Comma 4 2 4 2 2" xfId="2437" xr:uid="{00000000-0005-0000-0000-0000381A0000}"/>
    <cellStyle name="Comma 4 2 4 2 2 2" xfId="2438" xr:uid="{00000000-0005-0000-0000-0000391A0000}"/>
    <cellStyle name="Comma 4 2 4 2 2 2 2" xfId="2439" xr:uid="{00000000-0005-0000-0000-00003A1A0000}"/>
    <cellStyle name="Comma 4 2 4 2 2 2 2 2" xfId="2440" xr:uid="{00000000-0005-0000-0000-00003B1A0000}"/>
    <cellStyle name="Comma 4 2 4 2 2 2 2 2 2" xfId="14960" xr:uid="{00000000-0005-0000-0000-00003C1A0000}"/>
    <cellStyle name="Comma 4 2 4 2 2 2 2 2 2 2" xfId="27215" xr:uid="{00000000-0005-0000-0000-00003D1A0000}"/>
    <cellStyle name="Comma 4 2 4 2 2 2 2 2 2 3" xfId="39456" xr:uid="{00000000-0005-0000-0000-00003E1A0000}"/>
    <cellStyle name="Comma 4 2 4 2 2 2 2 2 3" xfId="21098" xr:uid="{00000000-0005-0000-0000-00003F1A0000}"/>
    <cellStyle name="Comma 4 2 4 2 2 2 2 2 4" xfId="33342" xr:uid="{00000000-0005-0000-0000-0000401A0000}"/>
    <cellStyle name="Comma 4 2 4 2 2 2 2 2 5" xfId="45571" xr:uid="{00000000-0005-0000-0000-0000411A0000}"/>
    <cellStyle name="Comma 4 2 4 2 2 2 2 3" xfId="14959" xr:uid="{00000000-0005-0000-0000-0000421A0000}"/>
    <cellStyle name="Comma 4 2 4 2 2 2 2 3 2" xfId="27214" xr:uid="{00000000-0005-0000-0000-0000431A0000}"/>
    <cellStyle name="Comma 4 2 4 2 2 2 2 3 3" xfId="39455" xr:uid="{00000000-0005-0000-0000-0000441A0000}"/>
    <cellStyle name="Comma 4 2 4 2 2 2 2 4" xfId="21097" xr:uid="{00000000-0005-0000-0000-0000451A0000}"/>
    <cellStyle name="Comma 4 2 4 2 2 2 2 5" xfId="33341" xr:uid="{00000000-0005-0000-0000-0000461A0000}"/>
    <cellStyle name="Comma 4 2 4 2 2 2 2 6" xfId="45570" xr:uid="{00000000-0005-0000-0000-0000471A0000}"/>
    <cellStyle name="Comma 4 2 4 2 2 2 3" xfId="2441" xr:uid="{00000000-0005-0000-0000-0000481A0000}"/>
    <cellStyle name="Comma 4 2 4 2 2 2 3 2" xfId="14961" xr:uid="{00000000-0005-0000-0000-0000491A0000}"/>
    <cellStyle name="Comma 4 2 4 2 2 2 3 2 2" xfId="27216" xr:uid="{00000000-0005-0000-0000-00004A1A0000}"/>
    <cellStyle name="Comma 4 2 4 2 2 2 3 2 3" xfId="39457" xr:uid="{00000000-0005-0000-0000-00004B1A0000}"/>
    <cellStyle name="Comma 4 2 4 2 2 2 3 3" xfId="21099" xr:uid="{00000000-0005-0000-0000-00004C1A0000}"/>
    <cellStyle name="Comma 4 2 4 2 2 2 3 4" xfId="33343" xr:uid="{00000000-0005-0000-0000-00004D1A0000}"/>
    <cellStyle name="Comma 4 2 4 2 2 2 3 5" xfId="45572" xr:uid="{00000000-0005-0000-0000-00004E1A0000}"/>
    <cellStyle name="Comma 4 2 4 2 2 2 4" xfId="14958" xr:uid="{00000000-0005-0000-0000-00004F1A0000}"/>
    <cellStyle name="Comma 4 2 4 2 2 2 4 2" xfId="27213" xr:uid="{00000000-0005-0000-0000-0000501A0000}"/>
    <cellStyle name="Comma 4 2 4 2 2 2 4 3" xfId="39454" xr:uid="{00000000-0005-0000-0000-0000511A0000}"/>
    <cellStyle name="Comma 4 2 4 2 2 2 5" xfId="21096" xr:uid="{00000000-0005-0000-0000-0000521A0000}"/>
    <cellStyle name="Comma 4 2 4 2 2 2 6" xfId="33340" xr:uid="{00000000-0005-0000-0000-0000531A0000}"/>
    <cellStyle name="Comma 4 2 4 2 2 2 7" xfId="45569" xr:uid="{00000000-0005-0000-0000-0000541A0000}"/>
    <cellStyle name="Comma 4 2 4 2 2 3" xfId="2442" xr:uid="{00000000-0005-0000-0000-0000551A0000}"/>
    <cellStyle name="Comma 4 2 4 2 2 3 2" xfId="2443" xr:uid="{00000000-0005-0000-0000-0000561A0000}"/>
    <cellStyle name="Comma 4 2 4 2 2 3 2 2" xfId="14963" xr:uid="{00000000-0005-0000-0000-0000571A0000}"/>
    <cellStyle name="Comma 4 2 4 2 2 3 2 2 2" xfId="27218" xr:uid="{00000000-0005-0000-0000-0000581A0000}"/>
    <cellStyle name="Comma 4 2 4 2 2 3 2 2 3" xfId="39459" xr:uid="{00000000-0005-0000-0000-0000591A0000}"/>
    <cellStyle name="Comma 4 2 4 2 2 3 2 3" xfId="21101" xr:uid="{00000000-0005-0000-0000-00005A1A0000}"/>
    <cellStyle name="Comma 4 2 4 2 2 3 2 4" xfId="33345" xr:uid="{00000000-0005-0000-0000-00005B1A0000}"/>
    <cellStyle name="Comma 4 2 4 2 2 3 2 5" xfId="45574" xr:uid="{00000000-0005-0000-0000-00005C1A0000}"/>
    <cellStyle name="Comma 4 2 4 2 2 3 3" xfId="14962" xr:uid="{00000000-0005-0000-0000-00005D1A0000}"/>
    <cellStyle name="Comma 4 2 4 2 2 3 3 2" xfId="27217" xr:uid="{00000000-0005-0000-0000-00005E1A0000}"/>
    <cellStyle name="Comma 4 2 4 2 2 3 3 3" xfId="39458" xr:uid="{00000000-0005-0000-0000-00005F1A0000}"/>
    <cellStyle name="Comma 4 2 4 2 2 3 4" xfId="21100" xr:uid="{00000000-0005-0000-0000-0000601A0000}"/>
    <cellStyle name="Comma 4 2 4 2 2 3 5" xfId="33344" xr:uid="{00000000-0005-0000-0000-0000611A0000}"/>
    <cellStyle name="Comma 4 2 4 2 2 3 6" xfId="45573" xr:uid="{00000000-0005-0000-0000-0000621A0000}"/>
    <cellStyle name="Comma 4 2 4 2 2 4" xfId="2444" xr:uid="{00000000-0005-0000-0000-0000631A0000}"/>
    <cellStyle name="Comma 4 2 4 2 2 4 2" xfId="14964" xr:uid="{00000000-0005-0000-0000-0000641A0000}"/>
    <cellStyle name="Comma 4 2 4 2 2 4 2 2" xfId="27219" xr:uid="{00000000-0005-0000-0000-0000651A0000}"/>
    <cellStyle name="Comma 4 2 4 2 2 4 2 3" xfId="39460" xr:uid="{00000000-0005-0000-0000-0000661A0000}"/>
    <cellStyle name="Comma 4 2 4 2 2 4 3" xfId="21102" xr:uid="{00000000-0005-0000-0000-0000671A0000}"/>
    <cellStyle name="Comma 4 2 4 2 2 4 4" xfId="33346" xr:uid="{00000000-0005-0000-0000-0000681A0000}"/>
    <cellStyle name="Comma 4 2 4 2 2 4 5" xfId="45575" xr:uid="{00000000-0005-0000-0000-0000691A0000}"/>
    <cellStyle name="Comma 4 2 4 2 2 5" xfId="14957" xr:uid="{00000000-0005-0000-0000-00006A1A0000}"/>
    <cellStyle name="Comma 4 2 4 2 2 5 2" xfId="27212" xr:uid="{00000000-0005-0000-0000-00006B1A0000}"/>
    <cellStyle name="Comma 4 2 4 2 2 5 3" xfId="39453" xr:uid="{00000000-0005-0000-0000-00006C1A0000}"/>
    <cellStyle name="Comma 4 2 4 2 2 6" xfId="21095" xr:uid="{00000000-0005-0000-0000-00006D1A0000}"/>
    <cellStyle name="Comma 4 2 4 2 2 7" xfId="33339" xr:uid="{00000000-0005-0000-0000-00006E1A0000}"/>
    <cellStyle name="Comma 4 2 4 2 2 8" xfId="45568" xr:uid="{00000000-0005-0000-0000-00006F1A0000}"/>
    <cellStyle name="Comma 4 2 4 2 3" xfId="2445" xr:uid="{00000000-0005-0000-0000-0000701A0000}"/>
    <cellStyle name="Comma 4 2 4 2 3 2" xfId="2446" xr:uid="{00000000-0005-0000-0000-0000711A0000}"/>
    <cellStyle name="Comma 4 2 4 2 3 2 2" xfId="2447" xr:uid="{00000000-0005-0000-0000-0000721A0000}"/>
    <cellStyle name="Comma 4 2 4 2 3 2 2 2" xfId="14967" xr:uid="{00000000-0005-0000-0000-0000731A0000}"/>
    <cellStyle name="Comma 4 2 4 2 3 2 2 2 2" xfId="27222" xr:uid="{00000000-0005-0000-0000-0000741A0000}"/>
    <cellStyle name="Comma 4 2 4 2 3 2 2 2 3" xfId="39463" xr:uid="{00000000-0005-0000-0000-0000751A0000}"/>
    <cellStyle name="Comma 4 2 4 2 3 2 2 3" xfId="21105" xr:uid="{00000000-0005-0000-0000-0000761A0000}"/>
    <cellStyle name="Comma 4 2 4 2 3 2 2 4" xfId="33349" xr:uid="{00000000-0005-0000-0000-0000771A0000}"/>
    <cellStyle name="Comma 4 2 4 2 3 2 2 5" xfId="45578" xr:uid="{00000000-0005-0000-0000-0000781A0000}"/>
    <cellStyle name="Comma 4 2 4 2 3 2 3" xfId="14966" xr:uid="{00000000-0005-0000-0000-0000791A0000}"/>
    <cellStyle name="Comma 4 2 4 2 3 2 3 2" xfId="27221" xr:uid="{00000000-0005-0000-0000-00007A1A0000}"/>
    <cellStyle name="Comma 4 2 4 2 3 2 3 3" xfId="39462" xr:uid="{00000000-0005-0000-0000-00007B1A0000}"/>
    <cellStyle name="Comma 4 2 4 2 3 2 4" xfId="21104" xr:uid="{00000000-0005-0000-0000-00007C1A0000}"/>
    <cellStyle name="Comma 4 2 4 2 3 2 5" xfId="33348" xr:uid="{00000000-0005-0000-0000-00007D1A0000}"/>
    <cellStyle name="Comma 4 2 4 2 3 2 6" xfId="45577" xr:uid="{00000000-0005-0000-0000-00007E1A0000}"/>
    <cellStyle name="Comma 4 2 4 2 3 3" xfId="2448" xr:uid="{00000000-0005-0000-0000-00007F1A0000}"/>
    <cellStyle name="Comma 4 2 4 2 3 3 2" xfId="14968" xr:uid="{00000000-0005-0000-0000-0000801A0000}"/>
    <cellStyle name="Comma 4 2 4 2 3 3 2 2" xfId="27223" xr:uid="{00000000-0005-0000-0000-0000811A0000}"/>
    <cellStyle name="Comma 4 2 4 2 3 3 2 3" xfId="39464" xr:uid="{00000000-0005-0000-0000-0000821A0000}"/>
    <cellStyle name="Comma 4 2 4 2 3 3 3" xfId="21106" xr:uid="{00000000-0005-0000-0000-0000831A0000}"/>
    <cellStyle name="Comma 4 2 4 2 3 3 4" xfId="33350" xr:uid="{00000000-0005-0000-0000-0000841A0000}"/>
    <cellStyle name="Comma 4 2 4 2 3 3 5" xfId="45579" xr:uid="{00000000-0005-0000-0000-0000851A0000}"/>
    <cellStyle name="Comma 4 2 4 2 3 4" xfId="14965" xr:uid="{00000000-0005-0000-0000-0000861A0000}"/>
    <cellStyle name="Comma 4 2 4 2 3 4 2" xfId="27220" xr:uid="{00000000-0005-0000-0000-0000871A0000}"/>
    <cellStyle name="Comma 4 2 4 2 3 4 3" xfId="39461" xr:uid="{00000000-0005-0000-0000-0000881A0000}"/>
    <cellStyle name="Comma 4 2 4 2 3 5" xfId="21103" xr:uid="{00000000-0005-0000-0000-0000891A0000}"/>
    <cellStyle name="Comma 4 2 4 2 3 6" xfId="33347" xr:uid="{00000000-0005-0000-0000-00008A1A0000}"/>
    <cellStyle name="Comma 4 2 4 2 3 7" xfId="45576" xr:uid="{00000000-0005-0000-0000-00008B1A0000}"/>
    <cellStyle name="Comma 4 2 4 2 4" xfId="2449" xr:uid="{00000000-0005-0000-0000-00008C1A0000}"/>
    <cellStyle name="Comma 4 2 4 2 4 2" xfId="2450" xr:uid="{00000000-0005-0000-0000-00008D1A0000}"/>
    <cellStyle name="Comma 4 2 4 2 4 2 2" xfId="14970" xr:uid="{00000000-0005-0000-0000-00008E1A0000}"/>
    <cellStyle name="Comma 4 2 4 2 4 2 2 2" xfId="27225" xr:uid="{00000000-0005-0000-0000-00008F1A0000}"/>
    <cellStyle name="Comma 4 2 4 2 4 2 2 3" xfId="39466" xr:uid="{00000000-0005-0000-0000-0000901A0000}"/>
    <cellStyle name="Comma 4 2 4 2 4 2 3" xfId="21108" xr:uid="{00000000-0005-0000-0000-0000911A0000}"/>
    <cellStyle name="Comma 4 2 4 2 4 2 4" xfId="33352" xr:uid="{00000000-0005-0000-0000-0000921A0000}"/>
    <cellStyle name="Comma 4 2 4 2 4 2 5" xfId="45581" xr:uid="{00000000-0005-0000-0000-0000931A0000}"/>
    <cellStyle name="Comma 4 2 4 2 4 3" xfId="14969" xr:uid="{00000000-0005-0000-0000-0000941A0000}"/>
    <cellStyle name="Comma 4 2 4 2 4 3 2" xfId="27224" xr:uid="{00000000-0005-0000-0000-0000951A0000}"/>
    <cellStyle name="Comma 4 2 4 2 4 3 3" xfId="39465" xr:uid="{00000000-0005-0000-0000-0000961A0000}"/>
    <cellStyle name="Comma 4 2 4 2 4 4" xfId="21107" xr:uid="{00000000-0005-0000-0000-0000971A0000}"/>
    <cellStyle name="Comma 4 2 4 2 4 5" xfId="33351" xr:uid="{00000000-0005-0000-0000-0000981A0000}"/>
    <cellStyle name="Comma 4 2 4 2 4 6" xfId="45580" xr:uid="{00000000-0005-0000-0000-0000991A0000}"/>
    <cellStyle name="Comma 4 2 4 2 5" xfId="2451" xr:uid="{00000000-0005-0000-0000-00009A1A0000}"/>
    <cellStyle name="Comma 4 2 4 2 5 2" xfId="14971" xr:uid="{00000000-0005-0000-0000-00009B1A0000}"/>
    <cellStyle name="Comma 4 2 4 2 5 2 2" xfId="27226" xr:uid="{00000000-0005-0000-0000-00009C1A0000}"/>
    <cellStyle name="Comma 4 2 4 2 5 2 3" xfId="39467" xr:uid="{00000000-0005-0000-0000-00009D1A0000}"/>
    <cellStyle name="Comma 4 2 4 2 5 3" xfId="21109" xr:uid="{00000000-0005-0000-0000-00009E1A0000}"/>
    <cellStyle name="Comma 4 2 4 2 5 4" xfId="33353" xr:uid="{00000000-0005-0000-0000-00009F1A0000}"/>
    <cellStyle name="Comma 4 2 4 2 5 5" xfId="45582" xr:uid="{00000000-0005-0000-0000-0000A01A0000}"/>
    <cellStyle name="Comma 4 2 4 2 6" xfId="14956" xr:uid="{00000000-0005-0000-0000-0000A11A0000}"/>
    <cellStyle name="Comma 4 2 4 2 6 2" xfId="27211" xr:uid="{00000000-0005-0000-0000-0000A21A0000}"/>
    <cellStyle name="Comma 4 2 4 2 6 3" xfId="39452" xr:uid="{00000000-0005-0000-0000-0000A31A0000}"/>
    <cellStyle name="Comma 4 2 4 2 7" xfId="21094" xr:uid="{00000000-0005-0000-0000-0000A41A0000}"/>
    <cellStyle name="Comma 4 2 4 2 8" xfId="33338" xr:uid="{00000000-0005-0000-0000-0000A51A0000}"/>
    <cellStyle name="Comma 4 2 4 2 9" xfId="45567" xr:uid="{00000000-0005-0000-0000-0000A61A0000}"/>
    <cellStyle name="Comma 4 2 4 3" xfId="2452" xr:uid="{00000000-0005-0000-0000-0000A71A0000}"/>
    <cellStyle name="Comma 4 2 4 3 2" xfId="2453" xr:uid="{00000000-0005-0000-0000-0000A81A0000}"/>
    <cellStyle name="Comma 4 2 4 3 2 2" xfId="2454" xr:uid="{00000000-0005-0000-0000-0000A91A0000}"/>
    <cellStyle name="Comma 4 2 4 3 2 2 2" xfId="2455" xr:uid="{00000000-0005-0000-0000-0000AA1A0000}"/>
    <cellStyle name="Comma 4 2 4 3 2 2 2 2" xfId="14975" xr:uid="{00000000-0005-0000-0000-0000AB1A0000}"/>
    <cellStyle name="Comma 4 2 4 3 2 2 2 2 2" xfId="27230" xr:uid="{00000000-0005-0000-0000-0000AC1A0000}"/>
    <cellStyle name="Comma 4 2 4 3 2 2 2 2 3" xfId="39471" xr:uid="{00000000-0005-0000-0000-0000AD1A0000}"/>
    <cellStyle name="Comma 4 2 4 3 2 2 2 3" xfId="21113" xr:uid="{00000000-0005-0000-0000-0000AE1A0000}"/>
    <cellStyle name="Comma 4 2 4 3 2 2 2 4" xfId="33357" xr:uid="{00000000-0005-0000-0000-0000AF1A0000}"/>
    <cellStyle name="Comma 4 2 4 3 2 2 2 5" xfId="45586" xr:uid="{00000000-0005-0000-0000-0000B01A0000}"/>
    <cellStyle name="Comma 4 2 4 3 2 2 3" xfId="14974" xr:uid="{00000000-0005-0000-0000-0000B11A0000}"/>
    <cellStyle name="Comma 4 2 4 3 2 2 3 2" xfId="27229" xr:uid="{00000000-0005-0000-0000-0000B21A0000}"/>
    <cellStyle name="Comma 4 2 4 3 2 2 3 3" xfId="39470" xr:uid="{00000000-0005-0000-0000-0000B31A0000}"/>
    <cellStyle name="Comma 4 2 4 3 2 2 4" xfId="21112" xr:uid="{00000000-0005-0000-0000-0000B41A0000}"/>
    <cellStyle name="Comma 4 2 4 3 2 2 5" xfId="33356" xr:uid="{00000000-0005-0000-0000-0000B51A0000}"/>
    <cellStyle name="Comma 4 2 4 3 2 2 6" xfId="45585" xr:uid="{00000000-0005-0000-0000-0000B61A0000}"/>
    <cellStyle name="Comma 4 2 4 3 2 3" xfId="2456" xr:uid="{00000000-0005-0000-0000-0000B71A0000}"/>
    <cellStyle name="Comma 4 2 4 3 2 3 2" xfId="14976" xr:uid="{00000000-0005-0000-0000-0000B81A0000}"/>
    <cellStyle name="Comma 4 2 4 3 2 3 2 2" xfId="27231" xr:uid="{00000000-0005-0000-0000-0000B91A0000}"/>
    <cellStyle name="Comma 4 2 4 3 2 3 2 3" xfId="39472" xr:uid="{00000000-0005-0000-0000-0000BA1A0000}"/>
    <cellStyle name="Comma 4 2 4 3 2 3 3" xfId="21114" xr:uid="{00000000-0005-0000-0000-0000BB1A0000}"/>
    <cellStyle name="Comma 4 2 4 3 2 3 4" xfId="33358" xr:uid="{00000000-0005-0000-0000-0000BC1A0000}"/>
    <cellStyle name="Comma 4 2 4 3 2 3 5" xfId="45587" xr:uid="{00000000-0005-0000-0000-0000BD1A0000}"/>
    <cellStyle name="Comma 4 2 4 3 2 4" xfId="14973" xr:uid="{00000000-0005-0000-0000-0000BE1A0000}"/>
    <cellStyle name="Comma 4 2 4 3 2 4 2" xfId="27228" xr:uid="{00000000-0005-0000-0000-0000BF1A0000}"/>
    <cellStyle name="Comma 4 2 4 3 2 4 3" xfId="39469" xr:uid="{00000000-0005-0000-0000-0000C01A0000}"/>
    <cellStyle name="Comma 4 2 4 3 2 5" xfId="21111" xr:uid="{00000000-0005-0000-0000-0000C11A0000}"/>
    <cellStyle name="Comma 4 2 4 3 2 6" xfId="33355" xr:uid="{00000000-0005-0000-0000-0000C21A0000}"/>
    <cellStyle name="Comma 4 2 4 3 2 7" xfId="45584" xr:uid="{00000000-0005-0000-0000-0000C31A0000}"/>
    <cellStyle name="Comma 4 2 4 3 3" xfId="2457" xr:uid="{00000000-0005-0000-0000-0000C41A0000}"/>
    <cellStyle name="Comma 4 2 4 3 3 2" xfId="2458" xr:uid="{00000000-0005-0000-0000-0000C51A0000}"/>
    <cellStyle name="Comma 4 2 4 3 3 2 2" xfId="14978" xr:uid="{00000000-0005-0000-0000-0000C61A0000}"/>
    <cellStyle name="Comma 4 2 4 3 3 2 2 2" xfId="27233" xr:uid="{00000000-0005-0000-0000-0000C71A0000}"/>
    <cellStyle name="Comma 4 2 4 3 3 2 2 3" xfId="39474" xr:uid="{00000000-0005-0000-0000-0000C81A0000}"/>
    <cellStyle name="Comma 4 2 4 3 3 2 3" xfId="21116" xr:uid="{00000000-0005-0000-0000-0000C91A0000}"/>
    <cellStyle name="Comma 4 2 4 3 3 2 4" xfId="33360" xr:uid="{00000000-0005-0000-0000-0000CA1A0000}"/>
    <cellStyle name="Comma 4 2 4 3 3 2 5" xfId="45589" xr:uid="{00000000-0005-0000-0000-0000CB1A0000}"/>
    <cellStyle name="Comma 4 2 4 3 3 3" xfId="14977" xr:uid="{00000000-0005-0000-0000-0000CC1A0000}"/>
    <cellStyle name="Comma 4 2 4 3 3 3 2" xfId="27232" xr:uid="{00000000-0005-0000-0000-0000CD1A0000}"/>
    <cellStyle name="Comma 4 2 4 3 3 3 3" xfId="39473" xr:uid="{00000000-0005-0000-0000-0000CE1A0000}"/>
    <cellStyle name="Comma 4 2 4 3 3 4" xfId="21115" xr:uid="{00000000-0005-0000-0000-0000CF1A0000}"/>
    <cellStyle name="Comma 4 2 4 3 3 5" xfId="33359" xr:uid="{00000000-0005-0000-0000-0000D01A0000}"/>
    <cellStyle name="Comma 4 2 4 3 3 6" xfId="45588" xr:uid="{00000000-0005-0000-0000-0000D11A0000}"/>
    <cellStyle name="Comma 4 2 4 3 4" xfId="2459" xr:uid="{00000000-0005-0000-0000-0000D21A0000}"/>
    <cellStyle name="Comma 4 2 4 3 4 2" xfId="14979" xr:uid="{00000000-0005-0000-0000-0000D31A0000}"/>
    <cellStyle name="Comma 4 2 4 3 4 2 2" xfId="27234" xr:uid="{00000000-0005-0000-0000-0000D41A0000}"/>
    <cellStyle name="Comma 4 2 4 3 4 2 3" xfId="39475" xr:uid="{00000000-0005-0000-0000-0000D51A0000}"/>
    <cellStyle name="Comma 4 2 4 3 4 3" xfId="21117" xr:uid="{00000000-0005-0000-0000-0000D61A0000}"/>
    <cellStyle name="Comma 4 2 4 3 4 4" xfId="33361" xr:uid="{00000000-0005-0000-0000-0000D71A0000}"/>
    <cellStyle name="Comma 4 2 4 3 4 5" xfId="45590" xr:uid="{00000000-0005-0000-0000-0000D81A0000}"/>
    <cellStyle name="Comma 4 2 4 3 5" xfId="14972" xr:uid="{00000000-0005-0000-0000-0000D91A0000}"/>
    <cellStyle name="Comma 4 2 4 3 5 2" xfId="27227" xr:uid="{00000000-0005-0000-0000-0000DA1A0000}"/>
    <cellStyle name="Comma 4 2 4 3 5 3" xfId="39468" xr:uid="{00000000-0005-0000-0000-0000DB1A0000}"/>
    <cellStyle name="Comma 4 2 4 3 6" xfId="21110" xr:uid="{00000000-0005-0000-0000-0000DC1A0000}"/>
    <cellStyle name="Comma 4 2 4 3 7" xfId="33354" xr:uid="{00000000-0005-0000-0000-0000DD1A0000}"/>
    <cellStyle name="Comma 4 2 4 3 8" xfId="45583" xr:uid="{00000000-0005-0000-0000-0000DE1A0000}"/>
    <cellStyle name="Comma 4 2 4 4" xfId="2460" xr:uid="{00000000-0005-0000-0000-0000DF1A0000}"/>
    <cellStyle name="Comma 4 2 4 4 2" xfId="2461" xr:uid="{00000000-0005-0000-0000-0000E01A0000}"/>
    <cellStyle name="Comma 4 2 4 4 2 2" xfId="2462" xr:uid="{00000000-0005-0000-0000-0000E11A0000}"/>
    <cellStyle name="Comma 4 2 4 4 2 2 2" xfId="14982" xr:uid="{00000000-0005-0000-0000-0000E21A0000}"/>
    <cellStyle name="Comma 4 2 4 4 2 2 2 2" xfId="27237" xr:uid="{00000000-0005-0000-0000-0000E31A0000}"/>
    <cellStyle name="Comma 4 2 4 4 2 2 2 3" xfId="39478" xr:uid="{00000000-0005-0000-0000-0000E41A0000}"/>
    <cellStyle name="Comma 4 2 4 4 2 2 3" xfId="21120" xr:uid="{00000000-0005-0000-0000-0000E51A0000}"/>
    <cellStyle name="Comma 4 2 4 4 2 2 4" xfId="33364" xr:uid="{00000000-0005-0000-0000-0000E61A0000}"/>
    <cellStyle name="Comma 4 2 4 4 2 2 5" xfId="45593" xr:uid="{00000000-0005-0000-0000-0000E71A0000}"/>
    <cellStyle name="Comma 4 2 4 4 2 3" xfId="14981" xr:uid="{00000000-0005-0000-0000-0000E81A0000}"/>
    <cellStyle name="Comma 4 2 4 4 2 3 2" xfId="27236" xr:uid="{00000000-0005-0000-0000-0000E91A0000}"/>
    <cellStyle name="Comma 4 2 4 4 2 3 3" xfId="39477" xr:uid="{00000000-0005-0000-0000-0000EA1A0000}"/>
    <cellStyle name="Comma 4 2 4 4 2 4" xfId="21119" xr:uid="{00000000-0005-0000-0000-0000EB1A0000}"/>
    <cellStyle name="Comma 4 2 4 4 2 5" xfId="33363" xr:uid="{00000000-0005-0000-0000-0000EC1A0000}"/>
    <cellStyle name="Comma 4 2 4 4 2 6" xfId="45592" xr:uid="{00000000-0005-0000-0000-0000ED1A0000}"/>
    <cellStyle name="Comma 4 2 4 4 3" xfId="2463" xr:uid="{00000000-0005-0000-0000-0000EE1A0000}"/>
    <cellStyle name="Comma 4 2 4 4 3 2" xfId="14983" xr:uid="{00000000-0005-0000-0000-0000EF1A0000}"/>
    <cellStyle name="Comma 4 2 4 4 3 2 2" xfId="27238" xr:uid="{00000000-0005-0000-0000-0000F01A0000}"/>
    <cellStyle name="Comma 4 2 4 4 3 2 3" xfId="39479" xr:uid="{00000000-0005-0000-0000-0000F11A0000}"/>
    <cellStyle name="Comma 4 2 4 4 3 3" xfId="21121" xr:uid="{00000000-0005-0000-0000-0000F21A0000}"/>
    <cellStyle name="Comma 4 2 4 4 3 4" xfId="33365" xr:uid="{00000000-0005-0000-0000-0000F31A0000}"/>
    <cellStyle name="Comma 4 2 4 4 3 5" xfId="45594" xr:uid="{00000000-0005-0000-0000-0000F41A0000}"/>
    <cellStyle name="Comma 4 2 4 4 4" xfId="14980" xr:uid="{00000000-0005-0000-0000-0000F51A0000}"/>
    <cellStyle name="Comma 4 2 4 4 4 2" xfId="27235" xr:uid="{00000000-0005-0000-0000-0000F61A0000}"/>
    <cellStyle name="Comma 4 2 4 4 4 3" xfId="39476" xr:uid="{00000000-0005-0000-0000-0000F71A0000}"/>
    <cellStyle name="Comma 4 2 4 4 5" xfId="21118" xr:uid="{00000000-0005-0000-0000-0000F81A0000}"/>
    <cellStyle name="Comma 4 2 4 4 6" xfId="33362" xr:uid="{00000000-0005-0000-0000-0000F91A0000}"/>
    <cellStyle name="Comma 4 2 4 4 7" xfId="45591" xr:uid="{00000000-0005-0000-0000-0000FA1A0000}"/>
    <cellStyle name="Comma 4 2 4 5" xfId="2464" xr:uid="{00000000-0005-0000-0000-0000FB1A0000}"/>
    <cellStyle name="Comma 4 2 4 5 2" xfId="2465" xr:uid="{00000000-0005-0000-0000-0000FC1A0000}"/>
    <cellStyle name="Comma 4 2 4 5 2 2" xfId="14985" xr:uid="{00000000-0005-0000-0000-0000FD1A0000}"/>
    <cellStyle name="Comma 4 2 4 5 2 2 2" xfId="27240" xr:uid="{00000000-0005-0000-0000-0000FE1A0000}"/>
    <cellStyle name="Comma 4 2 4 5 2 2 3" xfId="39481" xr:uid="{00000000-0005-0000-0000-0000FF1A0000}"/>
    <cellStyle name="Comma 4 2 4 5 2 3" xfId="21123" xr:uid="{00000000-0005-0000-0000-0000001B0000}"/>
    <cellStyle name="Comma 4 2 4 5 2 4" xfId="33367" xr:uid="{00000000-0005-0000-0000-0000011B0000}"/>
    <cellStyle name="Comma 4 2 4 5 2 5" xfId="45596" xr:uid="{00000000-0005-0000-0000-0000021B0000}"/>
    <cellStyle name="Comma 4 2 4 5 3" xfId="14984" xr:uid="{00000000-0005-0000-0000-0000031B0000}"/>
    <cellStyle name="Comma 4 2 4 5 3 2" xfId="27239" xr:uid="{00000000-0005-0000-0000-0000041B0000}"/>
    <cellStyle name="Comma 4 2 4 5 3 3" xfId="39480" xr:uid="{00000000-0005-0000-0000-0000051B0000}"/>
    <cellStyle name="Comma 4 2 4 5 4" xfId="21122" xr:uid="{00000000-0005-0000-0000-0000061B0000}"/>
    <cellStyle name="Comma 4 2 4 5 5" xfId="33366" xr:uid="{00000000-0005-0000-0000-0000071B0000}"/>
    <cellStyle name="Comma 4 2 4 5 6" xfId="45595" xr:uid="{00000000-0005-0000-0000-0000081B0000}"/>
    <cellStyle name="Comma 4 2 4 6" xfId="2466" xr:uid="{00000000-0005-0000-0000-0000091B0000}"/>
    <cellStyle name="Comma 4 2 4 6 2" xfId="14986" xr:uid="{00000000-0005-0000-0000-00000A1B0000}"/>
    <cellStyle name="Comma 4 2 4 6 2 2" xfId="27241" xr:uid="{00000000-0005-0000-0000-00000B1B0000}"/>
    <cellStyle name="Comma 4 2 4 6 2 3" xfId="39482" xr:uid="{00000000-0005-0000-0000-00000C1B0000}"/>
    <cellStyle name="Comma 4 2 4 6 3" xfId="21124" xr:uid="{00000000-0005-0000-0000-00000D1B0000}"/>
    <cellStyle name="Comma 4 2 4 6 4" xfId="33368" xr:uid="{00000000-0005-0000-0000-00000E1B0000}"/>
    <cellStyle name="Comma 4 2 4 6 5" xfId="45597" xr:uid="{00000000-0005-0000-0000-00000F1B0000}"/>
    <cellStyle name="Comma 4 2 4 7" xfId="14955" xr:uid="{00000000-0005-0000-0000-0000101B0000}"/>
    <cellStyle name="Comma 4 2 4 7 2" xfId="27210" xr:uid="{00000000-0005-0000-0000-0000111B0000}"/>
    <cellStyle name="Comma 4 2 4 7 3" xfId="39451" xr:uid="{00000000-0005-0000-0000-0000121B0000}"/>
    <cellStyle name="Comma 4 2 4 8" xfId="21093" xr:uid="{00000000-0005-0000-0000-0000131B0000}"/>
    <cellStyle name="Comma 4 2 4 9" xfId="33337" xr:uid="{00000000-0005-0000-0000-0000141B0000}"/>
    <cellStyle name="Comma 4 2 5" xfId="2467" xr:uid="{00000000-0005-0000-0000-0000151B0000}"/>
    <cellStyle name="Comma 4 2 5 2" xfId="2468" xr:uid="{00000000-0005-0000-0000-0000161B0000}"/>
    <cellStyle name="Comma 4 2 5 2 2" xfId="2469" xr:uid="{00000000-0005-0000-0000-0000171B0000}"/>
    <cellStyle name="Comma 4 2 5 2 2 2" xfId="2470" xr:uid="{00000000-0005-0000-0000-0000181B0000}"/>
    <cellStyle name="Comma 4 2 5 2 2 2 2" xfId="2471" xr:uid="{00000000-0005-0000-0000-0000191B0000}"/>
    <cellStyle name="Comma 4 2 5 2 2 2 2 2" xfId="14991" xr:uid="{00000000-0005-0000-0000-00001A1B0000}"/>
    <cellStyle name="Comma 4 2 5 2 2 2 2 2 2" xfId="27246" xr:uid="{00000000-0005-0000-0000-00001B1B0000}"/>
    <cellStyle name="Comma 4 2 5 2 2 2 2 2 3" xfId="39487" xr:uid="{00000000-0005-0000-0000-00001C1B0000}"/>
    <cellStyle name="Comma 4 2 5 2 2 2 2 3" xfId="21129" xr:uid="{00000000-0005-0000-0000-00001D1B0000}"/>
    <cellStyle name="Comma 4 2 5 2 2 2 2 4" xfId="33373" xr:uid="{00000000-0005-0000-0000-00001E1B0000}"/>
    <cellStyle name="Comma 4 2 5 2 2 2 2 5" xfId="45602" xr:uid="{00000000-0005-0000-0000-00001F1B0000}"/>
    <cellStyle name="Comma 4 2 5 2 2 2 3" xfId="14990" xr:uid="{00000000-0005-0000-0000-0000201B0000}"/>
    <cellStyle name="Comma 4 2 5 2 2 2 3 2" xfId="27245" xr:uid="{00000000-0005-0000-0000-0000211B0000}"/>
    <cellStyle name="Comma 4 2 5 2 2 2 3 3" xfId="39486" xr:uid="{00000000-0005-0000-0000-0000221B0000}"/>
    <cellStyle name="Comma 4 2 5 2 2 2 4" xfId="21128" xr:uid="{00000000-0005-0000-0000-0000231B0000}"/>
    <cellStyle name="Comma 4 2 5 2 2 2 5" xfId="33372" xr:uid="{00000000-0005-0000-0000-0000241B0000}"/>
    <cellStyle name="Comma 4 2 5 2 2 2 6" xfId="45601" xr:uid="{00000000-0005-0000-0000-0000251B0000}"/>
    <cellStyle name="Comma 4 2 5 2 2 3" xfId="2472" xr:uid="{00000000-0005-0000-0000-0000261B0000}"/>
    <cellStyle name="Comma 4 2 5 2 2 3 2" xfId="14992" xr:uid="{00000000-0005-0000-0000-0000271B0000}"/>
    <cellStyle name="Comma 4 2 5 2 2 3 2 2" xfId="27247" xr:uid="{00000000-0005-0000-0000-0000281B0000}"/>
    <cellStyle name="Comma 4 2 5 2 2 3 2 3" xfId="39488" xr:uid="{00000000-0005-0000-0000-0000291B0000}"/>
    <cellStyle name="Comma 4 2 5 2 2 3 3" xfId="21130" xr:uid="{00000000-0005-0000-0000-00002A1B0000}"/>
    <cellStyle name="Comma 4 2 5 2 2 3 4" xfId="33374" xr:uid="{00000000-0005-0000-0000-00002B1B0000}"/>
    <cellStyle name="Comma 4 2 5 2 2 3 5" xfId="45603" xr:uid="{00000000-0005-0000-0000-00002C1B0000}"/>
    <cellStyle name="Comma 4 2 5 2 2 4" xfId="14989" xr:uid="{00000000-0005-0000-0000-00002D1B0000}"/>
    <cellStyle name="Comma 4 2 5 2 2 4 2" xfId="27244" xr:uid="{00000000-0005-0000-0000-00002E1B0000}"/>
    <cellStyle name="Comma 4 2 5 2 2 4 3" xfId="39485" xr:uid="{00000000-0005-0000-0000-00002F1B0000}"/>
    <cellStyle name="Comma 4 2 5 2 2 5" xfId="21127" xr:uid="{00000000-0005-0000-0000-0000301B0000}"/>
    <cellStyle name="Comma 4 2 5 2 2 6" xfId="33371" xr:uid="{00000000-0005-0000-0000-0000311B0000}"/>
    <cellStyle name="Comma 4 2 5 2 2 7" xfId="45600" xr:uid="{00000000-0005-0000-0000-0000321B0000}"/>
    <cellStyle name="Comma 4 2 5 2 3" xfId="2473" xr:uid="{00000000-0005-0000-0000-0000331B0000}"/>
    <cellStyle name="Comma 4 2 5 2 3 2" xfId="2474" xr:uid="{00000000-0005-0000-0000-0000341B0000}"/>
    <cellStyle name="Comma 4 2 5 2 3 2 2" xfId="14994" xr:uid="{00000000-0005-0000-0000-0000351B0000}"/>
    <cellStyle name="Comma 4 2 5 2 3 2 2 2" xfId="27249" xr:uid="{00000000-0005-0000-0000-0000361B0000}"/>
    <cellStyle name="Comma 4 2 5 2 3 2 2 3" xfId="39490" xr:uid="{00000000-0005-0000-0000-0000371B0000}"/>
    <cellStyle name="Comma 4 2 5 2 3 2 3" xfId="21132" xr:uid="{00000000-0005-0000-0000-0000381B0000}"/>
    <cellStyle name="Comma 4 2 5 2 3 2 4" xfId="33376" xr:uid="{00000000-0005-0000-0000-0000391B0000}"/>
    <cellStyle name="Comma 4 2 5 2 3 2 5" xfId="45605" xr:uid="{00000000-0005-0000-0000-00003A1B0000}"/>
    <cellStyle name="Comma 4 2 5 2 3 3" xfId="14993" xr:uid="{00000000-0005-0000-0000-00003B1B0000}"/>
    <cellStyle name="Comma 4 2 5 2 3 3 2" xfId="27248" xr:uid="{00000000-0005-0000-0000-00003C1B0000}"/>
    <cellStyle name="Comma 4 2 5 2 3 3 3" xfId="39489" xr:uid="{00000000-0005-0000-0000-00003D1B0000}"/>
    <cellStyle name="Comma 4 2 5 2 3 4" xfId="21131" xr:uid="{00000000-0005-0000-0000-00003E1B0000}"/>
    <cellStyle name="Comma 4 2 5 2 3 5" xfId="33375" xr:uid="{00000000-0005-0000-0000-00003F1B0000}"/>
    <cellStyle name="Comma 4 2 5 2 3 6" xfId="45604" xr:uid="{00000000-0005-0000-0000-0000401B0000}"/>
    <cellStyle name="Comma 4 2 5 2 4" xfId="2475" xr:uid="{00000000-0005-0000-0000-0000411B0000}"/>
    <cellStyle name="Comma 4 2 5 2 4 2" xfId="14995" xr:uid="{00000000-0005-0000-0000-0000421B0000}"/>
    <cellStyle name="Comma 4 2 5 2 4 2 2" xfId="27250" xr:uid="{00000000-0005-0000-0000-0000431B0000}"/>
    <cellStyle name="Comma 4 2 5 2 4 2 3" xfId="39491" xr:uid="{00000000-0005-0000-0000-0000441B0000}"/>
    <cellStyle name="Comma 4 2 5 2 4 3" xfId="21133" xr:uid="{00000000-0005-0000-0000-0000451B0000}"/>
    <cellStyle name="Comma 4 2 5 2 4 4" xfId="33377" xr:uid="{00000000-0005-0000-0000-0000461B0000}"/>
    <cellStyle name="Comma 4 2 5 2 4 5" xfId="45606" xr:uid="{00000000-0005-0000-0000-0000471B0000}"/>
    <cellStyle name="Comma 4 2 5 2 5" xfId="14988" xr:uid="{00000000-0005-0000-0000-0000481B0000}"/>
    <cellStyle name="Comma 4 2 5 2 5 2" xfId="27243" xr:uid="{00000000-0005-0000-0000-0000491B0000}"/>
    <cellStyle name="Comma 4 2 5 2 5 3" xfId="39484" xr:uid="{00000000-0005-0000-0000-00004A1B0000}"/>
    <cellStyle name="Comma 4 2 5 2 6" xfId="21126" xr:uid="{00000000-0005-0000-0000-00004B1B0000}"/>
    <cellStyle name="Comma 4 2 5 2 7" xfId="33370" xr:uid="{00000000-0005-0000-0000-00004C1B0000}"/>
    <cellStyle name="Comma 4 2 5 2 8" xfId="45599" xr:uid="{00000000-0005-0000-0000-00004D1B0000}"/>
    <cellStyle name="Comma 4 2 5 3" xfId="2476" xr:uid="{00000000-0005-0000-0000-00004E1B0000}"/>
    <cellStyle name="Comma 4 2 5 3 2" xfId="2477" xr:uid="{00000000-0005-0000-0000-00004F1B0000}"/>
    <cellStyle name="Comma 4 2 5 3 2 2" xfId="2478" xr:uid="{00000000-0005-0000-0000-0000501B0000}"/>
    <cellStyle name="Comma 4 2 5 3 2 2 2" xfId="14998" xr:uid="{00000000-0005-0000-0000-0000511B0000}"/>
    <cellStyle name="Comma 4 2 5 3 2 2 2 2" xfId="27253" xr:uid="{00000000-0005-0000-0000-0000521B0000}"/>
    <cellStyle name="Comma 4 2 5 3 2 2 2 3" xfId="39494" xr:uid="{00000000-0005-0000-0000-0000531B0000}"/>
    <cellStyle name="Comma 4 2 5 3 2 2 3" xfId="21136" xr:uid="{00000000-0005-0000-0000-0000541B0000}"/>
    <cellStyle name="Comma 4 2 5 3 2 2 4" xfId="33380" xr:uid="{00000000-0005-0000-0000-0000551B0000}"/>
    <cellStyle name="Comma 4 2 5 3 2 2 5" xfId="45609" xr:uid="{00000000-0005-0000-0000-0000561B0000}"/>
    <cellStyle name="Comma 4 2 5 3 2 3" xfId="14997" xr:uid="{00000000-0005-0000-0000-0000571B0000}"/>
    <cellStyle name="Comma 4 2 5 3 2 3 2" xfId="27252" xr:uid="{00000000-0005-0000-0000-0000581B0000}"/>
    <cellStyle name="Comma 4 2 5 3 2 3 3" xfId="39493" xr:uid="{00000000-0005-0000-0000-0000591B0000}"/>
    <cellStyle name="Comma 4 2 5 3 2 4" xfId="21135" xr:uid="{00000000-0005-0000-0000-00005A1B0000}"/>
    <cellStyle name="Comma 4 2 5 3 2 5" xfId="33379" xr:uid="{00000000-0005-0000-0000-00005B1B0000}"/>
    <cellStyle name="Comma 4 2 5 3 2 6" xfId="45608" xr:uid="{00000000-0005-0000-0000-00005C1B0000}"/>
    <cellStyle name="Comma 4 2 5 3 3" xfId="2479" xr:uid="{00000000-0005-0000-0000-00005D1B0000}"/>
    <cellStyle name="Comma 4 2 5 3 3 2" xfId="14999" xr:uid="{00000000-0005-0000-0000-00005E1B0000}"/>
    <cellStyle name="Comma 4 2 5 3 3 2 2" xfId="27254" xr:uid="{00000000-0005-0000-0000-00005F1B0000}"/>
    <cellStyle name="Comma 4 2 5 3 3 2 3" xfId="39495" xr:uid="{00000000-0005-0000-0000-0000601B0000}"/>
    <cellStyle name="Comma 4 2 5 3 3 3" xfId="21137" xr:uid="{00000000-0005-0000-0000-0000611B0000}"/>
    <cellStyle name="Comma 4 2 5 3 3 4" xfId="33381" xr:uid="{00000000-0005-0000-0000-0000621B0000}"/>
    <cellStyle name="Comma 4 2 5 3 3 5" xfId="45610" xr:uid="{00000000-0005-0000-0000-0000631B0000}"/>
    <cellStyle name="Comma 4 2 5 3 4" xfId="14996" xr:uid="{00000000-0005-0000-0000-0000641B0000}"/>
    <cellStyle name="Comma 4 2 5 3 4 2" xfId="27251" xr:uid="{00000000-0005-0000-0000-0000651B0000}"/>
    <cellStyle name="Comma 4 2 5 3 4 3" xfId="39492" xr:uid="{00000000-0005-0000-0000-0000661B0000}"/>
    <cellStyle name="Comma 4 2 5 3 5" xfId="21134" xr:uid="{00000000-0005-0000-0000-0000671B0000}"/>
    <cellStyle name="Comma 4 2 5 3 6" xfId="33378" xr:uid="{00000000-0005-0000-0000-0000681B0000}"/>
    <cellStyle name="Comma 4 2 5 3 7" xfId="45607" xr:uid="{00000000-0005-0000-0000-0000691B0000}"/>
    <cellStyle name="Comma 4 2 5 4" xfId="2480" xr:uid="{00000000-0005-0000-0000-00006A1B0000}"/>
    <cellStyle name="Comma 4 2 5 4 2" xfId="2481" xr:uid="{00000000-0005-0000-0000-00006B1B0000}"/>
    <cellStyle name="Comma 4 2 5 4 2 2" xfId="15001" xr:uid="{00000000-0005-0000-0000-00006C1B0000}"/>
    <cellStyle name="Comma 4 2 5 4 2 2 2" xfId="27256" xr:uid="{00000000-0005-0000-0000-00006D1B0000}"/>
    <cellStyle name="Comma 4 2 5 4 2 2 3" xfId="39497" xr:uid="{00000000-0005-0000-0000-00006E1B0000}"/>
    <cellStyle name="Comma 4 2 5 4 2 3" xfId="21139" xr:uid="{00000000-0005-0000-0000-00006F1B0000}"/>
    <cellStyle name="Comma 4 2 5 4 2 4" xfId="33383" xr:uid="{00000000-0005-0000-0000-0000701B0000}"/>
    <cellStyle name="Comma 4 2 5 4 2 5" xfId="45612" xr:uid="{00000000-0005-0000-0000-0000711B0000}"/>
    <cellStyle name="Comma 4 2 5 4 3" xfId="15000" xr:uid="{00000000-0005-0000-0000-0000721B0000}"/>
    <cellStyle name="Comma 4 2 5 4 3 2" xfId="27255" xr:uid="{00000000-0005-0000-0000-0000731B0000}"/>
    <cellStyle name="Comma 4 2 5 4 3 3" xfId="39496" xr:uid="{00000000-0005-0000-0000-0000741B0000}"/>
    <cellStyle name="Comma 4 2 5 4 4" xfId="21138" xr:uid="{00000000-0005-0000-0000-0000751B0000}"/>
    <cellStyle name="Comma 4 2 5 4 5" xfId="33382" xr:uid="{00000000-0005-0000-0000-0000761B0000}"/>
    <cellStyle name="Comma 4 2 5 4 6" xfId="45611" xr:uid="{00000000-0005-0000-0000-0000771B0000}"/>
    <cellStyle name="Comma 4 2 5 5" xfId="2482" xr:uid="{00000000-0005-0000-0000-0000781B0000}"/>
    <cellStyle name="Comma 4 2 5 5 2" xfId="15002" xr:uid="{00000000-0005-0000-0000-0000791B0000}"/>
    <cellStyle name="Comma 4 2 5 5 2 2" xfId="27257" xr:uid="{00000000-0005-0000-0000-00007A1B0000}"/>
    <cellStyle name="Comma 4 2 5 5 2 3" xfId="39498" xr:uid="{00000000-0005-0000-0000-00007B1B0000}"/>
    <cellStyle name="Comma 4 2 5 5 3" xfId="21140" xr:uid="{00000000-0005-0000-0000-00007C1B0000}"/>
    <cellStyle name="Comma 4 2 5 5 4" xfId="33384" xr:uid="{00000000-0005-0000-0000-00007D1B0000}"/>
    <cellStyle name="Comma 4 2 5 5 5" xfId="45613" xr:uid="{00000000-0005-0000-0000-00007E1B0000}"/>
    <cellStyle name="Comma 4 2 5 6" xfId="14987" xr:uid="{00000000-0005-0000-0000-00007F1B0000}"/>
    <cellStyle name="Comma 4 2 5 6 2" xfId="27242" xr:uid="{00000000-0005-0000-0000-0000801B0000}"/>
    <cellStyle name="Comma 4 2 5 6 3" xfId="39483" xr:uid="{00000000-0005-0000-0000-0000811B0000}"/>
    <cellStyle name="Comma 4 2 5 7" xfId="21125" xr:uid="{00000000-0005-0000-0000-0000821B0000}"/>
    <cellStyle name="Comma 4 2 5 8" xfId="33369" xr:uid="{00000000-0005-0000-0000-0000831B0000}"/>
    <cellStyle name="Comma 4 2 5 9" xfId="45598" xr:uid="{00000000-0005-0000-0000-0000841B0000}"/>
    <cellStyle name="Comma 4 2 6" xfId="2483" xr:uid="{00000000-0005-0000-0000-0000851B0000}"/>
    <cellStyle name="Comma 4 2 6 2" xfId="2484" xr:uid="{00000000-0005-0000-0000-0000861B0000}"/>
    <cellStyle name="Comma 4 2 6 2 2" xfId="2485" xr:uid="{00000000-0005-0000-0000-0000871B0000}"/>
    <cellStyle name="Comma 4 2 6 2 2 2" xfId="2486" xr:uid="{00000000-0005-0000-0000-0000881B0000}"/>
    <cellStyle name="Comma 4 2 6 2 2 2 2" xfId="15006" xr:uid="{00000000-0005-0000-0000-0000891B0000}"/>
    <cellStyle name="Comma 4 2 6 2 2 2 2 2" xfId="27261" xr:uid="{00000000-0005-0000-0000-00008A1B0000}"/>
    <cellStyle name="Comma 4 2 6 2 2 2 2 3" xfId="39502" xr:uid="{00000000-0005-0000-0000-00008B1B0000}"/>
    <cellStyle name="Comma 4 2 6 2 2 2 3" xfId="21144" xr:uid="{00000000-0005-0000-0000-00008C1B0000}"/>
    <cellStyle name="Comma 4 2 6 2 2 2 4" xfId="33388" xr:uid="{00000000-0005-0000-0000-00008D1B0000}"/>
    <cellStyle name="Comma 4 2 6 2 2 2 5" xfId="45617" xr:uid="{00000000-0005-0000-0000-00008E1B0000}"/>
    <cellStyle name="Comma 4 2 6 2 2 3" xfId="15005" xr:uid="{00000000-0005-0000-0000-00008F1B0000}"/>
    <cellStyle name="Comma 4 2 6 2 2 3 2" xfId="27260" xr:uid="{00000000-0005-0000-0000-0000901B0000}"/>
    <cellStyle name="Comma 4 2 6 2 2 3 3" xfId="39501" xr:uid="{00000000-0005-0000-0000-0000911B0000}"/>
    <cellStyle name="Comma 4 2 6 2 2 4" xfId="21143" xr:uid="{00000000-0005-0000-0000-0000921B0000}"/>
    <cellStyle name="Comma 4 2 6 2 2 5" xfId="33387" xr:uid="{00000000-0005-0000-0000-0000931B0000}"/>
    <cellStyle name="Comma 4 2 6 2 2 6" xfId="45616" xr:uid="{00000000-0005-0000-0000-0000941B0000}"/>
    <cellStyle name="Comma 4 2 6 2 3" xfId="2487" xr:uid="{00000000-0005-0000-0000-0000951B0000}"/>
    <cellStyle name="Comma 4 2 6 2 3 2" xfId="15007" xr:uid="{00000000-0005-0000-0000-0000961B0000}"/>
    <cellStyle name="Comma 4 2 6 2 3 2 2" xfId="27262" xr:uid="{00000000-0005-0000-0000-0000971B0000}"/>
    <cellStyle name="Comma 4 2 6 2 3 2 3" xfId="39503" xr:uid="{00000000-0005-0000-0000-0000981B0000}"/>
    <cellStyle name="Comma 4 2 6 2 3 3" xfId="21145" xr:uid="{00000000-0005-0000-0000-0000991B0000}"/>
    <cellStyle name="Comma 4 2 6 2 3 4" xfId="33389" xr:uid="{00000000-0005-0000-0000-00009A1B0000}"/>
    <cellStyle name="Comma 4 2 6 2 3 5" xfId="45618" xr:uid="{00000000-0005-0000-0000-00009B1B0000}"/>
    <cellStyle name="Comma 4 2 6 2 4" xfId="15004" xr:uid="{00000000-0005-0000-0000-00009C1B0000}"/>
    <cellStyle name="Comma 4 2 6 2 4 2" xfId="27259" xr:uid="{00000000-0005-0000-0000-00009D1B0000}"/>
    <cellStyle name="Comma 4 2 6 2 4 3" xfId="39500" xr:uid="{00000000-0005-0000-0000-00009E1B0000}"/>
    <cellStyle name="Comma 4 2 6 2 5" xfId="21142" xr:uid="{00000000-0005-0000-0000-00009F1B0000}"/>
    <cellStyle name="Comma 4 2 6 2 6" xfId="33386" xr:uid="{00000000-0005-0000-0000-0000A01B0000}"/>
    <cellStyle name="Comma 4 2 6 2 7" xfId="45615" xr:uid="{00000000-0005-0000-0000-0000A11B0000}"/>
    <cellStyle name="Comma 4 2 6 3" xfId="2488" xr:uid="{00000000-0005-0000-0000-0000A21B0000}"/>
    <cellStyle name="Comma 4 2 6 3 2" xfId="2489" xr:uid="{00000000-0005-0000-0000-0000A31B0000}"/>
    <cellStyle name="Comma 4 2 6 3 2 2" xfId="15009" xr:uid="{00000000-0005-0000-0000-0000A41B0000}"/>
    <cellStyle name="Comma 4 2 6 3 2 2 2" xfId="27264" xr:uid="{00000000-0005-0000-0000-0000A51B0000}"/>
    <cellStyle name="Comma 4 2 6 3 2 2 3" xfId="39505" xr:uid="{00000000-0005-0000-0000-0000A61B0000}"/>
    <cellStyle name="Comma 4 2 6 3 2 3" xfId="21147" xr:uid="{00000000-0005-0000-0000-0000A71B0000}"/>
    <cellStyle name="Comma 4 2 6 3 2 4" xfId="33391" xr:uid="{00000000-0005-0000-0000-0000A81B0000}"/>
    <cellStyle name="Comma 4 2 6 3 2 5" xfId="45620" xr:uid="{00000000-0005-0000-0000-0000A91B0000}"/>
    <cellStyle name="Comma 4 2 6 3 3" xfId="15008" xr:uid="{00000000-0005-0000-0000-0000AA1B0000}"/>
    <cellStyle name="Comma 4 2 6 3 3 2" xfId="27263" xr:uid="{00000000-0005-0000-0000-0000AB1B0000}"/>
    <cellStyle name="Comma 4 2 6 3 3 3" xfId="39504" xr:uid="{00000000-0005-0000-0000-0000AC1B0000}"/>
    <cellStyle name="Comma 4 2 6 3 4" xfId="21146" xr:uid="{00000000-0005-0000-0000-0000AD1B0000}"/>
    <cellStyle name="Comma 4 2 6 3 5" xfId="33390" xr:uid="{00000000-0005-0000-0000-0000AE1B0000}"/>
    <cellStyle name="Comma 4 2 6 3 6" xfId="45619" xr:uid="{00000000-0005-0000-0000-0000AF1B0000}"/>
    <cellStyle name="Comma 4 2 6 4" xfId="2490" xr:uid="{00000000-0005-0000-0000-0000B01B0000}"/>
    <cellStyle name="Comma 4 2 6 4 2" xfId="15010" xr:uid="{00000000-0005-0000-0000-0000B11B0000}"/>
    <cellStyle name="Comma 4 2 6 4 2 2" xfId="27265" xr:uid="{00000000-0005-0000-0000-0000B21B0000}"/>
    <cellStyle name="Comma 4 2 6 4 2 3" xfId="39506" xr:uid="{00000000-0005-0000-0000-0000B31B0000}"/>
    <cellStyle name="Comma 4 2 6 4 3" xfId="21148" xr:uid="{00000000-0005-0000-0000-0000B41B0000}"/>
    <cellStyle name="Comma 4 2 6 4 4" xfId="33392" xr:uid="{00000000-0005-0000-0000-0000B51B0000}"/>
    <cellStyle name="Comma 4 2 6 4 5" xfId="45621" xr:uid="{00000000-0005-0000-0000-0000B61B0000}"/>
    <cellStyle name="Comma 4 2 6 5" xfId="15003" xr:uid="{00000000-0005-0000-0000-0000B71B0000}"/>
    <cellStyle name="Comma 4 2 6 5 2" xfId="27258" xr:uid="{00000000-0005-0000-0000-0000B81B0000}"/>
    <cellStyle name="Comma 4 2 6 5 3" xfId="39499" xr:uid="{00000000-0005-0000-0000-0000B91B0000}"/>
    <cellStyle name="Comma 4 2 6 6" xfId="21141" xr:uid="{00000000-0005-0000-0000-0000BA1B0000}"/>
    <cellStyle name="Comma 4 2 6 7" xfId="33385" xr:uid="{00000000-0005-0000-0000-0000BB1B0000}"/>
    <cellStyle name="Comma 4 2 6 8" xfId="45614" xr:uid="{00000000-0005-0000-0000-0000BC1B0000}"/>
    <cellStyle name="Comma 4 2 7" xfId="2491" xr:uid="{00000000-0005-0000-0000-0000BD1B0000}"/>
    <cellStyle name="Comma 4 2 7 2" xfId="2492" xr:uid="{00000000-0005-0000-0000-0000BE1B0000}"/>
    <cellStyle name="Comma 4 2 7 2 2" xfId="2493" xr:uid="{00000000-0005-0000-0000-0000BF1B0000}"/>
    <cellStyle name="Comma 4 2 7 2 2 2" xfId="15013" xr:uid="{00000000-0005-0000-0000-0000C01B0000}"/>
    <cellStyle name="Comma 4 2 7 2 2 2 2" xfId="27268" xr:uid="{00000000-0005-0000-0000-0000C11B0000}"/>
    <cellStyle name="Comma 4 2 7 2 2 2 3" xfId="39509" xr:uid="{00000000-0005-0000-0000-0000C21B0000}"/>
    <cellStyle name="Comma 4 2 7 2 2 3" xfId="21151" xr:uid="{00000000-0005-0000-0000-0000C31B0000}"/>
    <cellStyle name="Comma 4 2 7 2 2 4" xfId="33395" xr:uid="{00000000-0005-0000-0000-0000C41B0000}"/>
    <cellStyle name="Comma 4 2 7 2 2 5" xfId="45624" xr:uid="{00000000-0005-0000-0000-0000C51B0000}"/>
    <cellStyle name="Comma 4 2 7 2 3" xfId="15012" xr:uid="{00000000-0005-0000-0000-0000C61B0000}"/>
    <cellStyle name="Comma 4 2 7 2 3 2" xfId="27267" xr:uid="{00000000-0005-0000-0000-0000C71B0000}"/>
    <cellStyle name="Comma 4 2 7 2 3 3" xfId="39508" xr:uid="{00000000-0005-0000-0000-0000C81B0000}"/>
    <cellStyle name="Comma 4 2 7 2 4" xfId="21150" xr:uid="{00000000-0005-0000-0000-0000C91B0000}"/>
    <cellStyle name="Comma 4 2 7 2 5" xfId="33394" xr:uid="{00000000-0005-0000-0000-0000CA1B0000}"/>
    <cellStyle name="Comma 4 2 7 2 6" xfId="45623" xr:uid="{00000000-0005-0000-0000-0000CB1B0000}"/>
    <cellStyle name="Comma 4 2 7 3" xfId="2494" xr:uid="{00000000-0005-0000-0000-0000CC1B0000}"/>
    <cellStyle name="Comma 4 2 7 3 2" xfId="15014" xr:uid="{00000000-0005-0000-0000-0000CD1B0000}"/>
    <cellStyle name="Comma 4 2 7 3 2 2" xfId="27269" xr:uid="{00000000-0005-0000-0000-0000CE1B0000}"/>
    <cellStyle name="Comma 4 2 7 3 2 3" xfId="39510" xr:uid="{00000000-0005-0000-0000-0000CF1B0000}"/>
    <cellStyle name="Comma 4 2 7 3 3" xfId="21152" xr:uid="{00000000-0005-0000-0000-0000D01B0000}"/>
    <cellStyle name="Comma 4 2 7 3 4" xfId="33396" xr:uid="{00000000-0005-0000-0000-0000D11B0000}"/>
    <cellStyle name="Comma 4 2 7 3 5" xfId="45625" xr:uid="{00000000-0005-0000-0000-0000D21B0000}"/>
    <cellStyle name="Comma 4 2 7 4" xfId="15011" xr:uid="{00000000-0005-0000-0000-0000D31B0000}"/>
    <cellStyle name="Comma 4 2 7 4 2" xfId="27266" xr:uid="{00000000-0005-0000-0000-0000D41B0000}"/>
    <cellStyle name="Comma 4 2 7 4 3" xfId="39507" xr:uid="{00000000-0005-0000-0000-0000D51B0000}"/>
    <cellStyle name="Comma 4 2 7 5" xfId="21149" xr:uid="{00000000-0005-0000-0000-0000D61B0000}"/>
    <cellStyle name="Comma 4 2 7 6" xfId="33393" xr:uid="{00000000-0005-0000-0000-0000D71B0000}"/>
    <cellStyle name="Comma 4 2 7 7" xfId="45622" xr:uid="{00000000-0005-0000-0000-0000D81B0000}"/>
    <cellStyle name="Comma 4 2 8" xfId="2495" xr:uid="{00000000-0005-0000-0000-0000D91B0000}"/>
    <cellStyle name="Comma 4 2 8 2" xfId="2496" xr:uid="{00000000-0005-0000-0000-0000DA1B0000}"/>
    <cellStyle name="Comma 4 2 8 2 2" xfId="2497" xr:uid="{00000000-0005-0000-0000-0000DB1B0000}"/>
    <cellStyle name="Comma 4 2 8 2 2 2" xfId="15017" xr:uid="{00000000-0005-0000-0000-0000DC1B0000}"/>
    <cellStyle name="Comma 4 2 8 2 2 2 2" xfId="27272" xr:uid="{00000000-0005-0000-0000-0000DD1B0000}"/>
    <cellStyle name="Comma 4 2 8 2 2 2 3" xfId="39513" xr:uid="{00000000-0005-0000-0000-0000DE1B0000}"/>
    <cellStyle name="Comma 4 2 8 2 2 3" xfId="21155" xr:uid="{00000000-0005-0000-0000-0000DF1B0000}"/>
    <cellStyle name="Comma 4 2 8 2 2 4" xfId="33399" xr:uid="{00000000-0005-0000-0000-0000E01B0000}"/>
    <cellStyle name="Comma 4 2 8 2 2 5" xfId="45628" xr:uid="{00000000-0005-0000-0000-0000E11B0000}"/>
    <cellStyle name="Comma 4 2 8 2 3" xfId="15016" xr:uid="{00000000-0005-0000-0000-0000E21B0000}"/>
    <cellStyle name="Comma 4 2 8 2 3 2" xfId="27271" xr:uid="{00000000-0005-0000-0000-0000E31B0000}"/>
    <cellStyle name="Comma 4 2 8 2 3 3" xfId="39512" xr:uid="{00000000-0005-0000-0000-0000E41B0000}"/>
    <cellStyle name="Comma 4 2 8 2 4" xfId="21154" xr:uid="{00000000-0005-0000-0000-0000E51B0000}"/>
    <cellStyle name="Comma 4 2 8 2 5" xfId="33398" xr:uid="{00000000-0005-0000-0000-0000E61B0000}"/>
    <cellStyle name="Comma 4 2 8 2 6" xfId="45627" xr:uid="{00000000-0005-0000-0000-0000E71B0000}"/>
    <cellStyle name="Comma 4 2 8 3" xfId="2498" xr:uid="{00000000-0005-0000-0000-0000E81B0000}"/>
    <cellStyle name="Comma 4 2 8 3 2" xfId="15018" xr:uid="{00000000-0005-0000-0000-0000E91B0000}"/>
    <cellStyle name="Comma 4 2 8 3 2 2" xfId="27273" xr:uid="{00000000-0005-0000-0000-0000EA1B0000}"/>
    <cellStyle name="Comma 4 2 8 3 2 3" xfId="39514" xr:uid="{00000000-0005-0000-0000-0000EB1B0000}"/>
    <cellStyle name="Comma 4 2 8 3 3" xfId="21156" xr:uid="{00000000-0005-0000-0000-0000EC1B0000}"/>
    <cellStyle name="Comma 4 2 8 3 4" xfId="33400" xr:uid="{00000000-0005-0000-0000-0000ED1B0000}"/>
    <cellStyle name="Comma 4 2 8 3 5" xfId="45629" xr:uid="{00000000-0005-0000-0000-0000EE1B0000}"/>
    <cellStyle name="Comma 4 2 8 4" xfId="15015" xr:uid="{00000000-0005-0000-0000-0000EF1B0000}"/>
    <cellStyle name="Comma 4 2 8 4 2" xfId="27270" xr:uid="{00000000-0005-0000-0000-0000F01B0000}"/>
    <cellStyle name="Comma 4 2 8 4 3" xfId="39511" xr:uid="{00000000-0005-0000-0000-0000F11B0000}"/>
    <cellStyle name="Comma 4 2 8 5" xfId="21153" xr:uid="{00000000-0005-0000-0000-0000F21B0000}"/>
    <cellStyle name="Comma 4 2 8 6" xfId="33397" xr:uid="{00000000-0005-0000-0000-0000F31B0000}"/>
    <cellStyle name="Comma 4 2 8 7" xfId="45626" xr:uid="{00000000-0005-0000-0000-0000F41B0000}"/>
    <cellStyle name="Comma 4 2 9" xfId="2499" xr:uid="{00000000-0005-0000-0000-0000F51B0000}"/>
    <cellStyle name="Comma 4 2 9 2" xfId="2500" xr:uid="{00000000-0005-0000-0000-0000F61B0000}"/>
    <cellStyle name="Comma 4 2 9 2 2" xfId="15020" xr:uid="{00000000-0005-0000-0000-0000F71B0000}"/>
    <cellStyle name="Comma 4 2 9 2 2 2" xfId="27275" xr:uid="{00000000-0005-0000-0000-0000F81B0000}"/>
    <cellStyle name="Comma 4 2 9 2 2 3" xfId="39516" xr:uid="{00000000-0005-0000-0000-0000F91B0000}"/>
    <cellStyle name="Comma 4 2 9 2 3" xfId="21158" xr:uid="{00000000-0005-0000-0000-0000FA1B0000}"/>
    <cellStyle name="Comma 4 2 9 2 4" xfId="33402" xr:uid="{00000000-0005-0000-0000-0000FB1B0000}"/>
    <cellStyle name="Comma 4 2 9 2 5" xfId="45631" xr:uid="{00000000-0005-0000-0000-0000FC1B0000}"/>
    <cellStyle name="Comma 4 2 9 3" xfId="15019" xr:uid="{00000000-0005-0000-0000-0000FD1B0000}"/>
    <cellStyle name="Comma 4 2 9 3 2" xfId="27274" xr:uid="{00000000-0005-0000-0000-0000FE1B0000}"/>
    <cellStyle name="Comma 4 2 9 3 3" xfId="39515" xr:uid="{00000000-0005-0000-0000-0000FF1B0000}"/>
    <cellStyle name="Comma 4 2 9 4" xfId="21157" xr:uid="{00000000-0005-0000-0000-0000001C0000}"/>
    <cellStyle name="Comma 4 2 9 5" xfId="33401" xr:uid="{00000000-0005-0000-0000-0000011C0000}"/>
    <cellStyle name="Comma 4 2 9 6" xfId="45630" xr:uid="{00000000-0005-0000-0000-0000021C0000}"/>
    <cellStyle name="Comma 4 3" xfId="2501" xr:uid="{00000000-0005-0000-0000-0000031C0000}"/>
    <cellStyle name="Comma 4 3 10" xfId="15021" xr:uid="{00000000-0005-0000-0000-0000041C0000}"/>
    <cellStyle name="Comma 4 3 10 2" xfId="27276" xr:uid="{00000000-0005-0000-0000-0000051C0000}"/>
    <cellStyle name="Comma 4 3 10 3" xfId="39517" xr:uid="{00000000-0005-0000-0000-0000061C0000}"/>
    <cellStyle name="Comma 4 3 11" xfId="21159" xr:uid="{00000000-0005-0000-0000-0000071C0000}"/>
    <cellStyle name="Comma 4 3 12" xfId="33403" xr:uid="{00000000-0005-0000-0000-0000081C0000}"/>
    <cellStyle name="Comma 4 3 13" xfId="45632" xr:uid="{00000000-0005-0000-0000-0000091C0000}"/>
    <cellStyle name="Comma 4 3 2" xfId="2502" xr:uid="{00000000-0005-0000-0000-00000A1C0000}"/>
    <cellStyle name="Comma 4 3 2 10" xfId="33404" xr:uid="{00000000-0005-0000-0000-00000B1C0000}"/>
    <cellStyle name="Comma 4 3 2 11" xfId="45633" xr:uid="{00000000-0005-0000-0000-00000C1C0000}"/>
    <cellStyle name="Comma 4 3 2 2" xfId="2503" xr:uid="{00000000-0005-0000-0000-00000D1C0000}"/>
    <cellStyle name="Comma 4 3 2 2 10" xfId="45634" xr:uid="{00000000-0005-0000-0000-00000E1C0000}"/>
    <cellStyle name="Comma 4 3 2 2 2" xfId="2504" xr:uid="{00000000-0005-0000-0000-00000F1C0000}"/>
    <cellStyle name="Comma 4 3 2 2 2 2" xfId="2505" xr:uid="{00000000-0005-0000-0000-0000101C0000}"/>
    <cellStyle name="Comma 4 3 2 2 2 2 2" xfId="2506" xr:uid="{00000000-0005-0000-0000-0000111C0000}"/>
    <cellStyle name="Comma 4 3 2 2 2 2 2 2" xfId="2507" xr:uid="{00000000-0005-0000-0000-0000121C0000}"/>
    <cellStyle name="Comma 4 3 2 2 2 2 2 2 2" xfId="2508" xr:uid="{00000000-0005-0000-0000-0000131C0000}"/>
    <cellStyle name="Comma 4 3 2 2 2 2 2 2 2 2" xfId="15028" xr:uid="{00000000-0005-0000-0000-0000141C0000}"/>
    <cellStyle name="Comma 4 3 2 2 2 2 2 2 2 2 2" xfId="27283" xr:uid="{00000000-0005-0000-0000-0000151C0000}"/>
    <cellStyle name="Comma 4 3 2 2 2 2 2 2 2 2 3" xfId="39524" xr:uid="{00000000-0005-0000-0000-0000161C0000}"/>
    <cellStyle name="Comma 4 3 2 2 2 2 2 2 2 3" xfId="21166" xr:uid="{00000000-0005-0000-0000-0000171C0000}"/>
    <cellStyle name="Comma 4 3 2 2 2 2 2 2 2 4" xfId="33410" xr:uid="{00000000-0005-0000-0000-0000181C0000}"/>
    <cellStyle name="Comma 4 3 2 2 2 2 2 2 2 5" xfId="45639" xr:uid="{00000000-0005-0000-0000-0000191C0000}"/>
    <cellStyle name="Comma 4 3 2 2 2 2 2 2 3" xfId="15027" xr:uid="{00000000-0005-0000-0000-00001A1C0000}"/>
    <cellStyle name="Comma 4 3 2 2 2 2 2 2 3 2" xfId="27282" xr:uid="{00000000-0005-0000-0000-00001B1C0000}"/>
    <cellStyle name="Comma 4 3 2 2 2 2 2 2 3 3" xfId="39523" xr:uid="{00000000-0005-0000-0000-00001C1C0000}"/>
    <cellStyle name="Comma 4 3 2 2 2 2 2 2 4" xfId="21165" xr:uid="{00000000-0005-0000-0000-00001D1C0000}"/>
    <cellStyle name="Comma 4 3 2 2 2 2 2 2 5" xfId="33409" xr:uid="{00000000-0005-0000-0000-00001E1C0000}"/>
    <cellStyle name="Comma 4 3 2 2 2 2 2 2 6" xfId="45638" xr:uid="{00000000-0005-0000-0000-00001F1C0000}"/>
    <cellStyle name="Comma 4 3 2 2 2 2 2 3" xfId="2509" xr:uid="{00000000-0005-0000-0000-0000201C0000}"/>
    <cellStyle name="Comma 4 3 2 2 2 2 2 3 2" xfId="15029" xr:uid="{00000000-0005-0000-0000-0000211C0000}"/>
    <cellStyle name="Comma 4 3 2 2 2 2 2 3 2 2" xfId="27284" xr:uid="{00000000-0005-0000-0000-0000221C0000}"/>
    <cellStyle name="Comma 4 3 2 2 2 2 2 3 2 3" xfId="39525" xr:uid="{00000000-0005-0000-0000-0000231C0000}"/>
    <cellStyle name="Comma 4 3 2 2 2 2 2 3 3" xfId="21167" xr:uid="{00000000-0005-0000-0000-0000241C0000}"/>
    <cellStyle name="Comma 4 3 2 2 2 2 2 3 4" xfId="33411" xr:uid="{00000000-0005-0000-0000-0000251C0000}"/>
    <cellStyle name="Comma 4 3 2 2 2 2 2 3 5" xfId="45640" xr:uid="{00000000-0005-0000-0000-0000261C0000}"/>
    <cellStyle name="Comma 4 3 2 2 2 2 2 4" xfId="15026" xr:uid="{00000000-0005-0000-0000-0000271C0000}"/>
    <cellStyle name="Comma 4 3 2 2 2 2 2 4 2" xfId="27281" xr:uid="{00000000-0005-0000-0000-0000281C0000}"/>
    <cellStyle name="Comma 4 3 2 2 2 2 2 4 3" xfId="39522" xr:uid="{00000000-0005-0000-0000-0000291C0000}"/>
    <cellStyle name="Comma 4 3 2 2 2 2 2 5" xfId="21164" xr:uid="{00000000-0005-0000-0000-00002A1C0000}"/>
    <cellStyle name="Comma 4 3 2 2 2 2 2 6" xfId="33408" xr:uid="{00000000-0005-0000-0000-00002B1C0000}"/>
    <cellStyle name="Comma 4 3 2 2 2 2 2 7" xfId="45637" xr:uid="{00000000-0005-0000-0000-00002C1C0000}"/>
    <cellStyle name="Comma 4 3 2 2 2 2 3" xfId="2510" xr:uid="{00000000-0005-0000-0000-00002D1C0000}"/>
    <cellStyle name="Comma 4 3 2 2 2 2 3 2" xfId="2511" xr:uid="{00000000-0005-0000-0000-00002E1C0000}"/>
    <cellStyle name="Comma 4 3 2 2 2 2 3 2 2" xfId="15031" xr:uid="{00000000-0005-0000-0000-00002F1C0000}"/>
    <cellStyle name="Comma 4 3 2 2 2 2 3 2 2 2" xfId="27286" xr:uid="{00000000-0005-0000-0000-0000301C0000}"/>
    <cellStyle name="Comma 4 3 2 2 2 2 3 2 2 3" xfId="39527" xr:uid="{00000000-0005-0000-0000-0000311C0000}"/>
    <cellStyle name="Comma 4 3 2 2 2 2 3 2 3" xfId="21169" xr:uid="{00000000-0005-0000-0000-0000321C0000}"/>
    <cellStyle name="Comma 4 3 2 2 2 2 3 2 4" xfId="33413" xr:uid="{00000000-0005-0000-0000-0000331C0000}"/>
    <cellStyle name="Comma 4 3 2 2 2 2 3 2 5" xfId="45642" xr:uid="{00000000-0005-0000-0000-0000341C0000}"/>
    <cellStyle name="Comma 4 3 2 2 2 2 3 3" xfId="15030" xr:uid="{00000000-0005-0000-0000-0000351C0000}"/>
    <cellStyle name="Comma 4 3 2 2 2 2 3 3 2" xfId="27285" xr:uid="{00000000-0005-0000-0000-0000361C0000}"/>
    <cellStyle name="Comma 4 3 2 2 2 2 3 3 3" xfId="39526" xr:uid="{00000000-0005-0000-0000-0000371C0000}"/>
    <cellStyle name="Comma 4 3 2 2 2 2 3 4" xfId="21168" xr:uid="{00000000-0005-0000-0000-0000381C0000}"/>
    <cellStyle name="Comma 4 3 2 2 2 2 3 5" xfId="33412" xr:uid="{00000000-0005-0000-0000-0000391C0000}"/>
    <cellStyle name="Comma 4 3 2 2 2 2 3 6" xfId="45641" xr:uid="{00000000-0005-0000-0000-00003A1C0000}"/>
    <cellStyle name="Comma 4 3 2 2 2 2 4" xfId="2512" xr:uid="{00000000-0005-0000-0000-00003B1C0000}"/>
    <cellStyle name="Comma 4 3 2 2 2 2 4 2" xfId="15032" xr:uid="{00000000-0005-0000-0000-00003C1C0000}"/>
    <cellStyle name="Comma 4 3 2 2 2 2 4 2 2" xfId="27287" xr:uid="{00000000-0005-0000-0000-00003D1C0000}"/>
    <cellStyle name="Comma 4 3 2 2 2 2 4 2 3" xfId="39528" xr:uid="{00000000-0005-0000-0000-00003E1C0000}"/>
    <cellStyle name="Comma 4 3 2 2 2 2 4 3" xfId="21170" xr:uid="{00000000-0005-0000-0000-00003F1C0000}"/>
    <cellStyle name="Comma 4 3 2 2 2 2 4 4" xfId="33414" xr:uid="{00000000-0005-0000-0000-0000401C0000}"/>
    <cellStyle name="Comma 4 3 2 2 2 2 4 5" xfId="45643" xr:uid="{00000000-0005-0000-0000-0000411C0000}"/>
    <cellStyle name="Comma 4 3 2 2 2 2 5" xfId="15025" xr:uid="{00000000-0005-0000-0000-0000421C0000}"/>
    <cellStyle name="Comma 4 3 2 2 2 2 5 2" xfId="27280" xr:uid="{00000000-0005-0000-0000-0000431C0000}"/>
    <cellStyle name="Comma 4 3 2 2 2 2 5 3" xfId="39521" xr:uid="{00000000-0005-0000-0000-0000441C0000}"/>
    <cellStyle name="Comma 4 3 2 2 2 2 6" xfId="21163" xr:uid="{00000000-0005-0000-0000-0000451C0000}"/>
    <cellStyle name="Comma 4 3 2 2 2 2 7" xfId="33407" xr:uid="{00000000-0005-0000-0000-0000461C0000}"/>
    <cellStyle name="Comma 4 3 2 2 2 2 8" xfId="45636" xr:uid="{00000000-0005-0000-0000-0000471C0000}"/>
    <cellStyle name="Comma 4 3 2 2 2 3" xfId="2513" xr:uid="{00000000-0005-0000-0000-0000481C0000}"/>
    <cellStyle name="Comma 4 3 2 2 2 3 2" xfId="2514" xr:uid="{00000000-0005-0000-0000-0000491C0000}"/>
    <cellStyle name="Comma 4 3 2 2 2 3 2 2" xfId="2515" xr:uid="{00000000-0005-0000-0000-00004A1C0000}"/>
    <cellStyle name="Comma 4 3 2 2 2 3 2 2 2" xfId="15035" xr:uid="{00000000-0005-0000-0000-00004B1C0000}"/>
    <cellStyle name="Comma 4 3 2 2 2 3 2 2 2 2" xfId="27290" xr:uid="{00000000-0005-0000-0000-00004C1C0000}"/>
    <cellStyle name="Comma 4 3 2 2 2 3 2 2 2 3" xfId="39531" xr:uid="{00000000-0005-0000-0000-00004D1C0000}"/>
    <cellStyle name="Comma 4 3 2 2 2 3 2 2 3" xfId="21173" xr:uid="{00000000-0005-0000-0000-00004E1C0000}"/>
    <cellStyle name="Comma 4 3 2 2 2 3 2 2 4" xfId="33417" xr:uid="{00000000-0005-0000-0000-00004F1C0000}"/>
    <cellStyle name="Comma 4 3 2 2 2 3 2 2 5" xfId="45646" xr:uid="{00000000-0005-0000-0000-0000501C0000}"/>
    <cellStyle name="Comma 4 3 2 2 2 3 2 3" xfId="15034" xr:uid="{00000000-0005-0000-0000-0000511C0000}"/>
    <cellStyle name="Comma 4 3 2 2 2 3 2 3 2" xfId="27289" xr:uid="{00000000-0005-0000-0000-0000521C0000}"/>
    <cellStyle name="Comma 4 3 2 2 2 3 2 3 3" xfId="39530" xr:uid="{00000000-0005-0000-0000-0000531C0000}"/>
    <cellStyle name="Comma 4 3 2 2 2 3 2 4" xfId="21172" xr:uid="{00000000-0005-0000-0000-0000541C0000}"/>
    <cellStyle name="Comma 4 3 2 2 2 3 2 5" xfId="33416" xr:uid="{00000000-0005-0000-0000-0000551C0000}"/>
    <cellStyle name="Comma 4 3 2 2 2 3 2 6" xfId="45645" xr:uid="{00000000-0005-0000-0000-0000561C0000}"/>
    <cellStyle name="Comma 4 3 2 2 2 3 3" xfId="2516" xr:uid="{00000000-0005-0000-0000-0000571C0000}"/>
    <cellStyle name="Comma 4 3 2 2 2 3 3 2" xfId="15036" xr:uid="{00000000-0005-0000-0000-0000581C0000}"/>
    <cellStyle name="Comma 4 3 2 2 2 3 3 2 2" xfId="27291" xr:uid="{00000000-0005-0000-0000-0000591C0000}"/>
    <cellStyle name="Comma 4 3 2 2 2 3 3 2 3" xfId="39532" xr:uid="{00000000-0005-0000-0000-00005A1C0000}"/>
    <cellStyle name="Comma 4 3 2 2 2 3 3 3" xfId="21174" xr:uid="{00000000-0005-0000-0000-00005B1C0000}"/>
    <cellStyle name="Comma 4 3 2 2 2 3 3 4" xfId="33418" xr:uid="{00000000-0005-0000-0000-00005C1C0000}"/>
    <cellStyle name="Comma 4 3 2 2 2 3 3 5" xfId="45647" xr:uid="{00000000-0005-0000-0000-00005D1C0000}"/>
    <cellStyle name="Comma 4 3 2 2 2 3 4" xfId="15033" xr:uid="{00000000-0005-0000-0000-00005E1C0000}"/>
    <cellStyle name="Comma 4 3 2 2 2 3 4 2" xfId="27288" xr:uid="{00000000-0005-0000-0000-00005F1C0000}"/>
    <cellStyle name="Comma 4 3 2 2 2 3 4 3" xfId="39529" xr:uid="{00000000-0005-0000-0000-0000601C0000}"/>
    <cellStyle name="Comma 4 3 2 2 2 3 5" xfId="21171" xr:uid="{00000000-0005-0000-0000-0000611C0000}"/>
    <cellStyle name="Comma 4 3 2 2 2 3 6" xfId="33415" xr:uid="{00000000-0005-0000-0000-0000621C0000}"/>
    <cellStyle name="Comma 4 3 2 2 2 3 7" xfId="45644" xr:uid="{00000000-0005-0000-0000-0000631C0000}"/>
    <cellStyle name="Comma 4 3 2 2 2 4" xfId="2517" xr:uid="{00000000-0005-0000-0000-0000641C0000}"/>
    <cellStyle name="Comma 4 3 2 2 2 4 2" xfId="2518" xr:uid="{00000000-0005-0000-0000-0000651C0000}"/>
    <cellStyle name="Comma 4 3 2 2 2 4 2 2" xfId="15038" xr:uid="{00000000-0005-0000-0000-0000661C0000}"/>
    <cellStyle name="Comma 4 3 2 2 2 4 2 2 2" xfId="27293" xr:uid="{00000000-0005-0000-0000-0000671C0000}"/>
    <cellStyle name="Comma 4 3 2 2 2 4 2 2 3" xfId="39534" xr:uid="{00000000-0005-0000-0000-0000681C0000}"/>
    <cellStyle name="Comma 4 3 2 2 2 4 2 3" xfId="21176" xr:uid="{00000000-0005-0000-0000-0000691C0000}"/>
    <cellStyle name="Comma 4 3 2 2 2 4 2 4" xfId="33420" xr:uid="{00000000-0005-0000-0000-00006A1C0000}"/>
    <cellStyle name="Comma 4 3 2 2 2 4 2 5" xfId="45649" xr:uid="{00000000-0005-0000-0000-00006B1C0000}"/>
    <cellStyle name="Comma 4 3 2 2 2 4 3" xfId="15037" xr:uid="{00000000-0005-0000-0000-00006C1C0000}"/>
    <cellStyle name="Comma 4 3 2 2 2 4 3 2" xfId="27292" xr:uid="{00000000-0005-0000-0000-00006D1C0000}"/>
    <cellStyle name="Comma 4 3 2 2 2 4 3 3" xfId="39533" xr:uid="{00000000-0005-0000-0000-00006E1C0000}"/>
    <cellStyle name="Comma 4 3 2 2 2 4 4" xfId="21175" xr:uid="{00000000-0005-0000-0000-00006F1C0000}"/>
    <cellStyle name="Comma 4 3 2 2 2 4 5" xfId="33419" xr:uid="{00000000-0005-0000-0000-0000701C0000}"/>
    <cellStyle name="Comma 4 3 2 2 2 4 6" xfId="45648" xr:uid="{00000000-0005-0000-0000-0000711C0000}"/>
    <cellStyle name="Comma 4 3 2 2 2 5" xfId="2519" xr:uid="{00000000-0005-0000-0000-0000721C0000}"/>
    <cellStyle name="Comma 4 3 2 2 2 5 2" xfId="15039" xr:uid="{00000000-0005-0000-0000-0000731C0000}"/>
    <cellStyle name="Comma 4 3 2 2 2 5 2 2" xfId="27294" xr:uid="{00000000-0005-0000-0000-0000741C0000}"/>
    <cellStyle name="Comma 4 3 2 2 2 5 2 3" xfId="39535" xr:uid="{00000000-0005-0000-0000-0000751C0000}"/>
    <cellStyle name="Comma 4 3 2 2 2 5 3" xfId="21177" xr:uid="{00000000-0005-0000-0000-0000761C0000}"/>
    <cellStyle name="Comma 4 3 2 2 2 5 4" xfId="33421" xr:uid="{00000000-0005-0000-0000-0000771C0000}"/>
    <cellStyle name="Comma 4 3 2 2 2 5 5" xfId="45650" xr:uid="{00000000-0005-0000-0000-0000781C0000}"/>
    <cellStyle name="Comma 4 3 2 2 2 6" xfId="15024" xr:uid="{00000000-0005-0000-0000-0000791C0000}"/>
    <cellStyle name="Comma 4 3 2 2 2 6 2" xfId="27279" xr:uid="{00000000-0005-0000-0000-00007A1C0000}"/>
    <cellStyle name="Comma 4 3 2 2 2 6 3" xfId="39520" xr:uid="{00000000-0005-0000-0000-00007B1C0000}"/>
    <cellStyle name="Comma 4 3 2 2 2 7" xfId="21162" xr:uid="{00000000-0005-0000-0000-00007C1C0000}"/>
    <cellStyle name="Comma 4 3 2 2 2 8" xfId="33406" xr:uid="{00000000-0005-0000-0000-00007D1C0000}"/>
    <cellStyle name="Comma 4 3 2 2 2 9" xfId="45635" xr:uid="{00000000-0005-0000-0000-00007E1C0000}"/>
    <cellStyle name="Comma 4 3 2 2 3" xfId="2520" xr:uid="{00000000-0005-0000-0000-00007F1C0000}"/>
    <cellStyle name="Comma 4 3 2 2 3 2" xfId="2521" xr:uid="{00000000-0005-0000-0000-0000801C0000}"/>
    <cellStyle name="Comma 4 3 2 2 3 2 2" xfId="2522" xr:uid="{00000000-0005-0000-0000-0000811C0000}"/>
    <cellStyle name="Comma 4 3 2 2 3 2 2 2" xfId="2523" xr:uid="{00000000-0005-0000-0000-0000821C0000}"/>
    <cellStyle name="Comma 4 3 2 2 3 2 2 2 2" xfId="15043" xr:uid="{00000000-0005-0000-0000-0000831C0000}"/>
    <cellStyle name="Comma 4 3 2 2 3 2 2 2 2 2" xfId="27298" xr:uid="{00000000-0005-0000-0000-0000841C0000}"/>
    <cellStyle name="Comma 4 3 2 2 3 2 2 2 2 3" xfId="39539" xr:uid="{00000000-0005-0000-0000-0000851C0000}"/>
    <cellStyle name="Comma 4 3 2 2 3 2 2 2 3" xfId="21181" xr:uid="{00000000-0005-0000-0000-0000861C0000}"/>
    <cellStyle name="Comma 4 3 2 2 3 2 2 2 4" xfId="33425" xr:uid="{00000000-0005-0000-0000-0000871C0000}"/>
    <cellStyle name="Comma 4 3 2 2 3 2 2 2 5" xfId="45654" xr:uid="{00000000-0005-0000-0000-0000881C0000}"/>
    <cellStyle name="Comma 4 3 2 2 3 2 2 3" xfId="15042" xr:uid="{00000000-0005-0000-0000-0000891C0000}"/>
    <cellStyle name="Comma 4 3 2 2 3 2 2 3 2" xfId="27297" xr:uid="{00000000-0005-0000-0000-00008A1C0000}"/>
    <cellStyle name="Comma 4 3 2 2 3 2 2 3 3" xfId="39538" xr:uid="{00000000-0005-0000-0000-00008B1C0000}"/>
    <cellStyle name="Comma 4 3 2 2 3 2 2 4" xfId="21180" xr:uid="{00000000-0005-0000-0000-00008C1C0000}"/>
    <cellStyle name="Comma 4 3 2 2 3 2 2 5" xfId="33424" xr:uid="{00000000-0005-0000-0000-00008D1C0000}"/>
    <cellStyle name="Comma 4 3 2 2 3 2 2 6" xfId="45653" xr:uid="{00000000-0005-0000-0000-00008E1C0000}"/>
    <cellStyle name="Comma 4 3 2 2 3 2 3" xfId="2524" xr:uid="{00000000-0005-0000-0000-00008F1C0000}"/>
    <cellStyle name="Comma 4 3 2 2 3 2 3 2" xfId="15044" xr:uid="{00000000-0005-0000-0000-0000901C0000}"/>
    <cellStyle name="Comma 4 3 2 2 3 2 3 2 2" xfId="27299" xr:uid="{00000000-0005-0000-0000-0000911C0000}"/>
    <cellStyle name="Comma 4 3 2 2 3 2 3 2 3" xfId="39540" xr:uid="{00000000-0005-0000-0000-0000921C0000}"/>
    <cellStyle name="Comma 4 3 2 2 3 2 3 3" xfId="21182" xr:uid="{00000000-0005-0000-0000-0000931C0000}"/>
    <cellStyle name="Comma 4 3 2 2 3 2 3 4" xfId="33426" xr:uid="{00000000-0005-0000-0000-0000941C0000}"/>
    <cellStyle name="Comma 4 3 2 2 3 2 3 5" xfId="45655" xr:uid="{00000000-0005-0000-0000-0000951C0000}"/>
    <cellStyle name="Comma 4 3 2 2 3 2 4" xfId="15041" xr:uid="{00000000-0005-0000-0000-0000961C0000}"/>
    <cellStyle name="Comma 4 3 2 2 3 2 4 2" xfId="27296" xr:uid="{00000000-0005-0000-0000-0000971C0000}"/>
    <cellStyle name="Comma 4 3 2 2 3 2 4 3" xfId="39537" xr:uid="{00000000-0005-0000-0000-0000981C0000}"/>
    <cellStyle name="Comma 4 3 2 2 3 2 5" xfId="21179" xr:uid="{00000000-0005-0000-0000-0000991C0000}"/>
    <cellStyle name="Comma 4 3 2 2 3 2 6" xfId="33423" xr:uid="{00000000-0005-0000-0000-00009A1C0000}"/>
    <cellStyle name="Comma 4 3 2 2 3 2 7" xfId="45652" xr:uid="{00000000-0005-0000-0000-00009B1C0000}"/>
    <cellStyle name="Comma 4 3 2 2 3 3" xfId="2525" xr:uid="{00000000-0005-0000-0000-00009C1C0000}"/>
    <cellStyle name="Comma 4 3 2 2 3 3 2" xfId="2526" xr:uid="{00000000-0005-0000-0000-00009D1C0000}"/>
    <cellStyle name="Comma 4 3 2 2 3 3 2 2" xfId="15046" xr:uid="{00000000-0005-0000-0000-00009E1C0000}"/>
    <cellStyle name="Comma 4 3 2 2 3 3 2 2 2" xfId="27301" xr:uid="{00000000-0005-0000-0000-00009F1C0000}"/>
    <cellStyle name="Comma 4 3 2 2 3 3 2 2 3" xfId="39542" xr:uid="{00000000-0005-0000-0000-0000A01C0000}"/>
    <cellStyle name="Comma 4 3 2 2 3 3 2 3" xfId="21184" xr:uid="{00000000-0005-0000-0000-0000A11C0000}"/>
    <cellStyle name="Comma 4 3 2 2 3 3 2 4" xfId="33428" xr:uid="{00000000-0005-0000-0000-0000A21C0000}"/>
    <cellStyle name="Comma 4 3 2 2 3 3 2 5" xfId="45657" xr:uid="{00000000-0005-0000-0000-0000A31C0000}"/>
    <cellStyle name="Comma 4 3 2 2 3 3 3" xfId="15045" xr:uid="{00000000-0005-0000-0000-0000A41C0000}"/>
    <cellStyle name="Comma 4 3 2 2 3 3 3 2" xfId="27300" xr:uid="{00000000-0005-0000-0000-0000A51C0000}"/>
    <cellStyle name="Comma 4 3 2 2 3 3 3 3" xfId="39541" xr:uid="{00000000-0005-0000-0000-0000A61C0000}"/>
    <cellStyle name="Comma 4 3 2 2 3 3 4" xfId="21183" xr:uid="{00000000-0005-0000-0000-0000A71C0000}"/>
    <cellStyle name="Comma 4 3 2 2 3 3 5" xfId="33427" xr:uid="{00000000-0005-0000-0000-0000A81C0000}"/>
    <cellStyle name="Comma 4 3 2 2 3 3 6" xfId="45656" xr:uid="{00000000-0005-0000-0000-0000A91C0000}"/>
    <cellStyle name="Comma 4 3 2 2 3 4" xfId="2527" xr:uid="{00000000-0005-0000-0000-0000AA1C0000}"/>
    <cellStyle name="Comma 4 3 2 2 3 4 2" xfId="15047" xr:uid="{00000000-0005-0000-0000-0000AB1C0000}"/>
    <cellStyle name="Comma 4 3 2 2 3 4 2 2" xfId="27302" xr:uid="{00000000-0005-0000-0000-0000AC1C0000}"/>
    <cellStyle name="Comma 4 3 2 2 3 4 2 3" xfId="39543" xr:uid="{00000000-0005-0000-0000-0000AD1C0000}"/>
    <cellStyle name="Comma 4 3 2 2 3 4 3" xfId="21185" xr:uid="{00000000-0005-0000-0000-0000AE1C0000}"/>
    <cellStyle name="Comma 4 3 2 2 3 4 4" xfId="33429" xr:uid="{00000000-0005-0000-0000-0000AF1C0000}"/>
    <cellStyle name="Comma 4 3 2 2 3 4 5" xfId="45658" xr:uid="{00000000-0005-0000-0000-0000B01C0000}"/>
    <cellStyle name="Comma 4 3 2 2 3 5" xfId="15040" xr:uid="{00000000-0005-0000-0000-0000B11C0000}"/>
    <cellStyle name="Comma 4 3 2 2 3 5 2" xfId="27295" xr:uid="{00000000-0005-0000-0000-0000B21C0000}"/>
    <cellStyle name="Comma 4 3 2 2 3 5 3" xfId="39536" xr:uid="{00000000-0005-0000-0000-0000B31C0000}"/>
    <cellStyle name="Comma 4 3 2 2 3 6" xfId="21178" xr:uid="{00000000-0005-0000-0000-0000B41C0000}"/>
    <cellStyle name="Comma 4 3 2 2 3 7" xfId="33422" xr:uid="{00000000-0005-0000-0000-0000B51C0000}"/>
    <cellStyle name="Comma 4 3 2 2 3 8" xfId="45651" xr:uid="{00000000-0005-0000-0000-0000B61C0000}"/>
    <cellStyle name="Comma 4 3 2 2 4" xfId="2528" xr:uid="{00000000-0005-0000-0000-0000B71C0000}"/>
    <cellStyle name="Comma 4 3 2 2 4 2" xfId="2529" xr:uid="{00000000-0005-0000-0000-0000B81C0000}"/>
    <cellStyle name="Comma 4 3 2 2 4 2 2" xfId="2530" xr:uid="{00000000-0005-0000-0000-0000B91C0000}"/>
    <cellStyle name="Comma 4 3 2 2 4 2 2 2" xfId="15050" xr:uid="{00000000-0005-0000-0000-0000BA1C0000}"/>
    <cellStyle name="Comma 4 3 2 2 4 2 2 2 2" xfId="27305" xr:uid="{00000000-0005-0000-0000-0000BB1C0000}"/>
    <cellStyle name="Comma 4 3 2 2 4 2 2 2 3" xfId="39546" xr:uid="{00000000-0005-0000-0000-0000BC1C0000}"/>
    <cellStyle name="Comma 4 3 2 2 4 2 2 3" xfId="21188" xr:uid="{00000000-0005-0000-0000-0000BD1C0000}"/>
    <cellStyle name="Comma 4 3 2 2 4 2 2 4" xfId="33432" xr:uid="{00000000-0005-0000-0000-0000BE1C0000}"/>
    <cellStyle name="Comma 4 3 2 2 4 2 2 5" xfId="45661" xr:uid="{00000000-0005-0000-0000-0000BF1C0000}"/>
    <cellStyle name="Comma 4 3 2 2 4 2 3" xfId="15049" xr:uid="{00000000-0005-0000-0000-0000C01C0000}"/>
    <cellStyle name="Comma 4 3 2 2 4 2 3 2" xfId="27304" xr:uid="{00000000-0005-0000-0000-0000C11C0000}"/>
    <cellStyle name="Comma 4 3 2 2 4 2 3 3" xfId="39545" xr:uid="{00000000-0005-0000-0000-0000C21C0000}"/>
    <cellStyle name="Comma 4 3 2 2 4 2 4" xfId="21187" xr:uid="{00000000-0005-0000-0000-0000C31C0000}"/>
    <cellStyle name="Comma 4 3 2 2 4 2 5" xfId="33431" xr:uid="{00000000-0005-0000-0000-0000C41C0000}"/>
    <cellStyle name="Comma 4 3 2 2 4 2 6" xfId="45660" xr:uid="{00000000-0005-0000-0000-0000C51C0000}"/>
    <cellStyle name="Comma 4 3 2 2 4 3" xfId="2531" xr:uid="{00000000-0005-0000-0000-0000C61C0000}"/>
    <cellStyle name="Comma 4 3 2 2 4 3 2" xfId="15051" xr:uid="{00000000-0005-0000-0000-0000C71C0000}"/>
    <cellStyle name="Comma 4 3 2 2 4 3 2 2" xfId="27306" xr:uid="{00000000-0005-0000-0000-0000C81C0000}"/>
    <cellStyle name="Comma 4 3 2 2 4 3 2 3" xfId="39547" xr:uid="{00000000-0005-0000-0000-0000C91C0000}"/>
    <cellStyle name="Comma 4 3 2 2 4 3 3" xfId="21189" xr:uid="{00000000-0005-0000-0000-0000CA1C0000}"/>
    <cellStyle name="Comma 4 3 2 2 4 3 4" xfId="33433" xr:uid="{00000000-0005-0000-0000-0000CB1C0000}"/>
    <cellStyle name="Comma 4 3 2 2 4 3 5" xfId="45662" xr:uid="{00000000-0005-0000-0000-0000CC1C0000}"/>
    <cellStyle name="Comma 4 3 2 2 4 4" xfId="15048" xr:uid="{00000000-0005-0000-0000-0000CD1C0000}"/>
    <cellStyle name="Comma 4 3 2 2 4 4 2" xfId="27303" xr:uid="{00000000-0005-0000-0000-0000CE1C0000}"/>
    <cellStyle name="Comma 4 3 2 2 4 4 3" xfId="39544" xr:uid="{00000000-0005-0000-0000-0000CF1C0000}"/>
    <cellStyle name="Comma 4 3 2 2 4 5" xfId="21186" xr:uid="{00000000-0005-0000-0000-0000D01C0000}"/>
    <cellStyle name="Comma 4 3 2 2 4 6" xfId="33430" xr:uid="{00000000-0005-0000-0000-0000D11C0000}"/>
    <cellStyle name="Comma 4 3 2 2 4 7" xfId="45659" xr:uid="{00000000-0005-0000-0000-0000D21C0000}"/>
    <cellStyle name="Comma 4 3 2 2 5" xfId="2532" xr:uid="{00000000-0005-0000-0000-0000D31C0000}"/>
    <cellStyle name="Comma 4 3 2 2 5 2" xfId="2533" xr:uid="{00000000-0005-0000-0000-0000D41C0000}"/>
    <cellStyle name="Comma 4 3 2 2 5 2 2" xfId="15053" xr:uid="{00000000-0005-0000-0000-0000D51C0000}"/>
    <cellStyle name="Comma 4 3 2 2 5 2 2 2" xfId="27308" xr:uid="{00000000-0005-0000-0000-0000D61C0000}"/>
    <cellStyle name="Comma 4 3 2 2 5 2 2 3" xfId="39549" xr:uid="{00000000-0005-0000-0000-0000D71C0000}"/>
    <cellStyle name="Comma 4 3 2 2 5 2 3" xfId="21191" xr:uid="{00000000-0005-0000-0000-0000D81C0000}"/>
    <cellStyle name="Comma 4 3 2 2 5 2 4" xfId="33435" xr:uid="{00000000-0005-0000-0000-0000D91C0000}"/>
    <cellStyle name="Comma 4 3 2 2 5 2 5" xfId="45664" xr:uid="{00000000-0005-0000-0000-0000DA1C0000}"/>
    <cellStyle name="Comma 4 3 2 2 5 3" xfId="15052" xr:uid="{00000000-0005-0000-0000-0000DB1C0000}"/>
    <cellStyle name="Comma 4 3 2 2 5 3 2" xfId="27307" xr:uid="{00000000-0005-0000-0000-0000DC1C0000}"/>
    <cellStyle name="Comma 4 3 2 2 5 3 3" xfId="39548" xr:uid="{00000000-0005-0000-0000-0000DD1C0000}"/>
    <cellStyle name="Comma 4 3 2 2 5 4" xfId="21190" xr:uid="{00000000-0005-0000-0000-0000DE1C0000}"/>
    <cellStyle name="Comma 4 3 2 2 5 5" xfId="33434" xr:uid="{00000000-0005-0000-0000-0000DF1C0000}"/>
    <cellStyle name="Comma 4 3 2 2 5 6" xfId="45663" xr:uid="{00000000-0005-0000-0000-0000E01C0000}"/>
    <cellStyle name="Comma 4 3 2 2 6" xfId="2534" xr:uid="{00000000-0005-0000-0000-0000E11C0000}"/>
    <cellStyle name="Comma 4 3 2 2 6 2" xfId="15054" xr:uid="{00000000-0005-0000-0000-0000E21C0000}"/>
    <cellStyle name="Comma 4 3 2 2 6 2 2" xfId="27309" xr:uid="{00000000-0005-0000-0000-0000E31C0000}"/>
    <cellStyle name="Comma 4 3 2 2 6 2 3" xfId="39550" xr:uid="{00000000-0005-0000-0000-0000E41C0000}"/>
    <cellStyle name="Comma 4 3 2 2 6 3" xfId="21192" xr:uid="{00000000-0005-0000-0000-0000E51C0000}"/>
    <cellStyle name="Comma 4 3 2 2 6 4" xfId="33436" xr:uid="{00000000-0005-0000-0000-0000E61C0000}"/>
    <cellStyle name="Comma 4 3 2 2 6 5" xfId="45665" xr:uid="{00000000-0005-0000-0000-0000E71C0000}"/>
    <cellStyle name="Comma 4 3 2 2 7" xfId="15023" xr:uid="{00000000-0005-0000-0000-0000E81C0000}"/>
    <cellStyle name="Comma 4 3 2 2 7 2" xfId="27278" xr:uid="{00000000-0005-0000-0000-0000E91C0000}"/>
    <cellStyle name="Comma 4 3 2 2 7 3" xfId="39519" xr:uid="{00000000-0005-0000-0000-0000EA1C0000}"/>
    <cellStyle name="Comma 4 3 2 2 8" xfId="21161" xr:uid="{00000000-0005-0000-0000-0000EB1C0000}"/>
    <cellStyle name="Comma 4 3 2 2 9" xfId="33405" xr:uid="{00000000-0005-0000-0000-0000EC1C0000}"/>
    <cellStyle name="Comma 4 3 2 3" xfId="2535" xr:uid="{00000000-0005-0000-0000-0000ED1C0000}"/>
    <cellStyle name="Comma 4 3 2 3 2" xfId="2536" xr:uid="{00000000-0005-0000-0000-0000EE1C0000}"/>
    <cellStyle name="Comma 4 3 2 3 2 2" xfId="2537" xr:uid="{00000000-0005-0000-0000-0000EF1C0000}"/>
    <cellStyle name="Comma 4 3 2 3 2 2 2" xfId="2538" xr:uid="{00000000-0005-0000-0000-0000F01C0000}"/>
    <cellStyle name="Comma 4 3 2 3 2 2 2 2" xfId="2539" xr:uid="{00000000-0005-0000-0000-0000F11C0000}"/>
    <cellStyle name="Comma 4 3 2 3 2 2 2 2 2" xfId="15059" xr:uid="{00000000-0005-0000-0000-0000F21C0000}"/>
    <cellStyle name="Comma 4 3 2 3 2 2 2 2 2 2" xfId="27314" xr:uid="{00000000-0005-0000-0000-0000F31C0000}"/>
    <cellStyle name="Comma 4 3 2 3 2 2 2 2 2 3" xfId="39555" xr:uid="{00000000-0005-0000-0000-0000F41C0000}"/>
    <cellStyle name="Comma 4 3 2 3 2 2 2 2 3" xfId="21197" xr:uid="{00000000-0005-0000-0000-0000F51C0000}"/>
    <cellStyle name="Comma 4 3 2 3 2 2 2 2 4" xfId="33441" xr:uid="{00000000-0005-0000-0000-0000F61C0000}"/>
    <cellStyle name="Comma 4 3 2 3 2 2 2 2 5" xfId="45670" xr:uid="{00000000-0005-0000-0000-0000F71C0000}"/>
    <cellStyle name="Comma 4 3 2 3 2 2 2 3" xfId="15058" xr:uid="{00000000-0005-0000-0000-0000F81C0000}"/>
    <cellStyle name="Comma 4 3 2 3 2 2 2 3 2" xfId="27313" xr:uid="{00000000-0005-0000-0000-0000F91C0000}"/>
    <cellStyle name="Comma 4 3 2 3 2 2 2 3 3" xfId="39554" xr:uid="{00000000-0005-0000-0000-0000FA1C0000}"/>
    <cellStyle name="Comma 4 3 2 3 2 2 2 4" xfId="21196" xr:uid="{00000000-0005-0000-0000-0000FB1C0000}"/>
    <cellStyle name="Comma 4 3 2 3 2 2 2 5" xfId="33440" xr:uid="{00000000-0005-0000-0000-0000FC1C0000}"/>
    <cellStyle name="Comma 4 3 2 3 2 2 2 6" xfId="45669" xr:uid="{00000000-0005-0000-0000-0000FD1C0000}"/>
    <cellStyle name="Comma 4 3 2 3 2 2 3" xfId="2540" xr:uid="{00000000-0005-0000-0000-0000FE1C0000}"/>
    <cellStyle name="Comma 4 3 2 3 2 2 3 2" xfId="15060" xr:uid="{00000000-0005-0000-0000-0000FF1C0000}"/>
    <cellStyle name="Comma 4 3 2 3 2 2 3 2 2" xfId="27315" xr:uid="{00000000-0005-0000-0000-0000001D0000}"/>
    <cellStyle name="Comma 4 3 2 3 2 2 3 2 3" xfId="39556" xr:uid="{00000000-0005-0000-0000-0000011D0000}"/>
    <cellStyle name="Comma 4 3 2 3 2 2 3 3" xfId="21198" xr:uid="{00000000-0005-0000-0000-0000021D0000}"/>
    <cellStyle name="Comma 4 3 2 3 2 2 3 4" xfId="33442" xr:uid="{00000000-0005-0000-0000-0000031D0000}"/>
    <cellStyle name="Comma 4 3 2 3 2 2 3 5" xfId="45671" xr:uid="{00000000-0005-0000-0000-0000041D0000}"/>
    <cellStyle name="Comma 4 3 2 3 2 2 4" xfId="15057" xr:uid="{00000000-0005-0000-0000-0000051D0000}"/>
    <cellStyle name="Comma 4 3 2 3 2 2 4 2" xfId="27312" xr:uid="{00000000-0005-0000-0000-0000061D0000}"/>
    <cellStyle name="Comma 4 3 2 3 2 2 4 3" xfId="39553" xr:uid="{00000000-0005-0000-0000-0000071D0000}"/>
    <cellStyle name="Comma 4 3 2 3 2 2 5" xfId="21195" xr:uid="{00000000-0005-0000-0000-0000081D0000}"/>
    <cellStyle name="Comma 4 3 2 3 2 2 6" xfId="33439" xr:uid="{00000000-0005-0000-0000-0000091D0000}"/>
    <cellStyle name="Comma 4 3 2 3 2 2 7" xfId="45668" xr:uid="{00000000-0005-0000-0000-00000A1D0000}"/>
    <cellStyle name="Comma 4 3 2 3 2 3" xfId="2541" xr:uid="{00000000-0005-0000-0000-00000B1D0000}"/>
    <cellStyle name="Comma 4 3 2 3 2 3 2" xfId="2542" xr:uid="{00000000-0005-0000-0000-00000C1D0000}"/>
    <cellStyle name="Comma 4 3 2 3 2 3 2 2" xfId="15062" xr:uid="{00000000-0005-0000-0000-00000D1D0000}"/>
    <cellStyle name="Comma 4 3 2 3 2 3 2 2 2" xfId="27317" xr:uid="{00000000-0005-0000-0000-00000E1D0000}"/>
    <cellStyle name="Comma 4 3 2 3 2 3 2 2 3" xfId="39558" xr:uid="{00000000-0005-0000-0000-00000F1D0000}"/>
    <cellStyle name="Comma 4 3 2 3 2 3 2 3" xfId="21200" xr:uid="{00000000-0005-0000-0000-0000101D0000}"/>
    <cellStyle name="Comma 4 3 2 3 2 3 2 4" xfId="33444" xr:uid="{00000000-0005-0000-0000-0000111D0000}"/>
    <cellStyle name="Comma 4 3 2 3 2 3 2 5" xfId="45673" xr:uid="{00000000-0005-0000-0000-0000121D0000}"/>
    <cellStyle name="Comma 4 3 2 3 2 3 3" xfId="15061" xr:uid="{00000000-0005-0000-0000-0000131D0000}"/>
    <cellStyle name="Comma 4 3 2 3 2 3 3 2" xfId="27316" xr:uid="{00000000-0005-0000-0000-0000141D0000}"/>
    <cellStyle name="Comma 4 3 2 3 2 3 3 3" xfId="39557" xr:uid="{00000000-0005-0000-0000-0000151D0000}"/>
    <cellStyle name="Comma 4 3 2 3 2 3 4" xfId="21199" xr:uid="{00000000-0005-0000-0000-0000161D0000}"/>
    <cellStyle name="Comma 4 3 2 3 2 3 5" xfId="33443" xr:uid="{00000000-0005-0000-0000-0000171D0000}"/>
    <cellStyle name="Comma 4 3 2 3 2 3 6" xfId="45672" xr:uid="{00000000-0005-0000-0000-0000181D0000}"/>
    <cellStyle name="Comma 4 3 2 3 2 4" xfId="2543" xr:uid="{00000000-0005-0000-0000-0000191D0000}"/>
    <cellStyle name="Comma 4 3 2 3 2 4 2" xfId="15063" xr:uid="{00000000-0005-0000-0000-00001A1D0000}"/>
    <cellStyle name="Comma 4 3 2 3 2 4 2 2" xfId="27318" xr:uid="{00000000-0005-0000-0000-00001B1D0000}"/>
    <cellStyle name="Comma 4 3 2 3 2 4 2 3" xfId="39559" xr:uid="{00000000-0005-0000-0000-00001C1D0000}"/>
    <cellStyle name="Comma 4 3 2 3 2 4 3" xfId="21201" xr:uid="{00000000-0005-0000-0000-00001D1D0000}"/>
    <cellStyle name="Comma 4 3 2 3 2 4 4" xfId="33445" xr:uid="{00000000-0005-0000-0000-00001E1D0000}"/>
    <cellStyle name="Comma 4 3 2 3 2 4 5" xfId="45674" xr:uid="{00000000-0005-0000-0000-00001F1D0000}"/>
    <cellStyle name="Comma 4 3 2 3 2 5" xfId="15056" xr:uid="{00000000-0005-0000-0000-0000201D0000}"/>
    <cellStyle name="Comma 4 3 2 3 2 5 2" xfId="27311" xr:uid="{00000000-0005-0000-0000-0000211D0000}"/>
    <cellStyle name="Comma 4 3 2 3 2 5 3" xfId="39552" xr:uid="{00000000-0005-0000-0000-0000221D0000}"/>
    <cellStyle name="Comma 4 3 2 3 2 6" xfId="21194" xr:uid="{00000000-0005-0000-0000-0000231D0000}"/>
    <cellStyle name="Comma 4 3 2 3 2 7" xfId="33438" xr:uid="{00000000-0005-0000-0000-0000241D0000}"/>
    <cellStyle name="Comma 4 3 2 3 2 8" xfId="45667" xr:uid="{00000000-0005-0000-0000-0000251D0000}"/>
    <cellStyle name="Comma 4 3 2 3 3" xfId="2544" xr:uid="{00000000-0005-0000-0000-0000261D0000}"/>
    <cellStyle name="Comma 4 3 2 3 3 2" xfId="2545" xr:uid="{00000000-0005-0000-0000-0000271D0000}"/>
    <cellStyle name="Comma 4 3 2 3 3 2 2" xfId="2546" xr:uid="{00000000-0005-0000-0000-0000281D0000}"/>
    <cellStyle name="Comma 4 3 2 3 3 2 2 2" xfId="15066" xr:uid="{00000000-0005-0000-0000-0000291D0000}"/>
    <cellStyle name="Comma 4 3 2 3 3 2 2 2 2" xfId="27321" xr:uid="{00000000-0005-0000-0000-00002A1D0000}"/>
    <cellStyle name="Comma 4 3 2 3 3 2 2 2 3" xfId="39562" xr:uid="{00000000-0005-0000-0000-00002B1D0000}"/>
    <cellStyle name="Comma 4 3 2 3 3 2 2 3" xfId="21204" xr:uid="{00000000-0005-0000-0000-00002C1D0000}"/>
    <cellStyle name="Comma 4 3 2 3 3 2 2 4" xfId="33448" xr:uid="{00000000-0005-0000-0000-00002D1D0000}"/>
    <cellStyle name="Comma 4 3 2 3 3 2 2 5" xfId="45677" xr:uid="{00000000-0005-0000-0000-00002E1D0000}"/>
    <cellStyle name="Comma 4 3 2 3 3 2 3" xfId="15065" xr:uid="{00000000-0005-0000-0000-00002F1D0000}"/>
    <cellStyle name="Comma 4 3 2 3 3 2 3 2" xfId="27320" xr:uid="{00000000-0005-0000-0000-0000301D0000}"/>
    <cellStyle name="Comma 4 3 2 3 3 2 3 3" xfId="39561" xr:uid="{00000000-0005-0000-0000-0000311D0000}"/>
    <cellStyle name="Comma 4 3 2 3 3 2 4" xfId="21203" xr:uid="{00000000-0005-0000-0000-0000321D0000}"/>
    <cellStyle name="Comma 4 3 2 3 3 2 5" xfId="33447" xr:uid="{00000000-0005-0000-0000-0000331D0000}"/>
    <cellStyle name="Comma 4 3 2 3 3 2 6" xfId="45676" xr:uid="{00000000-0005-0000-0000-0000341D0000}"/>
    <cellStyle name="Comma 4 3 2 3 3 3" xfId="2547" xr:uid="{00000000-0005-0000-0000-0000351D0000}"/>
    <cellStyle name="Comma 4 3 2 3 3 3 2" xfId="15067" xr:uid="{00000000-0005-0000-0000-0000361D0000}"/>
    <cellStyle name="Comma 4 3 2 3 3 3 2 2" xfId="27322" xr:uid="{00000000-0005-0000-0000-0000371D0000}"/>
    <cellStyle name="Comma 4 3 2 3 3 3 2 3" xfId="39563" xr:uid="{00000000-0005-0000-0000-0000381D0000}"/>
    <cellStyle name="Comma 4 3 2 3 3 3 3" xfId="21205" xr:uid="{00000000-0005-0000-0000-0000391D0000}"/>
    <cellStyle name="Comma 4 3 2 3 3 3 4" xfId="33449" xr:uid="{00000000-0005-0000-0000-00003A1D0000}"/>
    <cellStyle name="Comma 4 3 2 3 3 3 5" xfId="45678" xr:uid="{00000000-0005-0000-0000-00003B1D0000}"/>
    <cellStyle name="Comma 4 3 2 3 3 4" xfId="15064" xr:uid="{00000000-0005-0000-0000-00003C1D0000}"/>
    <cellStyle name="Comma 4 3 2 3 3 4 2" xfId="27319" xr:uid="{00000000-0005-0000-0000-00003D1D0000}"/>
    <cellStyle name="Comma 4 3 2 3 3 4 3" xfId="39560" xr:uid="{00000000-0005-0000-0000-00003E1D0000}"/>
    <cellStyle name="Comma 4 3 2 3 3 5" xfId="21202" xr:uid="{00000000-0005-0000-0000-00003F1D0000}"/>
    <cellStyle name="Comma 4 3 2 3 3 6" xfId="33446" xr:uid="{00000000-0005-0000-0000-0000401D0000}"/>
    <cellStyle name="Comma 4 3 2 3 3 7" xfId="45675" xr:uid="{00000000-0005-0000-0000-0000411D0000}"/>
    <cellStyle name="Comma 4 3 2 3 4" xfId="2548" xr:uid="{00000000-0005-0000-0000-0000421D0000}"/>
    <cellStyle name="Comma 4 3 2 3 4 2" xfId="2549" xr:uid="{00000000-0005-0000-0000-0000431D0000}"/>
    <cellStyle name="Comma 4 3 2 3 4 2 2" xfId="15069" xr:uid="{00000000-0005-0000-0000-0000441D0000}"/>
    <cellStyle name="Comma 4 3 2 3 4 2 2 2" xfId="27324" xr:uid="{00000000-0005-0000-0000-0000451D0000}"/>
    <cellStyle name="Comma 4 3 2 3 4 2 2 3" xfId="39565" xr:uid="{00000000-0005-0000-0000-0000461D0000}"/>
    <cellStyle name="Comma 4 3 2 3 4 2 3" xfId="21207" xr:uid="{00000000-0005-0000-0000-0000471D0000}"/>
    <cellStyle name="Comma 4 3 2 3 4 2 4" xfId="33451" xr:uid="{00000000-0005-0000-0000-0000481D0000}"/>
    <cellStyle name="Comma 4 3 2 3 4 2 5" xfId="45680" xr:uid="{00000000-0005-0000-0000-0000491D0000}"/>
    <cellStyle name="Comma 4 3 2 3 4 3" xfId="15068" xr:uid="{00000000-0005-0000-0000-00004A1D0000}"/>
    <cellStyle name="Comma 4 3 2 3 4 3 2" xfId="27323" xr:uid="{00000000-0005-0000-0000-00004B1D0000}"/>
    <cellStyle name="Comma 4 3 2 3 4 3 3" xfId="39564" xr:uid="{00000000-0005-0000-0000-00004C1D0000}"/>
    <cellStyle name="Comma 4 3 2 3 4 4" xfId="21206" xr:uid="{00000000-0005-0000-0000-00004D1D0000}"/>
    <cellStyle name="Comma 4 3 2 3 4 5" xfId="33450" xr:uid="{00000000-0005-0000-0000-00004E1D0000}"/>
    <cellStyle name="Comma 4 3 2 3 4 6" xfId="45679" xr:uid="{00000000-0005-0000-0000-00004F1D0000}"/>
    <cellStyle name="Comma 4 3 2 3 5" xfId="2550" xr:uid="{00000000-0005-0000-0000-0000501D0000}"/>
    <cellStyle name="Comma 4 3 2 3 5 2" xfId="15070" xr:uid="{00000000-0005-0000-0000-0000511D0000}"/>
    <cellStyle name="Comma 4 3 2 3 5 2 2" xfId="27325" xr:uid="{00000000-0005-0000-0000-0000521D0000}"/>
    <cellStyle name="Comma 4 3 2 3 5 2 3" xfId="39566" xr:uid="{00000000-0005-0000-0000-0000531D0000}"/>
    <cellStyle name="Comma 4 3 2 3 5 3" xfId="21208" xr:uid="{00000000-0005-0000-0000-0000541D0000}"/>
    <cellStyle name="Comma 4 3 2 3 5 4" xfId="33452" xr:uid="{00000000-0005-0000-0000-0000551D0000}"/>
    <cellStyle name="Comma 4 3 2 3 5 5" xfId="45681" xr:uid="{00000000-0005-0000-0000-0000561D0000}"/>
    <cellStyle name="Comma 4 3 2 3 6" xfId="15055" xr:uid="{00000000-0005-0000-0000-0000571D0000}"/>
    <cellStyle name="Comma 4 3 2 3 6 2" xfId="27310" xr:uid="{00000000-0005-0000-0000-0000581D0000}"/>
    <cellStyle name="Comma 4 3 2 3 6 3" xfId="39551" xr:uid="{00000000-0005-0000-0000-0000591D0000}"/>
    <cellStyle name="Comma 4 3 2 3 7" xfId="21193" xr:uid="{00000000-0005-0000-0000-00005A1D0000}"/>
    <cellStyle name="Comma 4 3 2 3 8" xfId="33437" xr:uid="{00000000-0005-0000-0000-00005B1D0000}"/>
    <cellStyle name="Comma 4 3 2 3 9" xfId="45666" xr:uid="{00000000-0005-0000-0000-00005C1D0000}"/>
    <cellStyle name="Comma 4 3 2 4" xfId="2551" xr:uid="{00000000-0005-0000-0000-00005D1D0000}"/>
    <cellStyle name="Comma 4 3 2 4 2" xfId="2552" xr:uid="{00000000-0005-0000-0000-00005E1D0000}"/>
    <cellStyle name="Comma 4 3 2 4 2 2" xfId="2553" xr:uid="{00000000-0005-0000-0000-00005F1D0000}"/>
    <cellStyle name="Comma 4 3 2 4 2 2 2" xfId="2554" xr:uid="{00000000-0005-0000-0000-0000601D0000}"/>
    <cellStyle name="Comma 4 3 2 4 2 2 2 2" xfId="15074" xr:uid="{00000000-0005-0000-0000-0000611D0000}"/>
    <cellStyle name="Comma 4 3 2 4 2 2 2 2 2" xfId="27329" xr:uid="{00000000-0005-0000-0000-0000621D0000}"/>
    <cellStyle name="Comma 4 3 2 4 2 2 2 2 3" xfId="39570" xr:uid="{00000000-0005-0000-0000-0000631D0000}"/>
    <cellStyle name="Comma 4 3 2 4 2 2 2 3" xfId="21212" xr:uid="{00000000-0005-0000-0000-0000641D0000}"/>
    <cellStyle name="Comma 4 3 2 4 2 2 2 4" xfId="33456" xr:uid="{00000000-0005-0000-0000-0000651D0000}"/>
    <cellStyle name="Comma 4 3 2 4 2 2 2 5" xfId="45685" xr:uid="{00000000-0005-0000-0000-0000661D0000}"/>
    <cellStyle name="Comma 4 3 2 4 2 2 3" xfId="15073" xr:uid="{00000000-0005-0000-0000-0000671D0000}"/>
    <cellStyle name="Comma 4 3 2 4 2 2 3 2" xfId="27328" xr:uid="{00000000-0005-0000-0000-0000681D0000}"/>
    <cellStyle name="Comma 4 3 2 4 2 2 3 3" xfId="39569" xr:uid="{00000000-0005-0000-0000-0000691D0000}"/>
    <cellStyle name="Comma 4 3 2 4 2 2 4" xfId="21211" xr:uid="{00000000-0005-0000-0000-00006A1D0000}"/>
    <cellStyle name="Comma 4 3 2 4 2 2 5" xfId="33455" xr:uid="{00000000-0005-0000-0000-00006B1D0000}"/>
    <cellStyle name="Comma 4 3 2 4 2 2 6" xfId="45684" xr:uid="{00000000-0005-0000-0000-00006C1D0000}"/>
    <cellStyle name="Comma 4 3 2 4 2 3" xfId="2555" xr:uid="{00000000-0005-0000-0000-00006D1D0000}"/>
    <cellStyle name="Comma 4 3 2 4 2 3 2" xfId="15075" xr:uid="{00000000-0005-0000-0000-00006E1D0000}"/>
    <cellStyle name="Comma 4 3 2 4 2 3 2 2" xfId="27330" xr:uid="{00000000-0005-0000-0000-00006F1D0000}"/>
    <cellStyle name="Comma 4 3 2 4 2 3 2 3" xfId="39571" xr:uid="{00000000-0005-0000-0000-0000701D0000}"/>
    <cellStyle name="Comma 4 3 2 4 2 3 3" xfId="21213" xr:uid="{00000000-0005-0000-0000-0000711D0000}"/>
    <cellStyle name="Comma 4 3 2 4 2 3 4" xfId="33457" xr:uid="{00000000-0005-0000-0000-0000721D0000}"/>
    <cellStyle name="Comma 4 3 2 4 2 3 5" xfId="45686" xr:uid="{00000000-0005-0000-0000-0000731D0000}"/>
    <cellStyle name="Comma 4 3 2 4 2 4" xfId="15072" xr:uid="{00000000-0005-0000-0000-0000741D0000}"/>
    <cellStyle name="Comma 4 3 2 4 2 4 2" xfId="27327" xr:uid="{00000000-0005-0000-0000-0000751D0000}"/>
    <cellStyle name="Comma 4 3 2 4 2 4 3" xfId="39568" xr:uid="{00000000-0005-0000-0000-0000761D0000}"/>
    <cellStyle name="Comma 4 3 2 4 2 5" xfId="21210" xr:uid="{00000000-0005-0000-0000-0000771D0000}"/>
    <cellStyle name="Comma 4 3 2 4 2 6" xfId="33454" xr:uid="{00000000-0005-0000-0000-0000781D0000}"/>
    <cellStyle name="Comma 4 3 2 4 2 7" xfId="45683" xr:uid="{00000000-0005-0000-0000-0000791D0000}"/>
    <cellStyle name="Comma 4 3 2 4 3" xfId="2556" xr:uid="{00000000-0005-0000-0000-00007A1D0000}"/>
    <cellStyle name="Comma 4 3 2 4 3 2" xfId="2557" xr:uid="{00000000-0005-0000-0000-00007B1D0000}"/>
    <cellStyle name="Comma 4 3 2 4 3 2 2" xfId="15077" xr:uid="{00000000-0005-0000-0000-00007C1D0000}"/>
    <cellStyle name="Comma 4 3 2 4 3 2 2 2" xfId="27332" xr:uid="{00000000-0005-0000-0000-00007D1D0000}"/>
    <cellStyle name="Comma 4 3 2 4 3 2 2 3" xfId="39573" xr:uid="{00000000-0005-0000-0000-00007E1D0000}"/>
    <cellStyle name="Comma 4 3 2 4 3 2 3" xfId="21215" xr:uid="{00000000-0005-0000-0000-00007F1D0000}"/>
    <cellStyle name="Comma 4 3 2 4 3 2 4" xfId="33459" xr:uid="{00000000-0005-0000-0000-0000801D0000}"/>
    <cellStyle name="Comma 4 3 2 4 3 2 5" xfId="45688" xr:uid="{00000000-0005-0000-0000-0000811D0000}"/>
    <cellStyle name="Comma 4 3 2 4 3 3" xfId="15076" xr:uid="{00000000-0005-0000-0000-0000821D0000}"/>
    <cellStyle name="Comma 4 3 2 4 3 3 2" xfId="27331" xr:uid="{00000000-0005-0000-0000-0000831D0000}"/>
    <cellStyle name="Comma 4 3 2 4 3 3 3" xfId="39572" xr:uid="{00000000-0005-0000-0000-0000841D0000}"/>
    <cellStyle name="Comma 4 3 2 4 3 4" xfId="21214" xr:uid="{00000000-0005-0000-0000-0000851D0000}"/>
    <cellStyle name="Comma 4 3 2 4 3 5" xfId="33458" xr:uid="{00000000-0005-0000-0000-0000861D0000}"/>
    <cellStyle name="Comma 4 3 2 4 3 6" xfId="45687" xr:uid="{00000000-0005-0000-0000-0000871D0000}"/>
    <cellStyle name="Comma 4 3 2 4 4" xfId="2558" xr:uid="{00000000-0005-0000-0000-0000881D0000}"/>
    <cellStyle name="Comma 4 3 2 4 4 2" xfId="15078" xr:uid="{00000000-0005-0000-0000-0000891D0000}"/>
    <cellStyle name="Comma 4 3 2 4 4 2 2" xfId="27333" xr:uid="{00000000-0005-0000-0000-00008A1D0000}"/>
    <cellStyle name="Comma 4 3 2 4 4 2 3" xfId="39574" xr:uid="{00000000-0005-0000-0000-00008B1D0000}"/>
    <cellStyle name="Comma 4 3 2 4 4 3" xfId="21216" xr:uid="{00000000-0005-0000-0000-00008C1D0000}"/>
    <cellStyle name="Comma 4 3 2 4 4 4" xfId="33460" xr:uid="{00000000-0005-0000-0000-00008D1D0000}"/>
    <cellStyle name="Comma 4 3 2 4 4 5" xfId="45689" xr:uid="{00000000-0005-0000-0000-00008E1D0000}"/>
    <cellStyle name="Comma 4 3 2 4 5" xfId="15071" xr:uid="{00000000-0005-0000-0000-00008F1D0000}"/>
    <cellStyle name="Comma 4 3 2 4 5 2" xfId="27326" xr:uid="{00000000-0005-0000-0000-0000901D0000}"/>
    <cellStyle name="Comma 4 3 2 4 5 3" xfId="39567" xr:uid="{00000000-0005-0000-0000-0000911D0000}"/>
    <cellStyle name="Comma 4 3 2 4 6" xfId="21209" xr:uid="{00000000-0005-0000-0000-0000921D0000}"/>
    <cellStyle name="Comma 4 3 2 4 7" xfId="33453" xr:uid="{00000000-0005-0000-0000-0000931D0000}"/>
    <cellStyle name="Comma 4 3 2 4 8" xfId="45682" xr:uid="{00000000-0005-0000-0000-0000941D0000}"/>
    <cellStyle name="Comma 4 3 2 5" xfId="2559" xr:uid="{00000000-0005-0000-0000-0000951D0000}"/>
    <cellStyle name="Comma 4 3 2 5 2" xfId="2560" xr:uid="{00000000-0005-0000-0000-0000961D0000}"/>
    <cellStyle name="Comma 4 3 2 5 2 2" xfId="2561" xr:uid="{00000000-0005-0000-0000-0000971D0000}"/>
    <cellStyle name="Comma 4 3 2 5 2 2 2" xfId="15081" xr:uid="{00000000-0005-0000-0000-0000981D0000}"/>
    <cellStyle name="Comma 4 3 2 5 2 2 2 2" xfId="27336" xr:uid="{00000000-0005-0000-0000-0000991D0000}"/>
    <cellStyle name="Comma 4 3 2 5 2 2 2 3" xfId="39577" xr:uid="{00000000-0005-0000-0000-00009A1D0000}"/>
    <cellStyle name="Comma 4 3 2 5 2 2 3" xfId="21219" xr:uid="{00000000-0005-0000-0000-00009B1D0000}"/>
    <cellStyle name="Comma 4 3 2 5 2 2 4" xfId="33463" xr:uid="{00000000-0005-0000-0000-00009C1D0000}"/>
    <cellStyle name="Comma 4 3 2 5 2 2 5" xfId="45692" xr:uid="{00000000-0005-0000-0000-00009D1D0000}"/>
    <cellStyle name="Comma 4 3 2 5 2 3" xfId="15080" xr:uid="{00000000-0005-0000-0000-00009E1D0000}"/>
    <cellStyle name="Comma 4 3 2 5 2 3 2" xfId="27335" xr:uid="{00000000-0005-0000-0000-00009F1D0000}"/>
    <cellStyle name="Comma 4 3 2 5 2 3 3" xfId="39576" xr:uid="{00000000-0005-0000-0000-0000A01D0000}"/>
    <cellStyle name="Comma 4 3 2 5 2 4" xfId="21218" xr:uid="{00000000-0005-0000-0000-0000A11D0000}"/>
    <cellStyle name="Comma 4 3 2 5 2 5" xfId="33462" xr:uid="{00000000-0005-0000-0000-0000A21D0000}"/>
    <cellStyle name="Comma 4 3 2 5 2 6" xfId="45691" xr:uid="{00000000-0005-0000-0000-0000A31D0000}"/>
    <cellStyle name="Comma 4 3 2 5 3" xfId="2562" xr:uid="{00000000-0005-0000-0000-0000A41D0000}"/>
    <cellStyle name="Comma 4 3 2 5 3 2" xfId="15082" xr:uid="{00000000-0005-0000-0000-0000A51D0000}"/>
    <cellStyle name="Comma 4 3 2 5 3 2 2" xfId="27337" xr:uid="{00000000-0005-0000-0000-0000A61D0000}"/>
    <cellStyle name="Comma 4 3 2 5 3 2 3" xfId="39578" xr:uid="{00000000-0005-0000-0000-0000A71D0000}"/>
    <cellStyle name="Comma 4 3 2 5 3 3" xfId="21220" xr:uid="{00000000-0005-0000-0000-0000A81D0000}"/>
    <cellStyle name="Comma 4 3 2 5 3 4" xfId="33464" xr:uid="{00000000-0005-0000-0000-0000A91D0000}"/>
    <cellStyle name="Comma 4 3 2 5 3 5" xfId="45693" xr:uid="{00000000-0005-0000-0000-0000AA1D0000}"/>
    <cellStyle name="Comma 4 3 2 5 4" xfId="15079" xr:uid="{00000000-0005-0000-0000-0000AB1D0000}"/>
    <cellStyle name="Comma 4 3 2 5 4 2" xfId="27334" xr:uid="{00000000-0005-0000-0000-0000AC1D0000}"/>
    <cellStyle name="Comma 4 3 2 5 4 3" xfId="39575" xr:uid="{00000000-0005-0000-0000-0000AD1D0000}"/>
    <cellStyle name="Comma 4 3 2 5 5" xfId="21217" xr:uid="{00000000-0005-0000-0000-0000AE1D0000}"/>
    <cellStyle name="Comma 4 3 2 5 6" xfId="33461" xr:uid="{00000000-0005-0000-0000-0000AF1D0000}"/>
    <cellStyle name="Comma 4 3 2 5 7" xfId="45690" xr:uid="{00000000-0005-0000-0000-0000B01D0000}"/>
    <cellStyle name="Comma 4 3 2 6" xfId="2563" xr:uid="{00000000-0005-0000-0000-0000B11D0000}"/>
    <cellStyle name="Comma 4 3 2 6 2" xfId="2564" xr:uid="{00000000-0005-0000-0000-0000B21D0000}"/>
    <cellStyle name="Comma 4 3 2 6 2 2" xfId="15084" xr:uid="{00000000-0005-0000-0000-0000B31D0000}"/>
    <cellStyle name="Comma 4 3 2 6 2 2 2" xfId="27339" xr:uid="{00000000-0005-0000-0000-0000B41D0000}"/>
    <cellStyle name="Comma 4 3 2 6 2 2 3" xfId="39580" xr:uid="{00000000-0005-0000-0000-0000B51D0000}"/>
    <cellStyle name="Comma 4 3 2 6 2 3" xfId="21222" xr:uid="{00000000-0005-0000-0000-0000B61D0000}"/>
    <cellStyle name="Comma 4 3 2 6 2 4" xfId="33466" xr:uid="{00000000-0005-0000-0000-0000B71D0000}"/>
    <cellStyle name="Comma 4 3 2 6 2 5" xfId="45695" xr:uid="{00000000-0005-0000-0000-0000B81D0000}"/>
    <cellStyle name="Comma 4 3 2 6 3" xfId="15083" xr:uid="{00000000-0005-0000-0000-0000B91D0000}"/>
    <cellStyle name="Comma 4 3 2 6 3 2" xfId="27338" xr:uid="{00000000-0005-0000-0000-0000BA1D0000}"/>
    <cellStyle name="Comma 4 3 2 6 3 3" xfId="39579" xr:uid="{00000000-0005-0000-0000-0000BB1D0000}"/>
    <cellStyle name="Comma 4 3 2 6 4" xfId="21221" xr:uid="{00000000-0005-0000-0000-0000BC1D0000}"/>
    <cellStyle name="Comma 4 3 2 6 5" xfId="33465" xr:uid="{00000000-0005-0000-0000-0000BD1D0000}"/>
    <cellStyle name="Comma 4 3 2 6 6" xfId="45694" xr:uid="{00000000-0005-0000-0000-0000BE1D0000}"/>
    <cellStyle name="Comma 4 3 2 7" xfId="2565" xr:uid="{00000000-0005-0000-0000-0000BF1D0000}"/>
    <cellStyle name="Comma 4 3 2 7 2" xfId="15085" xr:uid="{00000000-0005-0000-0000-0000C01D0000}"/>
    <cellStyle name="Comma 4 3 2 7 2 2" xfId="27340" xr:uid="{00000000-0005-0000-0000-0000C11D0000}"/>
    <cellStyle name="Comma 4 3 2 7 2 3" xfId="39581" xr:uid="{00000000-0005-0000-0000-0000C21D0000}"/>
    <cellStyle name="Comma 4 3 2 7 3" xfId="21223" xr:uid="{00000000-0005-0000-0000-0000C31D0000}"/>
    <cellStyle name="Comma 4 3 2 7 4" xfId="33467" xr:uid="{00000000-0005-0000-0000-0000C41D0000}"/>
    <cellStyle name="Comma 4 3 2 7 5" xfId="45696" xr:uid="{00000000-0005-0000-0000-0000C51D0000}"/>
    <cellStyle name="Comma 4 3 2 8" xfId="15022" xr:uid="{00000000-0005-0000-0000-0000C61D0000}"/>
    <cellStyle name="Comma 4 3 2 8 2" xfId="27277" xr:uid="{00000000-0005-0000-0000-0000C71D0000}"/>
    <cellStyle name="Comma 4 3 2 8 3" xfId="39518" xr:uid="{00000000-0005-0000-0000-0000C81D0000}"/>
    <cellStyle name="Comma 4 3 2 9" xfId="21160" xr:uid="{00000000-0005-0000-0000-0000C91D0000}"/>
    <cellStyle name="Comma 4 3 3" xfId="2566" xr:uid="{00000000-0005-0000-0000-0000CA1D0000}"/>
    <cellStyle name="Comma 4 3 3 10" xfId="45697" xr:uid="{00000000-0005-0000-0000-0000CB1D0000}"/>
    <cellStyle name="Comma 4 3 3 2" xfId="2567" xr:uid="{00000000-0005-0000-0000-0000CC1D0000}"/>
    <cellStyle name="Comma 4 3 3 2 2" xfId="2568" xr:uid="{00000000-0005-0000-0000-0000CD1D0000}"/>
    <cellStyle name="Comma 4 3 3 2 2 2" xfId="2569" xr:uid="{00000000-0005-0000-0000-0000CE1D0000}"/>
    <cellStyle name="Comma 4 3 3 2 2 2 2" xfId="2570" xr:uid="{00000000-0005-0000-0000-0000CF1D0000}"/>
    <cellStyle name="Comma 4 3 3 2 2 2 2 2" xfId="2571" xr:uid="{00000000-0005-0000-0000-0000D01D0000}"/>
    <cellStyle name="Comma 4 3 3 2 2 2 2 2 2" xfId="15091" xr:uid="{00000000-0005-0000-0000-0000D11D0000}"/>
    <cellStyle name="Comma 4 3 3 2 2 2 2 2 2 2" xfId="27346" xr:uid="{00000000-0005-0000-0000-0000D21D0000}"/>
    <cellStyle name="Comma 4 3 3 2 2 2 2 2 2 3" xfId="39587" xr:uid="{00000000-0005-0000-0000-0000D31D0000}"/>
    <cellStyle name="Comma 4 3 3 2 2 2 2 2 3" xfId="21229" xr:uid="{00000000-0005-0000-0000-0000D41D0000}"/>
    <cellStyle name="Comma 4 3 3 2 2 2 2 2 4" xfId="33473" xr:uid="{00000000-0005-0000-0000-0000D51D0000}"/>
    <cellStyle name="Comma 4 3 3 2 2 2 2 2 5" xfId="45702" xr:uid="{00000000-0005-0000-0000-0000D61D0000}"/>
    <cellStyle name="Comma 4 3 3 2 2 2 2 3" xfId="15090" xr:uid="{00000000-0005-0000-0000-0000D71D0000}"/>
    <cellStyle name="Comma 4 3 3 2 2 2 2 3 2" xfId="27345" xr:uid="{00000000-0005-0000-0000-0000D81D0000}"/>
    <cellStyle name="Comma 4 3 3 2 2 2 2 3 3" xfId="39586" xr:uid="{00000000-0005-0000-0000-0000D91D0000}"/>
    <cellStyle name="Comma 4 3 3 2 2 2 2 4" xfId="21228" xr:uid="{00000000-0005-0000-0000-0000DA1D0000}"/>
    <cellStyle name="Comma 4 3 3 2 2 2 2 5" xfId="33472" xr:uid="{00000000-0005-0000-0000-0000DB1D0000}"/>
    <cellStyle name="Comma 4 3 3 2 2 2 2 6" xfId="45701" xr:uid="{00000000-0005-0000-0000-0000DC1D0000}"/>
    <cellStyle name="Comma 4 3 3 2 2 2 3" xfId="2572" xr:uid="{00000000-0005-0000-0000-0000DD1D0000}"/>
    <cellStyle name="Comma 4 3 3 2 2 2 3 2" xfId="15092" xr:uid="{00000000-0005-0000-0000-0000DE1D0000}"/>
    <cellStyle name="Comma 4 3 3 2 2 2 3 2 2" xfId="27347" xr:uid="{00000000-0005-0000-0000-0000DF1D0000}"/>
    <cellStyle name="Comma 4 3 3 2 2 2 3 2 3" xfId="39588" xr:uid="{00000000-0005-0000-0000-0000E01D0000}"/>
    <cellStyle name="Comma 4 3 3 2 2 2 3 3" xfId="21230" xr:uid="{00000000-0005-0000-0000-0000E11D0000}"/>
    <cellStyle name="Comma 4 3 3 2 2 2 3 4" xfId="33474" xr:uid="{00000000-0005-0000-0000-0000E21D0000}"/>
    <cellStyle name="Comma 4 3 3 2 2 2 3 5" xfId="45703" xr:uid="{00000000-0005-0000-0000-0000E31D0000}"/>
    <cellStyle name="Comma 4 3 3 2 2 2 4" xfId="15089" xr:uid="{00000000-0005-0000-0000-0000E41D0000}"/>
    <cellStyle name="Comma 4 3 3 2 2 2 4 2" xfId="27344" xr:uid="{00000000-0005-0000-0000-0000E51D0000}"/>
    <cellStyle name="Comma 4 3 3 2 2 2 4 3" xfId="39585" xr:uid="{00000000-0005-0000-0000-0000E61D0000}"/>
    <cellStyle name="Comma 4 3 3 2 2 2 5" xfId="21227" xr:uid="{00000000-0005-0000-0000-0000E71D0000}"/>
    <cellStyle name="Comma 4 3 3 2 2 2 6" xfId="33471" xr:uid="{00000000-0005-0000-0000-0000E81D0000}"/>
    <cellStyle name="Comma 4 3 3 2 2 2 7" xfId="45700" xr:uid="{00000000-0005-0000-0000-0000E91D0000}"/>
    <cellStyle name="Comma 4 3 3 2 2 3" xfId="2573" xr:uid="{00000000-0005-0000-0000-0000EA1D0000}"/>
    <cellStyle name="Comma 4 3 3 2 2 3 2" xfId="2574" xr:uid="{00000000-0005-0000-0000-0000EB1D0000}"/>
    <cellStyle name="Comma 4 3 3 2 2 3 2 2" xfId="15094" xr:uid="{00000000-0005-0000-0000-0000EC1D0000}"/>
    <cellStyle name="Comma 4 3 3 2 2 3 2 2 2" xfId="27349" xr:uid="{00000000-0005-0000-0000-0000ED1D0000}"/>
    <cellStyle name="Comma 4 3 3 2 2 3 2 2 3" xfId="39590" xr:uid="{00000000-0005-0000-0000-0000EE1D0000}"/>
    <cellStyle name="Comma 4 3 3 2 2 3 2 3" xfId="21232" xr:uid="{00000000-0005-0000-0000-0000EF1D0000}"/>
    <cellStyle name="Comma 4 3 3 2 2 3 2 4" xfId="33476" xr:uid="{00000000-0005-0000-0000-0000F01D0000}"/>
    <cellStyle name="Comma 4 3 3 2 2 3 2 5" xfId="45705" xr:uid="{00000000-0005-0000-0000-0000F11D0000}"/>
    <cellStyle name="Comma 4 3 3 2 2 3 3" xfId="15093" xr:uid="{00000000-0005-0000-0000-0000F21D0000}"/>
    <cellStyle name="Comma 4 3 3 2 2 3 3 2" xfId="27348" xr:uid="{00000000-0005-0000-0000-0000F31D0000}"/>
    <cellStyle name="Comma 4 3 3 2 2 3 3 3" xfId="39589" xr:uid="{00000000-0005-0000-0000-0000F41D0000}"/>
    <cellStyle name="Comma 4 3 3 2 2 3 4" xfId="21231" xr:uid="{00000000-0005-0000-0000-0000F51D0000}"/>
    <cellStyle name="Comma 4 3 3 2 2 3 5" xfId="33475" xr:uid="{00000000-0005-0000-0000-0000F61D0000}"/>
    <cellStyle name="Comma 4 3 3 2 2 3 6" xfId="45704" xr:uid="{00000000-0005-0000-0000-0000F71D0000}"/>
    <cellStyle name="Comma 4 3 3 2 2 4" xfId="2575" xr:uid="{00000000-0005-0000-0000-0000F81D0000}"/>
    <cellStyle name="Comma 4 3 3 2 2 4 2" xfId="15095" xr:uid="{00000000-0005-0000-0000-0000F91D0000}"/>
    <cellStyle name="Comma 4 3 3 2 2 4 2 2" xfId="27350" xr:uid="{00000000-0005-0000-0000-0000FA1D0000}"/>
    <cellStyle name="Comma 4 3 3 2 2 4 2 3" xfId="39591" xr:uid="{00000000-0005-0000-0000-0000FB1D0000}"/>
    <cellStyle name="Comma 4 3 3 2 2 4 3" xfId="21233" xr:uid="{00000000-0005-0000-0000-0000FC1D0000}"/>
    <cellStyle name="Comma 4 3 3 2 2 4 4" xfId="33477" xr:uid="{00000000-0005-0000-0000-0000FD1D0000}"/>
    <cellStyle name="Comma 4 3 3 2 2 4 5" xfId="45706" xr:uid="{00000000-0005-0000-0000-0000FE1D0000}"/>
    <cellStyle name="Comma 4 3 3 2 2 5" xfId="15088" xr:uid="{00000000-0005-0000-0000-0000FF1D0000}"/>
    <cellStyle name="Comma 4 3 3 2 2 5 2" xfId="27343" xr:uid="{00000000-0005-0000-0000-0000001E0000}"/>
    <cellStyle name="Comma 4 3 3 2 2 5 3" xfId="39584" xr:uid="{00000000-0005-0000-0000-0000011E0000}"/>
    <cellStyle name="Comma 4 3 3 2 2 6" xfId="21226" xr:uid="{00000000-0005-0000-0000-0000021E0000}"/>
    <cellStyle name="Comma 4 3 3 2 2 7" xfId="33470" xr:uid="{00000000-0005-0000-0000-0000031E0000}"/>
    <cellStyle name="Comma 4 3 3 2 2 8" xfId="45699" xr:uid="{00000000-0005-0000-0000-0000041E0000}"/>
    <cellStyle name="Comma 4 3 3 2 3" xfId="2576" xr:uid="{00000000-0005-0000-0000-0000051E0000}"/>
    <cellStyle name="Comma 4 3 3 2 3 2" xfId="2577" xr:uid="{00000000-0005-0000-0000-0000061E0000}"/>
    <cellStyle name="Comma 4 3 3 2 3 2 2" xfId="2578" xr:uid="{00000000-0005-0000-0000-0000071E0000}"/>
    <cellStyle name="Comma 4 3 3 2 3 2 2 2" xfId="15098" xr:uid="{00000000-0005-0000-0000-0000081E0000}"/>
    <cellStyle name="Comma 4 3 3 2 3 2 2 2 2" xfId="27353" xr:uid="{00000000-0005-0000-0000-0000091E0000}"/>
    <cellStyle name="Comma 4 3 3 2 3 2 2 2 3" xfId="39594" xr:uid="{00000000-0005-0000-0000-00000A1E0000}"/>
    <cellStyle name="Comma 4 3 3 2 3 2 2 3" xfId="21236" xr:uid="{00000000-0005-0000-0000-00000B1E0000}"/>
    <cellStyle name="Comma 4 3 3 2 3 2 2 4" xfId="33480" xr:uid="{00000000-0005-0000-0000-00000C1E0000}"/>
    <cellStyle name="Comma 4 3 3 2 3 2 2 5" xfId="45709" xr:uid="{00000000-0005-0000-0000-00000D1E0000}"/>
    <cellStyle name="Comma 4 3 3 2 3 2 3" xfId="15097" xr:uid="{00000000-0005-0000-0000-00000E1E0000}"/>
    <cellStyle name="Comma 4 3 3 2 3 2 3 2" xfId="27352" xr:uid="{00000000-0005-0000-0000-00000F1E0000}"/>
    <cellStyle name="Comma 4 3 3 2 3 2 3 3" xfId="39593" xr:uid="{00000000-0005-0000-0000-0000101E0000}"/>
    <cellStyle name="Comma 4 3 3 2 3 2 4" xfId="21235" xr:uid="{00000000-0005-0000-0000-0000111E0000}"/>
    <cellStyle name="Comma 4 3 3 2 3 2 5" xfId="33479" xr:uid="{00000000-0005-0000-0000-0000121E0000}"/>
    <cellStyle name="Comma 4 3 3 2 3 2 6" xfId="45708" xr:uid="{00000000-0005-0000-0000-0000131E0000}"/>
    <cellStyle name="Comma 4 3 3 2 3 3" xfId="2579" xr:uid="{00000000-0005-0000-0000-0000141E0000}"/>
    <cellStyle name="Comma 4 3 3 2 3 3 2" xfId="15099" xr:uid="{00000000-0005-0000-0000-0000151E0000}"/>
    <cellStyle name="Comma 4 3 3 2 3 3 2 2" xfId="27354" xr:uid="{00000000-0005-0000-0000-0000161E0000}"/>
    <cellStyle name="Comma 4 3 3 2 3 3 2 3" xfId="39595" xr:uid="{00000000-0005-0000-0000-0000171E0000}"/>
    <cellStyle name="Comma 4 3 3 2 3 3 3" xfId="21237" xr:uid="{00000000-0005-0000-0000-0000181E0000}"/>
    <cellStyle name="Comma 4 3 3 2 3 3 4" xfId="33481" xr:uid="{00000000-0005-0000-0000-0000191E0000}"/>
    <cellStyle name="Comma 4 3 3 2 3 3 5" xfId="45710" xr:uid="{00000000-0005-0000-0000-00001A1E0000}"/>
    <cellStyle name="Comma 4 3 3 2 3 4" xfId="15096" xr:uid="{00000000-0005-0000-0000-00001B1E0000}"/>
    <cellStyle name="Comma 4 3 3 2 3 4 2" xfId="27351" xr:uid="{00000000-0005-0000-0000-00001C1E0000}"/>
    <cellStyle name="Comma 4 3 3 2 3 4 3" xfId="39592" xr:uid="{00000000-0005-0000-0000-00001D1E0000}"/>
    <cellStyle name="Comma 4 3 3 2 3 5" xfId="21234" xr:uid="{00000000-0005-0000-0000-00001E1E0000}"/>
    <cellStyle name="Comma 4 3 3 2 3 6" xfId="33478" xr:uid="{00000000-0005-0000-0000-00001F1E0000}"/>
    <cellStyle name="Comma 4 3 3 2 3 7" xfId="45707" xr:uid="{00000000-0005-0000-0000-0000201E0000}"/>
    <cellStyle name="Comma 4 3 3 2 4" xfId="2580" xr:uid="{00000000-0005-0000-0000-0000211E0000}"/>
    <cellStyle name="Comma 4 3 3 2 4 2" xfId="2581" xr:uid="{00000000-0005-0000-0000-0000221E0000}"/>
    <cellStyle name="Comma 4 3 3 2 4 2 2" xfId="15101" xr:uid="{00000000-0005-0000-0000-0000231E0000}"/>
    <cellStyle name="Comma 4 3 3 2 4 2 2 2" xfId="27356" xr:uid="{00000000-0005-0000-0000-0000241E0000}"/>
    <cellStyle name="Comma 4 3 3 2 4 2 2 3" xfId="39597" xr:uid="{00000000-0005-0000-0000-0000251E0000}"/>
    <cellStyle name="Comma 4 3 3 2 4 2 3" xfId="21239" xr:uid="{00000000-0005-0000-0000-0000261E0000}"/>
    <cellStyle name="Comma 4 3 3 2 4 2 4" xfId="33483" xr:uid="{00000000-0005-0000-0000-0000271E0000}"/>
    <cellStyle name="Comma 4 3 3 2 4 2 5" xfId="45712" xr:uid="{00000000-0005-0000-0000-0000281E0000}"/>
    <cellStyle name="Comma 4 3 3 2 4 3" xfId="15100" xr:uid="{00000000-0005-0000-0000-0000291E0000}"/>
    <cellStyle name="Comma 4 3 3 2 4 3 2" xfId="27355" xr:uid="{00000000-0005-0000-0000-00002A1E0000}"/>
    <cellStyle name="Comma 4 3 3 2 4 3 3" xfId="39596" xr:uid="{00000000-0005-0000-0000-00002B1E0000}"/>
    <cellStyle name="Comma 4 3 3 2 4 4" xfId="21238" xr:uid="{00000000-0005-0000-0000-00002C1E0000}"/>
    <cellStyle name="Comma 4 3 3 2 4 5" xfId="33482" xr:uid="{00000000-0005-0000-0000-00002D1E0000}"/>
    <cellStyle name="Comma 4 3 3 2 4 6" xfId="45711" xr:uid="{00000000-0005-0000-0000-00002E1E0000}"/>
    <cellStyle name="Comma 4 3 3 2 5" xfId="2582" xr:uid="{00000000-0005-0000-0000-00002F1E0000}"/>
    <cellStyle name="Comma 4 3 3 2 5 2" xfId="15102" xr:uid="{00000000-0005-0000-0000-0000301E0000}"/>
    <cellStyle name="Comma 4 3 3 2 5 2 2" xfId="27357" xr:uid="{00000000-0005-0000-0000-0000311E0000}"/>
    <cellStyle name="Comma 4 3 3 2 5 2 3" xfId="39598" xr:uid="{00000000-0005-0000-0000-0000321E0000}"/>
    <cellStyle name="Comma 4 3 3 2 5 3" xfId="21240" xr:uid="{00000000-0005-0000-0000-0000331E0000}"/>
    <cellStyle name="Comma 4 3 3 2 5 4" xfId="33484" xr:uid="{00000000-0005-0000-0000-0000341E0000}"/>
    <cellStyle name="Comma 4 3 3 2 5 5" xfId="45713" xr:uid="{00000000-0005-0000-0000-0000351E0000}"/>
    <cellStyle name="Comma 4 3 3 2 6" xfId="15087" xr:uid="{00000000-0005-0000-0000-0000361E0000}"/>
    <cellStyle name="Comma 4 3 3 2 6 2" xfId="27342" xr:uid="{00000000-0005-0000-0000-0000371E0000}"/>
    <cellStyle name="Comma 4 3 3 2 6 3" xfId="39583" xr:uid="{00000000-0005-0000-0000-0000381E0000}"/>
    <cellStyle name="Comma 4 3 3 2 7" xfId="21225" xr:uid="{00000000-0005-0000-0000-0000391E0000}"/>
    <cellStyle name="Comma 4 3 3 2 8" xfId="33469" xr:uid="{00000000-0005-0000-0000-00003A1E0000}"/>
    <cellStyle name="Comma 4 3 3 2 9" xfId="45698" xr:uid="{00000000-0005-0000-0000-00003B1E0000}"/>
    <cellStyle name="Comma 4 3 3 3" xfId="2583" xr:uid="{00000000-0005-0000-0000-00003C1E0000}"/>
    <cellStyle name="Comma 4 3 3 3 2" xfId="2584" xr:uid="{00000000-0005-0000-0000-00003D1E0000}"/>
    <cellStyle name="Comma 4 3 3 3 2 2" xfId="2585" xr:uid="{00000000-0005-0000-0000-00003E1E0000}"/>
    <cellStyle name="Comma 4 3 3 3 2 2 2" xfId="2586" xr:uid="{00000000-0005-0000-0000-00003F1E0000}"/>
    <cellStyle name="Comma 4 3 3 3 2 2 2 2" xfId="15106" xr:uid="{00000000-0005-0000-0000-0000401E0000}"/>
    <cellStyle name="Comma 4 3 3 3 2 2 2 2 2" xfId="27361" xr:uid="{00000000-0005-0000-0000-0000411E0000}"/>
    <cellStyle name="Comma 4 3 3 3 2 2 2 2 3" xfId="39602" xr:uid="{00000000-0005-0000-0000-0000421E0000}"/>
    <cellStyle name="Comma 4 3 3 3 2 2 2 3" xfId="21244" xr:uid="{00000000-0005-0000-0000-0000431E0000}"/>
    <cellStyle name="Comma 4 3 3 3 2 2 2 4" xfId="33488" xr:uid="{00000000-0005-0000-0000-0000441E0000}"/>
    <cellStyle name="Comma 4 3 3 3 2 2 2 5" xfId="45717" xr:uid="{00000000-0005-0000-0000-0000451E0000}"/>
    <cellStyle name="Comma 4 3 3 3 2 2 3" xfId="15105" xr:uid="{00000000-0005-0000-0000-0000461E0000}"/>
    <cellStyle name="Comma 4 3 3 3 2 2 3 2" xfId="27360" xr:uid="{00000000-0005-0000-0000-0000471E0000}"/>
    <cellStyle name="Comma 4 3 3 3 2 2 3 3" xfId="39601" xr:uid="{00000000-0005-0000-0000-0000481E0000}"/>
    <cellStyle name="Comma 4 3 3 3 2 2 4" xfId="21243" xr:uid="{00000000-0005-0000-0000-0000491E0000}"/>
    <cellStyle name="Comma 4 3 3 3 2 2 5" xfId="33487" xr:uid="{00000000-0005-0000-0000-00004A1E0000}"/>
    <cellStyle name="Comma 4 3 3 3 2 2 6" xfId="45716" xr:uid="{00000000-0005-0000-0000-00004B1E0000}"/>
    <cellStyle name="Comma 4 3 3 3 2 3" xfId="2587" xr:uid="{00000000-0005-0000-0000-00004C1E0000}"/>
    <cellStyle name="Comma 4 3 3 3 2 3 2" xfId="15107" xr:uid="{00000000-0005-0000-0000-00004D1E0000}"/>
    <cellStyle name="Comma 4 3 3 3 2 3 2 2" xfId="27362" xr:uid="{00000000-0005-0000-0000-00004E1E0000}"/>
    <cellStyle name="Comma 4 3 3 3 2 3 2 3" xfId="39603" xr:uid="{00000000-0005-0000-0000-00004F1E0000}"/>
    <cellStyle name="Comma 4 3 3 3 2 3 3" xfId="21245" xr:uid="{00000000-0005-0000-0000-0000501E0000}"/>
    <cellStyle name="Comma 4 3 3 3 2 3 4" xfId="33489" xr:uid="{00000000-0005-0000-0000-0000511E0000}"/>
    <cellStyle name="Comma 4 3 3 3 2 3 5" xfId="45718" xr:uid="{00000000-0005-0000-0000-0000521E0000}"/>
    <cellStyle name="Comma 4 3 3 3 2 4" xfId="15104" xr:uid="{00000000-0005-0000-0000-0000531E0000}"/>
    <cellStyle name="Comma 4 3 3 3 2 4 2" xfId="27359" xr:uid="{00000000-0005-0000-0000-0000541E0000}"/>
    <cellStyle name="Comma 4 3 3 3 2 4 3" xfId="39600" xr:uid="{00000000-0005-0000-0000-0000551E0000}"/>
    <cellStyle name="Comma 4 3 3 3 2 5" xfId="21242" xr:uid="{00000000-0005-0000-0000-0000561E0000}"/>
    <cellStyle name="Comma 4 3 3 3 2 6" xfId="33486" xr:uid="{00000000-0005-0000-0000-0000571E0000}"/>
    <cellStyle name="Comma 4 3 3 3 2 7" xfId="45715" xr:uid="{00000000-0005-0000-0000-0000581E0000}"/>
    <cellStyle name="Comma 4 3 3 3 3" xfId="2588" xr:uid="{00000000-0005-0000-0000-0000591E0000}"/>
    <cellStyle name="Comma 4 3 3 3 3 2" xfId="2589" xr:uid="{00000000-0005-0000-0000-00005A1E0000}"/>
    <cellStyle name="Comma 4 3 3 3 3 2 2" xfId="15109" xr:uid="{00000000-0005-0000-0000-00005B1E0000}"/>
    <cellStyle name="Comma 4 3 3 3 3 2 2 2" xfId="27364" xr:uid="{00000000-0005-0000-0000-00005C1E0000}"/>
    <cellStyle name="Comma 4 3 3 3 3 2 2 3" xfId="39605" xr:uid="{00000000-0005-0000-0000-00005D1E0000}"/>
    <cellStyle name="Comma 4 3 3 3 3 2 3" xfId="21247" xr:uid="{00000000-0005-0000-0000-00005E1E0000}"/>
    <cellStyle name="Comma 4 3 3 3 3 2 4" xfId="33491" xr:uid="{00000000-0005-0000-0000-00005F1E0000}"/>
    <cellStyle name="Comma 4 3 3 3 3 2 5" xfId="45720" xr:uid="{00000000-0005-0000-0000-0000601E0000}"/>
    <cellStyle name="Comma 4 3 3 3 3 3" xfId="15108" xr:uid="{00000000-0005-0000-0000-0000611E0000}"/>
    <cellStyle name="Comma 4 3 3 3 3 3 2" xfId="27363" xr:uid="{00000000-0005-0000-0000-0000621E0000}"/>
    <cellStyle name="Comma 4 3 3 3 3 3 3" xfId="39604" xr:uid="{00000000-0005-0000-0000-0000631E0000}"/>
    <cellStyle name="Comma 4 3 3 3 3 4" xfId="21246" xr:uid="{00000000-0005-0000-0000-0000641E0000}"/>
    <cellStyle name="Comma 4 3 3 3 3 5" xfId="33490" xr:uid="{00000000-0005-0000-0000-0000651E0000}"/>
    <cellStyle name="Comma 4 3 3 3 3 6" xfId="45719" xr:uid="{00000000-0005-0000-0000-0000661E0000}"/>
    <cellStyle name="Comma 4 3 3 3 4" xfId="2590" xr:uid="{00000000-0005-0000-0000-0000671E0000}"/>
    <cellStyle name="Comma 4 3 3 3 4 2" xfId="15110" xr:uid="{00000000-0005-0000-0000-0000681E0000}"/>
    <cellStyle name="Comma 4 3 3 3 4 2 2" xfId="27365" xr:uid="{00000000-0005-0000-0000-0000691E0000}"/>
    <cellStyle name="Comma 4 3 3 3 4 2 3" xfId="39606" xr:uid="{00000000-0005-0000-0000-00006A1E0000}"/>
    <cellStyle name="Comma 4 3 3 3 4 3" xfId="21248" xr:uid="{00000000-0005-0000-0000-00006B1E0000}"/>
    <cellStyle name="Comma 4 3 3 3 4 4" xfId="33492" xr:uid="{00000000-0005-0000-0000-00006C1E0000}"/>
    <cellStyle name="Comma 4 3 3 3 4 5" xfId="45721" xr:uid="{00000000-0005-0000-0000-00006D1E0000}"/>
    <cellStyle name="Comma 4 3 3 3 5" xfId="15103" xr:uid="{00000000-0005-0000-0000-00006E1E0000}"/>
    <cellStyle name="Comma 4 3 3 3 5 2" xfId="27358" xr:uid="{00000000-0005-0000-0000-00006F1E0000}"/>
    <cellStyle name="Comma 4 3 3 3 5 3" xfId="39599" xr:uid="{00000000-0005-0000-0000-0000701E0000}"/>
    <cellStyle name="Comma 4 3 3 3 6" xfId="21241" xr:uid="{00000000-0005-0000-0000-0000711E0000}"/>
    <cellStyle name="Comma 4 3 3 3 7" xfId="33485" xr:uid="{00000000-0005-0000-0000-0000721E0000}"/>
    <cellStyle name="Comma 4 3 3 3 8" xfId="45714" xr:uid="{00000000-0005-0000-0000-0000731E0000}"/>
    <cellStyle name="Comma 4 3 3 4" xfId="2591" xr:uid="{00000000-0005-0000-0000-0000741E0000}"/>
    <cellStyle name="Comma 4 3 3 4 2" xfId="2592" xr:uid="{00000000-0005-0000-0000-0000751E0000}"/>
    <cellStyle name="Comma 4 3 3 4 2 2" xfId="2593" xr:uid="{00000000-0005-0000-0000-0000761E0000}"/>
    <cellStyle name="Comma 4 3 3 4 2 2 2" xfId="15113" xr:uid="{00000000-0005-0000-0000-0000771E0000}"/>
    <cellStyle name="Comma 4 3 3 4 2 2 2 2" xfId="27368" xr:uid="{00000000-0005-0000-0000-0000781E0000}"/>
    <cellStyle name="Comma 4 3 3 4 2 2 2 3" xfId="39609" xr:uid="{00000000-0005-0000-0000-0000791E0000}"/>
    <cellStyle name="Comma 4 3 3 4 2 2 3" xfId="21251" xr:uid="{00000000-0005-0000-0000-00007A1E0000}"/>
    <cellStyle name="Comma 4 3 3 4 2 2 4" xfId="33495" xr:uid="{00000000-0005-0000-0000-00007B1E0000}"/>
    <cellStyle name="Comma 4 3 3 4 2 2 5" xfId="45724" xr:uid="{00000000-0005-0000-0000-00007C1E0000}"/>
    <cellStyle name="Comma 4 3 3 4 2 3" xfId="15112" xr:uid="{00000000-0005-0000-0000-00007D1E0000}"/>
    <cellStyle name="Comma 4 3 3 4 2 3 2" xfId="27367" xr:uid="{00000000-0005-0000-0000-00007E1E0000}"/>
    <cellStyle name="Comma 4 3 3 4 2 3 3" xfId="39608" xr:uid="{00000000-0005-0000-0000-00007F1E0000}"/>
    <cellStyle name="Comma 4 3 3 4 2 4" xfId="21250" xr:uid="{00000000-0005-0000-0000-0000801E0000}"/>
    <cellStyle name="Comma 4 3 3 4 2 5" xfId="33494" xr:uid="{00000000-0005-0000-0000-0000811E0000}"/>
    <cellStyle name="Comma 4 3 3 4 2 6" xfId="45723" xr:uid="{00000000-0005-0000-0000-0000821E0000}"/>
    <cellStyle name="Comma 4 3 3 4 3" xfId="2594" xr:uid="{00000000-0005-0000-0000-0000831E0000}"/>
    <cellStyle name="Comma 4 3 3 4 3 2" xfId="15114" xr:uid="{00000000-0005-0000-0000-0000841E0000}"/>
    <cellStyle name="Comma 4 3 3 4 3 2 2" xfId="27369" xr:uid="{00000000-0005-0000-0000-0000851E0000}"/>
    <cellStyle name="Comma 4 3 3 4 3 2 3" xfId="39610" xr:uid="{00000000-0005-0000-0000-0000861E0000}"/>
    <cellStyle name="Comma 4 3 3 4 3 3" xfId="21252" xr:uid="{00000000-0005-0000-0000-0000871E0000}"/>
    <cellStyle name="Comma 4 3 3 4 3 4" xfId="33496" xr:uid="{00000000-0005-0000-0000-0000881E0000}"/>
    <cellStyle name="Comma 4 3 3 4 3 5" xfId="45725" xr:uid="{00000000-0005-0000-0000-0000891E0000}"/>
    <cellStyle name="Comma 4 3 3 4 4" xfId="15111" xr:uid="{00000000-0005-0000-0000-00008A1E0000}"/>
    <cellStyle name="Comma 4 3 3 4 4 2" xfId="27366" xr:uid="{00000000-0005-0000-0000-00008B1E0000}"/>
    <cellStyle name="Comma 4 3 3 4 4 3" xfId="39607" xr:uid="{00000000-0005-0000-0000-00008C1E0000}"/>
    <cellStyle name="Comma 4 3 3 4 5" xfId="21249" xr:uid="{00000000-0005-0000-0000-00008D1E0000}"/>
    <cellStyle name="Comma 4 3 3 4 6" xfId="33493" xr:uid="{00000000-0005-0000-0000-00008E1E0000}"/>
    <cellStyle name="Comma 4 3 3 4 7" xfId="45722" xr:uid="{00000000-0005-0000-0000-00008F1E0000}"/>
    <cellStyle name="Comma 4 3 3 5" xfId="2595" xr:uid="{00000000-0005-0000-0000-0000901E0000}"/>
    <cellStyle name="Comma 4 3 3 5 2" xfId="2596" xr:uid="{00000000-0005-0000-0000-0000911E0000}"/>
    <cellStyle name="Comma 4 3 3 5 2 2" xfId="15116" xr:uid="{00000000-0005-0000-0000-0000921E0000}"/>
    <cellStyle name="Comma 4 3 3 5 2 2 2" xfId="27371" xr:uid="{00000000-0005-0000-0000-0000931E0000}"/>
    <cellStyle name="Comma 4 3 3 5 2 2 3" xfId="39612" xr:uid="{00000000-0005-0000-0000-0000941E0000}"/>
    <cellStyle name="Comma 4 3 3 5 2 3" xfId="21254" xr:uid="{00000000-0005-0000-0000-0000951E0000}"/>
    <cellStyle name="Comma 4 3 3 5 2 4" xfId="33498" xr:uid="{00000000-0005-0000-0000-0000961E0000}"/>
    <cellStyle name="Comma 4 3 3 5 2 5" xfId="45727" xr:uid="{00000000-0005-0000-0000-0000971E0000}"/>
    <cellStyle name="Comma 4 3 3 5 3" xfId="15115" xr:uid="{00000000-0005-0000-0000-0000981E0000}"/>
    <cellStyle name="Comma 4 3 3 5 3 2" xfId="27370" xr:uid="{00000000-0005-0000-0000-0000991E0000}"/>
    <cellStyle name="Comma 4 3 3 5 3 3" xfId="39611" xr:uid="{00000000-0005-0000-0000-00009A1E0000}"/>
    <cellStyle name="Comma 4 3 3 5 4" xfId="21253" xr:uid="{00000000-0005-0000-0000-00009B1E0000}"/>
    <cellStyle name="Comma 4 3 3 5 5" xfId="33497" xr:uid="{00000000-0005-0000-0000-00009C1E0000}"/>
    <cellStyle name="Comma 4 3 3 5 6" xfId="45726" xr:uid="{00000000-0005-0000-0000-00009D1E0000}"/>
    <cellStyle name="Comma 4 3 3 6" xfId="2597" xr:uid="{00000000-0005-0000-0000-00009E1E0000}"/>
    <cellStyle name="Comma 4 3 3 6 2" xfId="15117" xr:uid="{00000000-0005-0000-0000-00009F1E0000}"/>
    <cellStyle name="Comma 4 3 3 6 2 2" xfId="27372" xr:uid="{00000000-0005-0000-0000-0000A01E0000}"/>
    <cellStyle name="Comma 4 3 3 6 2 3" xfId="39613" xr:uid="{00000000-0005-0000-0000-0000A11E0000}"/>
    <cellStyle name="Comma 4 3 3 6 3" xfId="21255" xr:uid="{00000000-0005-0000-0000-0000A21E0000}"/>
    <cellStyle name="Comma 4 3 3 6 4" xfId="33499" xr:uid="{00000000-0005-0000-0000-0000A31E0000}"/>
    <cellStyle name="Comma 4 3 3 6 5" xfId="45728" xr:uid="{00000000-0005-0000-0000-0000A41E0000}"/>
    <cellStyle name="Comma 4 3 3 7" xfId="15086" xr:uid="{00000000-0005-0000-0000-0000A51E0000}"/>
    <cellStyle name="Comma 4 3 3 7 2" xfId="27341" xr:uid="{00000000-0005-0000-0000-0000A61E0000}"/>
    <cellStyle name="Comma 4 3 3 7 3" xfId="39582" xr:uid="{00000000-0005-0000-0000-0000A71E0000}"/>
    <cellStyle name="Comma 4 3 3 8" xfId="21224" xr:uid="{00000000-0005-0000-0000-0000A81E0000}"/>
    <cellStyle name="Comma 4 3 3 9" xfId="33468" xr:uid="{00000000-0005-0000-0000-0000A91E0000}"/>
    <cellStyle name="Comma 4 3 4" xfId="2598" xr:uid="{00000000-0005-0000-0000-0000AA1E0000}"/>
    <cellStyle name="Comma 4 3 4 2" xfId="2599" xr:uid="{00000000-0005-0000-0000-0000AB1E0000}"/>
    <cellStyle name="Comma 4 3 4 2 2" xfId="2600" xr:uid="{00000000-0005-0000-0000-0000AC1E0000}"/>
    <cellStyle name="Comma 4 3 4 2 2 2" xfId="2601" xr:uid="{00000000-0005-0000-0000-0000AD1E0000}"/>
    <cellStyle name="Comma 4 3 4 2 2 2 2" xfId="2602" xr:uid="{00000000-0005-0000-0000-0000AE1E0000}"/>
    <cellStyle name="Comma 4 3 4 2 2 2 2 2" xfId="15122" xr:uid="{00000000-0005-0000-0000-0000AF1E0000}"/>
    <cellStyle name="Comma 4 3 4 2 2 2 2 2 2" xfId="27377" xr:uid="{00000000-0005-0000-0000-0000B01E0000}"/>
    <cellStyle name="Comma 4 3 4 2 2 2 2 2 3" xfId="39618" xr:uid="{00000000-0005-0000-0000-0000B11E0000}"/>
    <cellStyle name="Comma 4 3 4 2 2 2 2 3" xfId="21260" xr:uid="{00000000-0005-0000-0000-0000B21E0000}"/>
    <cellStyle name="Comma 4 3 4 2 2 2 2 4" xfId="33504" xr:uid="{00000000-0005-0000-0000-0000B31E0000}"/>
    <cellStyle name="Comma 4 3 4 2 2 2 2 5" xfId="45733" xr:uid="{00000000-0005-0000-0000-0000B41E0000}"/>
    <cellStyle name="Comma 4 3 4 2 2 2 3" xfId="15121" xr:uid="{00000000-0005-0000-0000-0000B51E0000}"/>
    <cellStyle name="Comma 4 3 4 2 2 2 3 2" xfId="27376" xr:uid="{00000000-0005-0000-0000-0000B61E0000}"/>
    <cellStyle name="Comma 4 3 4 2 2 2 3 3" xfId="39617" xr:uid="{00000000-0005-0000-0000-0000B71E0000}"/>
    <cellStyle name="Comma 4 3 4 2 2 2 4" xfId="21259" xr:uid="{00000000-0005-0000-0000-0000B81E0000}"/>
    <cellStyle name="Comma 4 3 4 2 2 2 5" xfId="33503" xr:uid="{00000000-0005-0000-0000-0000B91E0000}"/>
    <cellStyle name="Comma 4 3 4 2 2 2 6" xfId="45732" xr:uid="{00000000-0005-0000-0000-0000BA1E0000}"/>
    <cellStyle name="Comma 4 3 4 2 2 3" xfId="2603" xr:uid="{00000000-0005-0000-0000-0000BB1E0000}"/>
    <cellStyle name="Comma 4 3 4 2 2 3 2" xfId="15123" xr:uid="{00000000-0005-0000-0000-0000BC1E0000}"/>
    <cellStyle name="Comma 4 3 4 2 2 3 2 2" xfId="27378" xr:uid="{00000000-0005-0000-0000-0000BD1E0000}"/>
    <cellStyle name="Comma 4 3 4 2 2 3 2 3" xfId="39619" xr:uid="{00000000-0005-0000-0000-0000BE1E0000}"/>
    <cellStyle name="Comma 4 3 4 2 2 3 3" xfId="21261" xr:uid="{00000000-0005-0000-0000-0000BF1E0000}"/>
    <cellStyle name="Comma 4 3 4 2 2 3 4" xfId="33505" xr:uid="{00000000-0005-0000-0000-0000C01E0000}"/>
    <cellStyle name="Comma 4 3 4 2 2 3 5" xfId="45734" xr:uid="{00000000-0005-0000-0000-0000C11E0000}"/>
    <cellStyle name="Comma 4 3 4 2 2 4" xfId="15120" xr:uid="{00000000-0005-0000-0000-0000C21E0000}"/>
    <cellStyle name="Comma 4 3 4 2 2 4 2" xfId="27375" xr:uid="{00000000-0005-0000-0000-0000C31E0000}"/>
    <cellStyle name="Comma 4 3 4 2 2 4 3" xfId="39616" xr:uid="{00000000-0005-0000-0000-0000C41E0000}"/>
    <cellStyle name="Comma 4 3 4 2 2 5" xfId="21258" xr:uid="{00000000-0005-0000-0000-0000C51E0000}"/>
    <cellStyle name="Comma 4 3 4 2 2 6" xfId="33502" xr:uid="{00000000-0005-0000-0000-0000C61E0000}"/>
    <cellStyle name="Comma 4 3 4 2 2 7" xfId="45731" xr:uid="{00000000-0005-0000-0000-0000C71E0000}"/>
    <cellStyle name="Comma 4 3 4 2 3" xfId="2604" xr:uid="{00000000-0005-0000-0000-0000C81E0000}"/>
    <cellStyle name="Comma 4 3 4 2 3 2" xfId="2605" xr:uid="{00000000-0005-0000-0000-0000C91E0000}"/>
    <cellStyle name="Comma 4 3 4 2 3 2 2" xfId="15125" xr:uid="{00000000-0005-0000-0000-0000CA1E0000}"/>
    <cellStyle name="Comma 4 3 4 2 3 2 2 2" xfId="27380" xr:uid="{00000000-0005-0000-0000-0000CB1E0000}"/>
    <cellStyle name="Comma 4 3 4 2 3 2 2 3" xfId="39621" xr:uid="{00000000-0005-0000-0000-0000CC1E0000}"/>
    <cellStyle name="Comma 4 3 4 2 3 2 3" xfId="21263" xr:uid="{00000000-0005-0000-0000-0000CD1E0000}"/>
    <cellStyle name="Comma 4 3 4 2 3 2 4" xfId="33507" xr:uid="{00000000-0005-0000-0000-0000CE1E0000}"/>
    <cellStyle name="Comma 4 3 4 2 3 2 5" xfId="45736" xr:uid="{00000000-0005-0000-0000-0000CF1E0000}"/>
    <cellStyle name="Comma 4 3 4 2 3 3" xfId="15124" xr:uid="{00000000-0005-0000-0000-0000D01E0000}"/>
    <cellStyle name="Comma 4 3 4 2 3 3 2" xfId="27379" xr:uid="{00000000-0005-0000-0000-0000D11E0000}"/>
    <cellStyle name="Comma 4 3 4 2 3 3 3" xfId="39620" xr:uid="{00000000-0005-0000-0000-0000D21E0000}"/>
    <cellStyle name="Comma 4 3 4 2 3 4" xfId="21262" xr:uid="{00000000-0005-0000-0000-0000D31E0000}"/>
    <cellStyle name="Comma 4 3 4 2 3 5" xfId="33506" xr:uid="{00000000-0005-0000-0000-0000D41E0000}"/>
    <cellStyle name="Comma 4 3 4 2 3 6" xfId="45735" xr:uid="{00000000-0005-0000-0000-0000D51E0000}"/>
    <cellStyle name="Comma 4 3 4 2 4" xfId="2606" xr:uid="{00000000-0005-0000-0000-0000D61E0000}"/>
    <cellStyle name="Comma 4 3 4 2 4 2" xfId="15126" xr:uid="{00000000-0005-0000-0000-0000D71E0000}"/>
    <cellStyle name="Comma 4 3 4 2 4 2 2" xfId="27381" xr:uid="{00000000-0005-0000-0000-0000D81E0000}"/>
    <cellStyle name="Comma 4 3 4 2 4 2 3" xfId="39622" xr:uid="{00000000-0005-0000-0000-0000D91E0000}"/>
    <cellStyle name="Comma 4 3 4 2 4 3" xfId="21264" xr:uid="{00000000-0005-0000-0000-0000DA1E0000}"/>
    <cellStyle name="Comma 4 3 4 2 4 4" xfId="33508" xr:uid="{00000000-0005-0000-0000-0000DB1E0000}"/>
    <cellStyle name="Comma 4 3 4 2 4 5" xfId="45737" xr:uid="{00000000-0005-0000-0000-0000DC1E0000}"/>
    <cellStyle name="Comma 4 3 4 2 5" xfId="15119" xr:uid="{00000000-0005-0000-0000-0000DD1E0000}"/>
    <cellStyle name="Comma 4 3 4 2 5 2" xfId="27374" xr:uid="{00000000-0005-0000-0000-0000DE1E0000}"/>
    <cellStyle name="Comma 4 3 4 2 5 3" xfId="39615" xr:uid="{00000000-0005-0000-0000-0000DF1E0000}"/>
    <cellStyle name="Comma 4 3 4 2 6" xfId="21257" xr:uid="{00000000-0005-0000-0000-0000E01E0000}"/>
    <cellStyle name="Comma 4 3 4 2 7" xfId="33501" xr:uid="{00000000-0005-0000-0000-0000E11E0000}"/>
    <cellStyle name="Comma 4 3 4 2 8" xfId="45730" xr:uid="{00000000-0005-0000-0000-0000E21E0000}"/>
    <cellStyle name="Comma 4 3 4 3" xfId="2607" xr:uid="{00000000-0005-0000-0000-0000E31E0000}"/>
    <cellStyle name="Comma 4 3 4 3 2" xfId="2608" xr:uid="{00000000-0005-0000-0000-0000E41E0000}"/>
    <cellStyle name="Comma 4 3 4 3 2 2" xfId="2609" xr:uid="{00000000-0005-0000-0000-0000E51E0000}"/>
    <cellStyle name="Comma 4 3 4 3 2 2 2" xfId="15129" xr:uid="{00000000-0005-0000-0000-0000E61E0000}"/>
    <cellStyle name="Comma 4 3 4 3 2 2 2 2" xfId="27384" xr:uid="{00000000-0005-0000-0000-0000E71E0000}"/>
    <cellStyle name="Comma 4 3 4 3 2 2 2 3" xfId="39625" xr:uid="{00000000-0005-0000-0000-0000E81E0000}"/>
    <cellStyle name="Comma 4 3 4 3 2 2 3" xfId="21267" xr:uid="{00000000-0005-0000-0000-0000E91E0000}"/>
    <cellStyle name="Comma 4 3 4 3 2 2 4" xfId="33511" xr:uid="{00000000-0005-0000-0000-0000EA1E0000}"/>
    <cellStyle name="Comma 4 3 4 3 2 2 5" xfId="45740" xr:uid="{00000000-0005-0000-0000-0000EB1E0000}"/>
    <cellStyle name="Comma 4 3 4 3 2 3" xfId="15128" xr:uid="{00000000-0005-0000-0000-0000EC1E0000}"/>
    <cellStyle name="Comma 4 3 4 3 2 3 2" xfId="27383" xr:uid="{00000000-0005-0000-0000-0000ED1E0000}"/>
    <cellStyle name="Comma 4 3 4 3 2 3 3" xfId="39624" xr:uid="{00000000-0005-0000-0000-0000EE1E0000}"/>
    <cellStyle name="Comma 4 3 4 3 2 4" xfId="21266" xr:uid="{00000000-0005-0000-0000-0000EF1E0000}"/>
    <cellStyle name="Comma 4 3 4 3 2 5" xfId="33510" xr:uid="{00000000-0005-0000-0000-0000F01E0000}"/>
    <cellStyle name="Comma 4 3 4 3 2 6" xfId="45739" xr:uid="{00000000-0005-0000-0000-0000F11E0000}"/>
    <cellStyle name="Comma 4 3 4 3 3" xfId="2610" xr:uid="{00000000-0005-0000-0000-0000F21E0000}"/>
    <cellStyle name="Comma 4 3 4 3 3 2" xfId="15130" xr:uid="{00000000-0005-0000-0000-0000F31E0000}"/>
    <cellStyle name="Comma 4 3 4 3 3 2 2" xfId="27385" xr:uid="{00000000-0005-0000-0000-0000F41E0000}"/>
    <cellStyle name="Comma 4 3 4 3 3 2 3" xfId="39626" xr:uid="{00000000-0005-0000-0000-0000F51E0000}"/>
    <cellStyle name="Comma 4 3 4 3 3 3" xfId="21268" xr:uid="{00000000-0005-0000-0000-0000F61E0000}"/>
    <cellStyle name="Comma 4 3 4 3 3 4" xfId="33512" xr:uid="{00000000-0005-0000-0000-0000F71E0000}"/>
    <cellStyle name="Comma 4 3 4 3 3 5" xfId="45741" xr:uid="{00000000-0005-0000-0000-0000F81E0000}"/>
    <cellStyle name="Comma 4 3 4 3 4" xfId="15127" xr:uid="{00000000-0005-0000-0000-0000F91E0000}"/>
    <cellStyle name="Comma 4 3 4 3 4 2" xfId="27382" xr:uid="{00000000-0005-0000-0000-0000FA1E0000}"/>
    <cellStyle name="Comma 4 3 4 3 4 3" xfId="39623" xr:uid="{00000000-0005-0000-0000-0000FB1E0000}"/>
    <cellStyle name="Comma 4 3 4 3 5" xfId="21265" xr:uid="{00000000-0005-0000-0000-0000FC1E0000}"/>
    <cellStyle name="Comma 4 3 4 3 6" xfId="33509" xr:uid="{00000000-0005-0000-0000-0000FD1E0000}"/>
    <cellStyle name="Comma 4 3 4 3 7" xfId="45738" xr:uid="{00000000-0005-0000-0000-0000FE1E0000}"/>
    <cellStyle name="Comma 4 3 4 4" xfId="2611" xr:uid="{00000000-0005-0000-0000-0000FF1E0000}"/>
    <cellStyle name="Comma 4 3 4 4 2" xfId="2612" xr:uid="{00000000-0005-0000-0000-0000001F0000}"/>
    <cellStyle name="Comma 4 3 4 4 2 2" xfId="15132" xr:uid="{00000000-0005-0000-0000-0000011F0000}"/>
    <cellStyle name="Comma 4 3 4 4 2 2 2" xfId="27387" xr:uid="{00000000-0005-0000-0000-0000021F0000}"/>
    <cellStyle name="Comma 4 3 4 4 2 2 3" xfId="39628" xr:uid="{00000000-0005-0000-0000-0000031F0000}"/>
    <cellStyle name="Comma 4 3 4 4 2 3" xfId="21270" xr:uid="{00000000-0005-0000-0000-0000041F0000}"/>
    <cellStyle name="Comma 4 3 4 4 2 4" xfId="33514" xr:uid="{00000000-0005-0000-0000-0000051F0000}"/>
    <cellStyle name="Comma 4 3 4 4 2 5" xfId="45743" xr:uid="{00000000-0005-0000-0000-0000061F0000}"/>
    <cellStyle name="Comma 4 3 4 4 3" xfId="15131" xr:uid="{00000000-0005-0000-0000-0000071F0000}"/>
    <cellStyle name="Comma 4 3 4 4 3 2" xfId="27386" xr:uid="{00000000-0005-0000-0000-0000081F0000}"/>
    <cellStyle name="Comma 4 3 4 4 3 3" xfId="39627" xr:uid="{00000000-0005-0000-0000-0000091F0000}"/>
    <cellStyle name="Comma 4 3 4 4 4" xfId="21269" xr:uid="{00000000-0005-0000-0000-00000A1F0000}"/>
    <cellStyle name="Comma 4 3 4 4 5" xfId="33513" xr:uid="{00000000-0005-0000-0000-00000B1F0000}"/>
    <cellStyle name="Comma 4 3 4 4 6" xfId="45742" xr:uid="{00000000-0005-0000-0000-00000C1F0000}"/>
    <cellStyle name="Comma 4 3 4 5" xfId="2613" xr:uid="{00000000-0005-0000-0000-00000D1F0000}"/>
    <cellStyle name="Comma 4 3 4 5 2" xfId="15133" xr:uid="{00000000-0005-0000-0000-00000E1F0000}"/>
    <cellStyle name="Comma 4 3 4 5 2 2" xfId="27388" xr:uid="{00000000-0005-0000-0000-00000F1F0000}"/>
    <cellStyle name="Comma 4 3 4 5 2 3" xfId="39629" xr:uid="{00000000-0005-0000-0000-0000101F0000}"/>
    <cellStyle name="Comma 4 3 4 5 3" xfId="21271" xr:uid="{00000000-0005-0000-0000-0000111F0000}"/>
    <cellStyle name="Comma 4 3 4 5 4" xfId="33515" xr:uid="{00000000-0005-0000-0000-0000121F0000}"/>
    <cellStyle name="Comma 4 3 4 5 5" xfId="45744" xr:uid="{00000000-0005-0000-0000-0000131F0000}"/>
    <cellStyle name="Comma 4 3 4 6" xfId="15118" xr:uid="{00000000-0005-0000-0000-0000141F0000}"/>
    <cellStyle name="Comma 4 3 4 6 2" xfId="27373" xr:uid="{00000000-0005-0000-0000-0000151F0000}"/>
    <cellStyle name="Comma 4 3 4 6 3" xfId="39614" xr:uid="{00000000-0005-0000-0000-0000161F0000}"/>
    <cellStyle name="Comma 4 3 4 7" xfId="21256" xr:uid="{00000000-0005-0000-0000-0000171F0000}"/>
    <cellStyle name="Comma 4 3 4 8" xfId="33500" xr:uid="{00000000-0005-0000-0000-0000181F0000}"/>
    <cellStyle name="Comma 4 3 4 9" xfId="45729" xr:uid="{00000000-0005-0000-0000-0000191F0000}"/>
    <cellStyle name="Comma 4 3 5" xfId="2614" xr:uid="{00000000-0005-0000-0000-00001A1F0000}"/>
    <cellStyle name="Comma 4 3 5 2" xfId="2615" xr:uid="{00000000-0005-0000-0000-00001B1F0000}"/>
    <cellStyle name="Comma 4 3 5 2 2" xfId="2616" xr:uid="{00000000-0005-0000-0000-00001C1F0000}"/>
    <cellStyle name="Comma 4 3 5 2 2 2" xfId="2617" xr:uid="{00000000-0005-0000-0000-00001D1F0000}"/>
    <cellStyle name="Comma 4 3 5 2 2 2 2" xfId="15137" xr:uid="{00000000-0005-0000-0000-00001E1F0000}"/>
    <cellStyle name="Comma 4 3 5 2 2 2 2 2" xfId="27392" xr:uid="{00000000-0005-0000-0000-00001F1F0000}"/>
    <cellStyle name="Comma 4 3 5 2 2 2 2 3" xfId="39633" xr:uid="{00000000-0005-0000-0000-0000201F0000}"/>
    <cellStyle name="Comma 4 3 5 2 2 2 3" xfId="21275" xr:uid="{00000000-0005-0000-0000-0000211F0000}"/>
    <cellStyle name="Comma 4 3 5 2 2 2 4" xfId="33519" xr:uid="{00000000-0005-0000-0000-0000221F0000}"/>
    <cellStyle name="Comma 4 3 5 2 2 2 5" xfId="45748" xr:uid="{00000000-0005-0000-0000-0000231F0000}"/>
    <cellStyle name="Comma 4 3 5 2 2 3" xfId="15136" xr:uid="{00000000-0005-0000-0000-0000241F0000}"/>
    <cellStyle name="Comma 4 3 5 2 2 3 2" xfId="27391" xr:uid="{00000000-0005-0000-0000-0000251F0000}"/>
    <cellStyle name="Comma 4 3 5 2 2 3 3" xfId="39632" xr:uid="{00000000-0005-0000-0000-0000261F0000}"/>
    <cellStyle name="Comma 4 3 5 2 2 4" xfId="21274" xr:uid="{00000000-0005-0000-0000-0000271F0000}"/>
    <cellStyle name="Comma 4 3 5 2 2 5" xfId="33518" xr:uid="{00000000-0005-0000-0000-0000281F0000}"/>
    <cellStyle name="Comma 4 3 5 2 2 6" xfId="45747" xr:uid="{00000000-0005-0000-0000-0000291F0000}"/>
    <cellStyle name="Comma 4 3 5 2 3" xfId="2618" xr:uid="{00000000-0005-0000-0000-00002A1F0000}"/>
    <cellStyle name="Comma 4 3 5 2 3 2" xfId="15138" xr:uid="{00000000-0005-0000-0000-00002B1F0000}"/>
    <cellStyle name="Comma 4 3 5 2 3 2 2" xfId="27393" xr:uid="{00000000-0005-0000-0000-00002C1F0000}"/>
    <cellStyle name="Comma 4 3 5 2 3 2 3" xfId="39634" xr:uid="{00000000-0005-0000-0000-00002D1F0000}"/>
    <cellStyle name="Comma 4 3 5 2 3 3" xfId="21276" xr:uid="{00000000-0005-0000-0000-00002E1F0000}"/>
    <cellStyle name="Comma 4 3 5 2 3 4" xfId="33520" xr:uid="{00000000-0005-0000-0000-00002F1F0000}"/>
    <cellStyle name="Comma 4 3 5 2 3 5" xfId="45749" xr:uid="{00000000-0005-0000-0000-0000301F0000}"/>
    <cellStyle name="Comma 4 3 5 2 4" xfId="15135" xr:uid="{00000000-0005-0000-0000-0000311F0000}"/>
    <cellStyle name="Comma 4 3 5 2 4 2" xfId="27390" xr:uid="{00000000-0005-0000-0000-0000321F0000}"/>
    <cellStyle name="Comma 4 3 5 2 4 3" xfId="39631" xr:uid="{00000000-0005-0000-0000-0000331F0000}"/>
    <cellStyle name="Comma 4 3 5 2 5" xfId="21273" xr:uid="{00000000-0005-0000-0000-0000341F0000}"/>
    <cellStyle name="Comma 4 3 5 2 6" xfId="33517" xr:uid="{00000000-0005-0000-0000-0000351F0000}"/>
    <cellStyle name="Comma 4 3 5 2 7" xfId="45746" xr:uid="{00000000-0005-0000-0000-0000361F0000}"/>
    <cellStyle name="Comma 4 3 5 3" xfId="2619" xr:uid="{00000000-0005-0000-0000-0000371F0000}"/>
    <cellStyle name="Comma 4 3 5 3 2" xfId="2620" xr:uid="{00000000-0005-0000-0000-0000381F0000}"/>
    <cellStyle name="Comma 4 3 5 3 2 2" xfId="15140" xr:uid="{00000000-0005-0000-0000-0000391F0000}"/>
    <cellStyle name="Comma 4 3 5 3 2 2 2" xfId="27395" xr:uid="{00000000-0005-0000-0000-00003A1F0000}"/>
    <cellStyle name="Comma 4 3 5 3 2 2 3" xfId="39636" xr:uid="{00000000-0005-0000-0000-00003B1F0000}"/>
    <cellStyle name="Comma 4 3 5 3 2 3" xfId="21278" xr:uid="{00000000-0005-0000-0000-00003C1F0000}"/>
    <cellStyle name="Comma 4 3 5 3 2 4" xfId="33522" xr:uid="{00000000-0005-0000-0000-00003D1F0000}"/>
    <cellStyle name="Comma 4 3 5 3 2 5" xfId="45751" xr:uid="{00000000-0005-0000-0000-00003E1F0000}"/>
    <cellStyle name="Comma 4 3 5 3 3" xfId="15139" xr:uid="{00000000-0005-0000-0000-00003F1F0000}"/>
    <cellStyle name="Comma 4 3 5 3 3 2" xfId="27394" xr:uid="{00000000-0005-0000-0000-0000401F0000}"/>
    <cellStyle name="Comma 4 3 5 3 3 3" xfId="39635" xr:uid="{00000000-0005-0000-0000-0000411F0000}"/>
    <cellStyle name="Comma 4 3 5 3 4" xfId="21277" xr:uid="{00000000-0005-0000-0000-0000421F0000}"/>
    <cellStyle name="Comma 4 3 5 3 5" xfId="33521" xr:uid="{00000000-0005-0000-0000-0000431F0000}"/>
    <cellStyle name="Comma 4 3 5 3 6" xfId="45750" xr:uid="{00000000-0005-0000-0000-0000441F0000}"/>
    <cellStyle name="Comma 4 3 5 4" xfId="2621" xr:uid="{00000000-0005-0000-0000-0000451F0000}"/>
    <cellStyle name="Comma 4 3 5 4 2" xfId="15141" xr:uid="{00000000-0005-0000-0000-0000461F0000}"/>
    <cellStyle name="Comma 4 3 5 4 2 2" xfId="27396" xr:uid="{00000000-0005-0000-0000-0000471F0000}"/>
    <cellStyle name="Comma 4 3 5 4 2 3" xfId="39637" xr:uid="{00000000-0005-0000-0000-0000481F0000}"/>
    <cellStyle name="Comma 4 3 5 4 3" xfId="21279" xr:uid="{00000000-0005-0000-0000-0000491F0000}"/>
    <cellStyle name="Comma 4 3 5 4 4" xfId="33523" xr:uid="{00000000-0005-0000-0000-00004A1F0000}"/>
    <cellStyle name="Comma 4 3 5 4 5" xfId="45752" xr:uid="{00000000-0005-0000-0000-00004B1F0000}"/>
    <cellStyle name="Comma 4 3 5 5" xfId="15134" xr:uid="{00000000-0005-0000-0000-00004C1F0000}"/>
    <cellStyle name="Comma 4 3 5 5 2" xfId="27389" xr:uid="{00000000-0005-0000-0000-00004D1F0000}"/>
    <cellStyle name="Comma 4 3 5 5 3" xfId="39630" xr:uid="{00000000-0005-0000-0000-00004E1F0000}"/>
    <cellStyle name="Comma 4 3 5 6" xfId="21272" xr:uid="{00000000-0005-0000-0000-00004F1F0000}"/>
    <cellStyle name="Comma 4 3 5 7" xfId="33516" xr:uid="{00000000-0005-0000-0000-0000501F0000}"/>
    <cellStyle name="Comma 4 3 5 8" xfId="45745" xr:uid="{00000000-0005-0000-0000-0000511F0000}"/>
    <cellStyle name="Comma 4 3 6" xfId="2622" xr:uid="{00000000-0005-0000-0000-0000521F0000}"/>
    <cellStyle name="Comma 4 3 6 2" xfId="2623" xr:uid="{00000000-0005-0000-0000-0000531F0000}"/>
    <cellStyle name="Comma 4 3 6 2 2" xfId="2624" xr:uid="{00000000-0005-0000-0000-0000541F0000}"/>
    <cellStyle name="Comma 4 3 6 2 2 2" xfId="15144" xr:uid="{00000000-0005-0000-0000-0000551F0000}"/>
    <cellStyle name="Comma 4 3 6 2 2 2 2" xfId="27399" xr:uid="{00000000-0005-0000-0000-0000561F0000}"/>
    <cellStyle name="Comma 4 3 6 2 2 2 3" xfId="39640" xr:uid="{00000000-0005-0000-0000-0000571F0000}"/>
    <cellStyle name="Comma 4 3 6 2 2 3" xfId="21282" xr:uid="{00000000-0005-0000-0000-0000581F0000}"/>
    <cellStyle name="Comma 4 3 6 2 2 4" xfId="33526" xr:uid="{00000000-0005-0000-0000-0000591F0000}"/>
    <cellStyle name="Comma 4 3 6 2 2 5" xfId="45755" xr:uid="{00000000-0005-0000-0000-00005A1F0000}"/>
    <cellStyle name="Comma 4 3 6 2 3" xfId="15143" xr:uid="{00000000-0005-0000-0000-00005B1F0000}"/>
    <cellStyle name="Comma 4 3 6 2 3 2" xfId="27398" xr:uid="{00000000-0005-0000-0000-00005C1F0000}"/>
    <cellStyle name="Comma 4 3 6 2 3 3" xfId="39639" xr:uid="{00000000-0005-0000-0000-00005D1F0000}"/>
    <cellStyle name="Comma 4 3 6 2 4" xfId="21281" xr:uid="{00000000-0005-0000-0000-00005E1F0000}"/>
    <cellStyle name="Comma 4 3 6 2 5" xfId="33525" xr:uid="{00000000-0005-0000-0000-00005F1F0000}"/>
    <cellStyle name="Comma 4 3 6 2 6" xfId="45754" xr:uid="{00000000-0005-0000-0000-0000601F0000}"/>
    <cellStyle name="Comma 4 3 6 3" xfId="2625" xr:uid="{00000000-0005-0000-0000-0000611F0000}"/>
    <cellStyle name="Comma 4 3 6 3 2" xfId="15145" xr:uid="{00000000-0005-0000-0000-0000621F0000}"/>
    <cellStyle name="Comma 4 3 6 3 2 2" xfId="27400" xr:uid="{00000000-0005-0000-0000-0000631F0000}"/>
    <cellStyle name="Comma 4 3 6 3 2 3" xfId="39641" xr:uid="{00000000-0005-0000-0000-0000641F0000}"/>
    <cellStyle name="Comma 4 3 6 3 3" xfId="21283" xr:uid="{00000000-0005-0000-0000-0000651F0000}"/>
    <cellStyle name="Comma 4 3 6 3 4" xfId="33527" xr:uid="{00000000-0005-0000-0000-0000661F0000}"/>
    <cellStyle name="Comma 4 3 6 3 5" xfId="45756" xr:uid="{00000000-0005-0000-0000-0000671F0000}"/>
    <cellStyle name="Comma 4 3 6 4" xfId="15142" xr:uid="{00000000-0005-0000-0000-0000681F0000}"/>
    <cellStyle name="Comma 4 3 6 4 2" xfId="27397" xr:uid="{00000000-0005-0000-0000-0000691F0000}"/>
    <cellStyle name="Comma 4 3 6 4 3" xfId="39638" xr:uid="{00000000-0005-0000-0000-00006A1F0000}"/>
    <cellStyle name="Comma 4 3 6 5" xfId="21280" xr:uid="{00000000-0005-0000-0000-00006B1F0000}"/>
    <cellStyle name="Comma 4 3 6 6" xfId="33524" xr:uid="{00000000-0005-0000-0000-00006C1F0000}"/>
    <cellStyle name="Comma 4 3 6 7" xfId="45753" xr:uid="{00000000-0005-0000-0000-00006D1F0000}"/>
    <cellStyle name="Comma 4 3 7" xfId="2626" xr:uid="{00000000-0005-0000-0000-00006E1F0000}"/>
    <cellStyle name="Comma 4 3 7 2" xfId="2627" xr:uid="{00000000-0005-0000-0000-00006F1F0000}"/>
    <cellStyle name="Comma 4 3 7 2 2" xfId="2628" xr:uid="{00000000-0005-0000-0000-0000701F0000}"/>
    <cellStyle name="Comma 4 3 7 2 2 2" xfId="15148" xr:uid="{00000000-0005-0000-0000-0000711F0000}"/>
    <cellStyle name="Comma 4 3 7 2 2 2 2" xfId="27403" xr:uid="{00000000-0005-0000-0000-0000721F0000}"/>
    <cellStyle name="Comma 4 3 7 2 2 2 3" xfId="39644" xr:uid="{00000000-0005-0000-0000-0000731F0000}"/>
    <cellStyle name="Comma 4 3 7 2 2 3" xfId="21286" xr:uid="{00000000-0005-0000-0000-0000741F0000}"/>
    <cellStyle name="Comma 4 3 7 2 2 4" xfId="33530" xr:uid="{00000000-0005-0000-0000-0000751F0000}"/>
    <cellStyle name="Comma 4 3 7 2 2 5" xfId="45759" xr:uid="{00000000-0005-0000-0000-0000761F0000}"/>
    <cellStyle name="Comma 4 3 7 2 3" xfId="15147" xr:uid="{00000000-0005-0000-0000-0000771F0000}"/>
    <cellStyle name="Comma 4 3 7 2 3 2" xfId="27402" xr:uid="{00000000-0005-0000-0000-0000781F0000}"/>
    <cellStyle name="Comma 4 3 7 2 3 3" xfId="39643" xr:uid="{00000000-0005-0000-0000-0000791F0000}"/>
    <cellStyle name="Comma 4 3 7 2 4" xfId="21285" xr:uid="{00000000-0005-0000-0000-00007A1F0000}"/>
    <cellStyle name="Comma 4 3 7 2 5" xfId="33529" xr:uid="{00000000-0005-0000-0000-00007B1F0000}"/>
    <cellStyle name="Comma 4 3 7 2 6" xfId="45758" xr:uid="{00000000-0005-0000-0000-00007C1F0000}"/>
    <cellStyle name="Comma 4 3 7 3" xfId="2629" xr:uid="{00000000-0005-0000-0000-00007D1F0000}"/>
    <cellStyle name="Comma 4 3 7 3 2" xfId="15149" xr:uid="{00000000-0005-0000-0000-00007E1F0000}"/>
    <cellStyle name="Comma 4 3 7 3 2 2" xfId="27404" xr:uid="{00000000-0005-0000-0000-00007F1F0000}"/>
    <cellStyle name="Comma 4 3 7 3 2 3" xfId="39645" xr:uid="{00000000-0005-0000-0000-0000801F0000}"/>
    <cellStyle name="Comma 4 3 7 3 3" xfId="21287" xr:uid="{00000000-0005-0000-0000-0000811F0000}"/>
    <cellStyle name="Comma 4 3 7 3 4" xfId="33531" xr:uid="{00000000-0005-0000-0000-0000821F0000}"/>
    <cellStyle name="Comma 4 3 7 3 5" xfId="45760" xr:uid="{00000000-0005-0000-0000-0000831F0000}"/>
    <cellStyle name="Comma 4 3 7 4" xfId="15146" xr:uid="{00000000-0005-0000-0000-0000841F0000}"/>
    <cellStyle name="Comma 4 3 7 4 2" xfId="27401" xr:uid="{00000000-0005-0000-0000-0000851F0000}"/>
    <cellStyle name="Comma 4 3 7 4 3" xfId="39642" xr:uid="{00000000-0005-0000-0000-0000861F0000}"/>
    <cellStyle name="Comma 4 3 7 5" xfId="21284" xr:uid="{00000000-0005-0000-0000-0000871F0000}"/>
    <cellStyle name="Comma 4 3 7 6" xfId="33528" xr:uid="{00000000-0005-0000-0000-0000881F0000}"/>
    <cellStyle name="Comma 4 3 7 7" xfId="45757" xr:uid="{00000000-0005-0000-0000-0000891F0000}"/>
    <cellStyle name="Comma 4 3 8" xfId="2630" xr:uid="{00000000-0005-0000-0000-00008A1F0000}"/>
    <cellStyle name="Comma 4 3 8 2" xfId="2631" xr:uid="{00000000-0005-0000-0000-00008B1F0000}"/>
    <cellStyle name="Comma 4 3 8 2 2" xfId="15151" xr:uid="{00000000-0005-0000-0000-00008C1F0000}"/>
    <cellStyle name="Comma 4 3 8 2 2 2" xfId="27406" xr:uid="{00000000-0005-0000-0000-00008D1F0000}"/>
    <cellStyle name="Comma 4 3 8 2 2 3" xfId="39647" xr:uid="{00000000-0005-0000-0000-00008E1F0000}"/>
    <cellStyle name="Comma 4 3 8 2 3" xfId="21289" xr:uid="{00000000-0005-0000-0000-00008F1F0000}"/>
    <cellStyle name="Comma 4 3 8 2 4" xfId="33533" xr:uid="{00000000-0005-0000-0000-0000901F0000}"/>
    <cellStyle name="Comma 4 3 8 2 5" xfId="45762" xr:uid="{00000000-0005-0000-0000-0000911F0000}"/>
    <cellStyle name="Comma 4 3 8 3" xfId="15150" xr:uid="{00000000-0005-0000-0000-0000921F0000}"/>
    <cellStyle name="Comma 4 3 8 3 2" xfId="27405" xr:uid="{00000000-0005-0000-0000-0000931F0000}"/>
    <cellStyle name="Comma 4 3 8 3 3" xfId="39646" xr:uid="{00000000-0005-0000-0000-0000941F0000}"/>
    <cellStyle name="Comma 4 3 8 4" xfId="21288" xr:uid="{00000000-0005-0000-0000-0000951F0000}"/>
    <cellStyle name="Comma 4 3 8 5" xfId="33532" xr:uid="{00000000-0005-0000-0000-0000961F0000}"/>
    <cellStyle name="Comma 4 3 8 6" xfId="45761" xr:uid="{00000000-0005-0000-0000-0000971F0000}"/>
    <cellStyle name="Comma 4 3 9" xfId="2632" xr:uid="{00000000-0005-0000-0000-0000981F0000}"/>
    <cellStyle name="Comma 4 3 9 2" xfId="15152" xr:uid="{00000000-0005-0000-0000-0000991F0000}"/>
    <cellStyle name="Comma 4 3 9 2 2" xfId="27407" xr:uid="{00000000-0005-0000-0000-00009A1F0000}"/>
    <cellStyle name="Comma 4 3 9 2 3" xfId="39648" xr:uid="{00000000-0005-0000-0000-00009B1F0000}"/>
    <cellStyle name="Comma 4 3 9 3" xfId="21290" xr:uid="{00000000-0005-0000-0000-00009C1F0000}"/>
    <cellStyle name="Comma 4 3 9 4" xfId="33534" xr:uid="{00000000-0005-0000-0000-00009D1F0000}"/>
    <cellStyle name="Comma 4 3 9 5" xfId="45763" xr:uid="{00000000-0005-0000-0000-00009E1F0000}"/>
    <cellStyle name="Comma 4 4" xfId="2633" xr:uid="{00000000-0005-0000-0000-00009F1F0000}"/>
    <cellStyle name="Comma 4 4 10" xfId="33535" xr:uid="{00000000-0005-0000-0000-0000A01F0000}"/>
    <cellStyle name="Comma 4 4 11" xfId="45764" xr:uid="{00000000-0005-0000-0000-0000A11F0000}"/>
    <cellStyle name="Comma 4 4 2" xfId="2634" xr:uid="{00000000-0005-0000-0000-0000A21F0000}"/>
    <cellStyle name="Comma 4 4 2 10" xfId="45765" xr:uid="{00000000-0005-0000-0000-0000A31F0000}"/>
    <cellStyle name="Comma 4 4 2 2" xfId="2635" xr:uid="{00000000-0005-0000-0000-0000A41F0000}"/>
    <cellStyle name="Comma 4 4 2 2 2" xfId="2636" xr:uid="{00000000-0005-0000-0000-0000A51F0000}"/>
    <cellStyle name="Comma 4 4 2 2 2 2" xfId="2637" xr:uid="{00000000-0005-0000-0000-0000A61F0000}"/>
    <cellStyle name="Comma 4 4 2 2 2 2 2" xfId="2638" xr:uid="{00000000-0005-0000-0000-0000A71F0000}"/>
    <cellStyle name="Comma 4 4 2 2 2 2 2 2" xfId="2639" xr:uid="{00000000-0005-0000-0000-0000A81F0000}"/>
    <cellStyle name="Comma 4 4 2 2 2 2 2 2 2" xfId="15159" xr:uid="{00000000-0005-0000-0000-0000A91F0000}"/>
    <cellStyle name="Comma 4 4 2 2 2 2 2 2 2 2" xfId="27414" xr:uid="{00000000-0005-0000-0000-0000AA1F0000}"/>
    <cellStyle name="Comma 4 4 2 2 2 2 2 2 2 3" xfId="39655" xr:uid="{00000000-0005-0000-0000-0000AB1F0000}"/>
    <cellStyle name="Comma 4 4 2 2 2 2 2 2 3" xfId="21297" xr:uid="{00000000-0005-0000-0000-0000AC1F0000}"/>
    <cellStyle name="Comma 4 4 2 2 2 2 2 2 4" xfId="33541" xr:uid="{00000000-0005-0000-0000-0000AD1F0000}"/>
    <cellStyle name="Comma 4 4 2 2 2 2 2 2 5" xfId="45770" xr:uid="{00000000-0005-0000-0000-0000AE1F0000}"/>
    <cellStyle name="Comma 4 4 2 2 2 2 2 3" xfId="15158" xr:uid="{00000000-0005-0000-0000-0000AF1F0000}"/>
    <cellStyle name="Comma 4 4 2 2 2 2 2 3 2" xfId="27413" xr:uid="{00000000-0005-0000-0000-0000B01F0000}"/>
    <cellStyle name="Comma 4 4 2 2 2 2 2 3 3" xfId="39654" xr:uid="{00000000-0005-0000-0000-0000B11F0000}"/>
    <cellStyle name="Comma 4 4 2 2 2 2 2 4" xfId="21296" xr:uid="{00000000-0005-0000-0000-0000B21F0000}"/>
    <cellStyle name="Comma 4 4 2 2 2 2 2 5" xfId="33540" xr:uid="{00000000-0005-0000-0000-0000B31F0000}"/>
    <cellStyle name="Comma 4 4 2 2 2 2 2 6" xfId="45769" xr:uid="{00000000-0005-0000-0000-0000B41F0000}"/>
    <cellStyle name="Comma 4 4 2 2 2 2 3" xfId="2640" xr:uid="{00000000-0005-0000-0000-0000B51F0000}"/>
    <cellStyle name="Comma 4 4 2 2 2 2 3 2" xfId="15160" xr:uid="{00000000-0005-0000-0000-0000B61F0000}"/>
    <cellStyle name="Comma 4 4 2 2 2 2 3 2 2" xfId="27415" xr:uid="{00000000-0005-0000-0000-0000B71F0000}"/>
    <cellStyle name="Comma 4 4 2 2 2 2 3 2 3" xfId="39656" xr:uid="{00000000-0005-0000-0000-0000B81F0000}"/>
    <cellStyle name="Comma 4 4 2 2 2 2 3 3" xfId="21298" xr:uid="{00000000-0005-0000-0000-0000B91F0000}"/>
    <cellStyle name="Comma 4 4 2 2 2 2 3 4" xfId="33542" xr:uid="{00000000-0005-0000-0000-0000BA1F0000}"/>
    <cellStyle name="Comma 4 4 2 2 2 2 3 5" xfId="45771" xr:uid="{00000000-0005-0000-0000-0000BB1F0000}"/>
    <cellStyle name="Comma 4 4 2 2 2 2 4" xfId="15157" xr:uid="{00000000-0005-0000-0000-0000BC1F0000}"/>
    <cellStyle name="Comma 4 4 2 2 2 2 4 2" xfId="27412" xr:uid="{00000000-0005-0000-0000-0000BD1F0000}"/>
    <cellStyle name="Comma 4 4 2 2 2 2 4 3" xfId="39653" xr:uid="{00000000-0005-0000-0000-0000BE1F0000}"/>
    <cellStyle name="Comma 4 4 2 2 2 2 5" xfId="21295" xr:uid="{00000000-0005-0000-0000-0000BF1F0000}"/>
    <cellStyle name="Comma 4 4 2 2 2 2 6" xfId="33539" xr:uid="{00000000-0005-0000-0000-0000C01F0000}"/>
    <cellStyle name="Comma 4 4 2 2 2 2 7" xfId="45768" xr:uid="{00000000-0005-0000-0000-0000C11F0000}"/>
    <cellStyle name="Comma 4 4 2 2 2 3" xfId="2641" xr:uid="{00000000-0005-0000-0000-0000C21F0000}"/>
    <cellStyle name="Comma 4 4 2 2 2 3 2" xfId="2642" xr:uid="{00000000-0005-0000-0000-0000C31F0000}"/>
    <cellStyle name="Comma 4 4 2 2 2 3 2 2" xfId="15162" xr:uid="{00000000-0005-0000-0000-0000C41F0000}"/>
    <cellStyle name="Comma 4 4 2 2 2 3 2 2 2" xfId="27417" xr:uid="{00000000-0005-0000-0000-0000C51F0000}"/>
    <cellStyle name="Comma 4 4 2 2 2 3 2 2 3" xfId="39658" xr:uid="{00000000-0005-0000-0000-0000C61F0000}"/>
    <cellStyle name="Comma 4 4 2 2 2 3 2 3" xfId="21300" xr:uid="{00000000-0005-0000-0000-0000C71F0000}"/>
    <cellStyle name="Comma 4 4 2 2 2 3 2 4" xfId="33544" xr:uid="{00000000-0005-0000-0000-0000C81F0000}"/>
    <cellStyle name="Comma 4 4 2 2 2 3 2 5" xfId="45773" xr:uid="{00000000-0005-0000-0000-0000C91F0000}"/>
    <cellStyle name="Comma 4 4 2 2 2 3 3" xfId="15161" xr:uid="{00000000-0005-0000-0000-0000CA1F0000}"/>
    <cellStyle name="Comma 4 4 2 2 2 3 3 2" xfId="27416" xr:uid="{00000000-0005-0000-0000-0000CB1F0000}"/>
    <cellStyle name="Comma 4 4 2 2 2 3 3 3" xfId="39657" xr:uid="{00000000-0005-0000-0000-0000CC1F0000}"/>
    <cellStyle name="Comma 4 4 2 2 2 3 4" xfId="21299" xr:uid="{00000000-0005-0000-0000-0000CD1F0000}"/>
    <cellStyle name="Comma 4 4 2 2 2 3 5" xfId="33543" xr:uid="{00000000-0005-0000-0000-0000CE1F0000}"/>
    <cellStyle name="Comma 4 4 2 2 2 3 6" xfId="45772" xr:uid="{00000000-0005-0000-0000-0000CF1F0000}"/>
    <cellStyle name="Comma 4 4 2 2 2 4" xfId="2643" xr:uid="{00000000-0005-0000-0000-0000D01F0000}"/>
    <cellStyle name="Comma 4 4 2 2 2 4 2" xfId="15163" xr:uid="{00000000-0005-0000-0000-0000D11F0000}"/>
    <cellStyle name="Comma 4 4 2 2 2 4 2 2" xfId="27418" xr:uid="{00000000-0005-0000-0000-0000D21F0000}"/>
    <cellStyle name="Comma 4 4 2 2 2 4 2 3" xfId="39659" xr:uid="{00000000-0005-0000-0000-0000D31F0000}"/>
    <cellStyle name="Comma 4 4 2 2 2 4 3" xfId="21301" xr:uid="{00000000-0005-0000-0000-0000D41F0000}"/>
    <cellStyle name="Comma 4 4 2 2 2 4 4" xfId="33545" xr:uid="{00000000-0005-0000-0000-0000D51F0000}"/>
    <cellStyle name="Comma 4 4 2 2 2 4 5" xfId="45774" xr:uid="{00000000-0005-0000-0000-0000D61F0000}"/>
    <cellStyle name="Comma 4 4 2 2 2 5" xfId="15156" xr:uid="{00000000-0005-0000-0000-0000D71F0000}"/>
    <cellStyle name="Comma 4 4 2 2 2 5 2" xfId="27411" xr:uid="{00000000-0005-0000-0000-0000D81F0000}"/>
    <cellStyle name="Comma 4 4 2 2 2 5 3" xfId="39652" xr:uid="{00000000-0005-0000-0000-0000D91F0000}"/>
    <cellStyle name="Comma 4 4 2 2 2 6" xfId="21294" xr:uid="{00000000-0005-0000-0000-0000DA1F0000}"/>
    <cellStyle name="Comma 4 4 2 2 2 7" xfId="33538" xr:uid="{00000000-0005-0000-0000-0000DB1F0000}"/>
    <cellStyle name="Comma 4 4 2 2 2 8" xfId="45767" xr:uid="{00000000-0005-0000-0000-0000DC1F0000}"/>
    <cellStyle name="Comma 4 4 2 2 3" xfId="2644" xr:uid="{00000000-0005-0000-0000-0000DD1F0000}"/>
    <cellStyle name="Comma 4 4 2 2 3 2" xfId="2645" xr:uid="{00000000-0005-0000-0000-0000DE1F0000}"/>
    <cellStyle name="Comma 4 4 2 2 3 2 2" xfId="2646" xr:uid="{00000000-0005-0000-0000-0000DF1F0000}"/>
    <cellStyle name="Comma 4 4 2 2 3 2 2 2" xfId="15166" xr:uid="{00000000-0005-0000-0000-0000E01F0000}"/>
    <cellStyle name="Comma 4 4 2 2 3 2 2 2 2" xfId="27421" xr:uid="{00000000-0005-0000-0000-0000E11F0000}"/>
    <cellStyle name="Comma 4 4 2 2 3 2 2 2 3" xfId="39662" xr:uid="{00000000-0005-0000-0000-0000E21F0000}"/>
    <cellStyle name="Comma 4 4 2 2 3 2 2 3" xfId="21304" xr:uid="{00000000-0005-0000-0000-0000E31F0000}"/>
    <cellStyle name="Comma 4 4 2 2 3 2 2 4" xfId="33548" xr:uid="{00000000-0005-0000-0000-0000E41F0000}"/>
    <cellStyle name="Comma 4 4 2 2 3 2 2 5" xfId="45777" xr:uid="{00000000-0005-0000-0000-0000E51F0000}"/>
    <cellStyle name="Comma 4 4 2 2 3 2 3" xfId="15165" xr:uid="{00000000-0005-0000-0000-0000E61F0000}"/>
    <cellStyle name="Comma 4 4 2 2 3 2 3 2" xfId="27420" xr:uid="{00000000-0005-0000-0000-0000E71F0000}"/>
    <cellStyle name="Comma 4 4 2 2 3 2 3 3" xfId="39661" xr:uid="{00000000-0005-0000-0000-0000E81F0000}"/>
    <cellStyle name="Comma 4 4 2 2 3 2 4" xfId="21303" xr:uid="{00000000-0005-0000-0000-0000E91F0000}"/>
    <cellStyle name="Comma 4 4 2 2 3 2 5" xfId="33547" xr:uid="{00000000-0005-0000-0000-0000EA1F0000}"/>
    <cellStyle name="Comma 4 4 2 2 3 2 6" xfId="45776" xr:uid="{00000000-0005-0000-0000-0000EB1F0000}"/>
    <cellStyle name="Comma 4 4 2 2 3 3" xfId="2647" xr:uid="{00000000-0005-0000-0000-0000EC1F0000}"/>
    <cellStyle name="Comma 4 4 2 2 3 3 2" xfId="15167" xr:uid="{00000000-0005-0000-0000-0000ED1F0000}"/>
    <cellStyle name="Comma 4 4 2 2 3 3 2 2" xfId="27422" xr:uid="{00000000-0005-0000-0000-0000EE1F0000}"/>
    <cellStyle name="Comma 4 4 2 2 3 3 2 3" xfId="39663" xr:uid="{00000000-0005-0000-0000-0000EF1F0000}"/>
    <cellStyle name="Comma 4 4 2 2 3 3 3" xfId="21305" xr:uid="{00000000-0005-0000-0000-0000F01F0000}"/>
    <cellStyle name="Comma 4 4 2 2 3 3 4" xfId="33549" xr:uid="{00000000-0005-0000-0000-0000F11F0000}"/>
    <cellStyle name="Comma 4 4 2 2 3 3 5" xfId="45778" xr:uid="{00000000-0005-0000-0000-0000F21F0000}"/>
    <cellStyle name="Comma 4 4 2 2 3 4" xfId="15164" xr:uid="{00000000-0005-0000-0000-0000F31F0000}"/>
    <cellStyle name="Comma 4 4 2 2 3 4 2" xfId="27419" xr:uid="{00000000-0005-0000-0000-0000F41F0000}"/>
    <cellStyle name="Comma 4 4 2 2 3 4 3" xfId="39660" xr:uid="{00000000-0005-0000-0000-0000F51F0000}"/>
    <cellStyle name="Comma 4 4 2 2 3 5" xfId="21302" xr:uid="{00000000-0005-0000-0000-0000F61F0000}"/>
    <cellStyle name="Comma 4 4 2 2 3 6" xfId="33546" xr:uid="{00000000-0005-0000-0000-0000F71F0000}"/>
    <cellStyle name="Comma 4 4 2 2 3 7" xfId="45775" xr:uid="{00000000-0005-0000-0000-0000F81F0000}"/>
    <cellStyle name="Comma 4 4 2 2 4" xfId="2648" xr:uid="{00000000-0005-0000-0000-0000F91F0000}"/>
    <cellStyle name="Comma 4 4 2 2 4 2" xfId="2649" xr:uid="{00000000-0005-0000-0000-0000FA1F0000}"/>
    <cellStyle name="Comma 4 4 2 2 4 2 2" xfId="15169" xr:uid="{00000000-0005-0000-0000-0000FB1F0000}"/>
    <cellStyle name="Comma 4 4 2 2 4 2 2 2" xfId="27424" xr:uid="{00000000-0005-0000-0000-0000FC1F0000}"/>
    <cellStyle name="Comma 4 4 2 2 4 2 2 3" xfId="39665" xr:uid="{00000000-0005-0000-0000-0000FD1F0000}"/>
    <cellStyle name="Comma 4 4 2 2 4 2 3" xfId="21307" xr:uid="{00000000-0005-0000-0000-0000FE1F0000}"/>
    <cellStyle name="Comma 4 4 2 2 4 2 4" xfId="33551" xr:uid="{00000000-0005-0000-0000-0000FF1F0000}"/>
    <cellStyle name="Comma 4 4 2 2 4 2 5" xfId="45780" xr:uid="{00000000-0005-0000-0000-000000200000}"/>
    <cellStyle name="Comma 4 4 2 2 4 3" xfId="15168" xr:uid="{00000000-0005-0000-0000-000001200000}"/>
    <cellStyle name="Comma 4 4 2 2 4 3 2" xfId="27423" xr:uid="{00000000-0005-0000-0000-000002200000}"/>
    <cellStyle name="Comma 4 4 2 2 4 3 3" xfId="39664" xr:uid="{00000000-0005-0000-0000-000003200000}"/>
    <cellStyle name="Comma 4 4 2 2 4 4" xfId="21306" xr:uid="{00000000-0005-0000-0000-000004200000}"/>
    <cellStyle name="Comma 4 4 2 2 4 5" xfId="33550" xr:uid="{00000000-0005-0000-0000-000005200000}"/>
    <cellStyle name="Comma 4 4 2 2 4 6" xfId="45779" xr:uid="{00000000-0005-0000-0000-000006200000}"/>
    <cellStyle name="Comma 4 4 2 2 5" xfId="2650" xr:uid="{00000000-0005-0000-0000-000007200000}"/>
    <cellStyle name="Comma 4 4 2 2 5 2" xfId="15170" xr:uid="{00000000-0005-0000-0000-000008200000}"/>
    <cellStyle name="Comma 4 4 2 2 5 2 2" xfId="27425" xr:uid="{00000000-0005-0000-0000-000009200000}"/>
    <cellStyle name="Comma 4 4 2 2 5 2 3" xfId="39666" xr:uid="{00000000-0005-0000-0000-00000A200000}"/>
    <cellStyle name="Comma 4 4 2 2 5 3" xfId="21308" xr:uid="{00000000-0005-0000-0000-00000B200000}"/>
    <cellStyle name="Comma 4 4 2 2 5 4" xfId="33552" xr:uid="{00000000-0005-0000-0000-00000C200000}"/>
    <cellStyle name="Comma 4 4 2 2 5 5" xfId="45781" xr:uid="{00000000-0005-0000-0000-00000D200000}"/>
    <cellStyle name="Comma 4 4 2 2 6" xfId="15155" xr:uid="{00000000-0005-0000-0000-00000E200000}"/>
    <cellStyle name="Comma 4 4 2 2 6 2" xfId="27410" xr:uid="{00000000-0005-0000-0000-00000F200000}"/>
    <cellStyle name="Comma 4 4 2 2 6 3" xfId="39651" xr:uid="{00000000-0005-0000-0000-000010200000}"/>
    <cellStyle name="Comma 4 4 2 2 7" xfId="21293" xr:uid="{00000000-0005-0000-0000-000011200000}"/>
    <cellStyle name="Comma 4 4 2 2 8" xfId="33537" xr:uid="{00000000-0005-0000-0000-000012200000}"/>
    <cellStyle name="Comma 4 4 2 2 9" xfId="45766" xr:uid="{00000000-0005-0000-0000-000013200000}"/>
    <cellStyle name="Comma 4 4 2 3" xfId="2651" xr:uid="{00000000-0005-0000-0000-000014200000}"/>
    <cellStyle name="Comma 4 4 2 3 2" xfId="2652" xr:uid="{00000000-0005-0000-0000-000015200000}"/>
    <cellStyle name="Comma 4 4 2 3 2 2" xfId="2653" xr:uid="{00000000-0005-0000-0000-000016200000}"/>
    <cellStyle name="Comma 4 4 2 3 2 2 2" xfId="2654" xr:uid="{00000000-0005-0000-0000-000017200000}"/>
    <cellStyle name="Comma 4 4 2 3 2 2 2 2" xfId="15174" xr:uid="{00000000-0005-0000-0000-000018200000}"/>
    <cellStyle name="Comma 4 4 2 3 2 2 2 2 2" xfId="27429" xr:uid="{00000000-0005-0000-0000-000019200000}"/>
    <cellStyle name="Comma 4 4 2 3 2 2 2 2 3" xfId="39670" xr:uid="{00000000-0005-0000-0000-00001A200000}"/>
    <cellStyle name="Comma 4 4 2 3 2 2 2 3" xfId="21312" xr:uid="{00000000-0005-0000-0000-00001B200000}"/>
    <cellStyle name="Comma 4 4 2 3 2 2 2 4" xfId="33556" xr:uid="{00000000-0005-0000-0000-00001C200000}"/>
    <cellStyle name="Comma 4 4 2 3 2 2 2 5" xfId="45785" xr:uid="{00000000-0005-0000-0000-00001D200000}"/>
    <cellStyle name="Comma 4 4 2 3 2 2 3" xfId="15173" xr:uid="{00000000-0005-0000-0000-00001E200000}"/>
    <cellStyle name="Comma 4 4 2 3 2 2 3 2" xfId="27428" xr:uid="{00000000-0005-0000-0000-00001F200000}"/>
    <cellStyle name="Comma 4 4 2 3 2 2 3 3" xfId="39669" xr:uid="{00000000-0005-0000-0000-000020200000}"/>
    <cellStyle name="Comma 4 4 2 3 2 2 4" xfId="21311" xr:uid="{00000000-0005-0000-0000-000021200000}"/>
    <cellStyle name="Comma 4 4 2 3 2 2 5" xfId="33555" xr:uid="{00000000-0005-0000-0000-000022200000}"/>
    <cellStyle name="Comma 4 4 2 3 2 2 6" xfId="45784" xr:uid="{00000000-0005-0000-0000-000023200000}"/>
    <cellStyle name="Comma 4 4 2 3 2 3" xfId="2655" xr:uid="{00000000-0005-0000-0000-000024200000}"/>
    <cellStyle name="Comma 4 4 2 3 2 3 2" xfId="15175" xr:uid="{00000000-0005-0000-0000-000025200000}"/>
    <cellStyle name="Comma 4 4 2 3 2 3 2 2" xfId="27430" xr:uid="{00000000-0005-0000-0000-000026200000}"/>
    <cellStyle name="Comma 4 4 2 3 2 3 2 3" xfId="39671" xr:uid="{00000000-0005-0000-0000-000027200000}"/>
    <cellStyle name="Comma 4 4 2 3 2 3 3" xfId="21313" xr:uid="{00000000-0005-0000-0000-000028200000}"/>
    <cellStyle name="Comma 4 4 2 3 2 3 4" xfId="33557" xr:uid="{00000000-0005-0000-0000-000029200000}"/>
    <cellStyle name="Comma 4 4 2 3 2 3 5" xfId="45786" xr:uid="{00000000-0005-0000-0000-00002A200000}"/>
    <cellStyle name="Comma 4 4 2 3 2 4" xfId="15172" xr:uid="{00000000-0005-0000-0000-00002B200000}"/>
    <cellStyle name="Comma 4 4 2 3 2 4 2" xfId="27427" xr:uid="{00000000-0005-0000-0000-00002C200000}"/>
    <cellStyle name="Comma 4 4 2 3 2 4 3" xfId="39668" xr:uid="{00000000-0005-0000-0000-00002D200000}"/>
    <cellStyle name="Comma 4 4 2 3 2 5" xfId="21310" xr:uid="{00000000-0005-0000-0000-00002E200000}"/>
    <cellStyle name="Comma 4 4 2 3 2 6" xfId="33554" xr:uid="{00000000-0005-0000-0000-00002F200000}"/>
    <cellStyle name="Comma 4 4 2 3 2 7" xfId="45783" xr:uid="{00000000-0005-0000-0000-000030200000}"/>
    <cellStyle name="Comma 4 4 2 3 3" xfId="2656" xr:uid="{00000000-0005-0000-0000-000031200000}"/>
    <cellStyle name="Comma 4 4 2 3 3 2" xfId="2657" xr:uid="{00000000-0005-0000-0000-000032200000}"/>
    <cellStyle name="Comma 4 4 2 3 3 2 2" xfId="15177" xr:uid="{00000000-0005-0000-0000-000033200000}"/>
    <cellStyle name="Comma 4 4 2 3 3 2 2 2" xfId="27432" xr:uid="{00000000-0005-0000-0000-000034200000}"/>
    <cellStyle name="Comma 4 4 2 3 3 2 2 3" xfId="39673" xr:uid="{00000000-0005-0000-0000-000035200000}"/>
    <cellStyle name="Comma 4 4 2 3 3 2 3" xfId="21315" xr:uid="{00000000-0005-0000-0000-000036200000}"/>
    <cellStyle name="Comma 4 4 2 3 3 2 4" xfId="33559" xr:uid="{00000000-0005-0000-0000-000037200000}"/>
    <cellStyle name="Comma 4 4 2 3 3 2 5" xfId="45788" xr:uid="{00000000-0005-0000-0000-000038200000}"/>
    <cellStyle name="Comma 4 4 2 3 3 3" xfId="15176" xr:uid="{00000000-0005-0000-0000-000039200000}"/>
    <cellStyle name="Comma 4 4 2 3 3 3 2" xfId="27431" xr:uid="{00000000-0005-0000-0000-00003A200000}"/>
    <cellStyle name="Comma 4 4 2 3 3 3 3" xfId="39672" xr:uid="{00000000-0005-0000-0000-00003B200000}"/>
    <cellStyle name="Comma 4 4 2 3 3 4" xfId="21314" xr:uid="{00000000-0005-0000-0000-00003C200000}"/>
    <cellStyle name="Comma 4 4 2 3 3 5" xfId="33558" xr:uid="{00000000-0005-0000-0000-00003D200000}"/>
    <cellStyle name="Comma 4 4 2 3 3 6" xfId="45787" xr:uid="{00000000-0005-0000-0000-00003E200000}"/>
    <cellStyle name="Comma 4 4 2 3 4" xfId="2658" xr:uid="{00000000-0005-0000-0000-00003F200000}"/>
    <cellStyle name="Comma 4 4 2 3 4 2" xfId="15178" xr:uid="{00000000-0005-0000-0000-000040200000}"/>
    <cellStyle name="Comma 4 4 2 3 4 2 2" xfId="27433" xr:uid="{00000000-0005-0000-0000-000041200000}"/>
    <cellStyle name="Comma 4 4 2 3 4 2 3" xfId="39674" xr:uid="{00000000-0005-0000-0000-000042200000}"/>
    <cellStyle name="Comma 4 4 2 3 4 3" xfId="21316" xr:uid="{00000000-0005-0000-0000-000043200000}"/>
    <cellStyle name="Comma 4 4 2 3 4 4" xfId="33560" xr:uid="{00000000-0005-0000-0000-000044200000}"/>
    <cellStyle name="Comma 4 4 2 3 4 5" xfId="45789" xr:uid="{00000000-0005-0000-0000-000045200000}"/>
    <cellStyle name="Comma 4 4 2 3 5" xfId="15171" xr:uid="{00000000-0005-0000-0000-000046200000}"/>
    <cellStyle name="Comma 4 4 2 3 5 2" xfId="27426" xr:uid="{00000000-0005-0000-0000-000047200000}"/>
    <cellStyle name="Comma 4 4 2 3 5 3" xfId="39667" xr:uid="{00000000-0005-0000-0000-000048200000}"/>
    <cellStyle name="Comma 4 4 2 3 6" xfId="21309" xr:uid="{00000000-0005-0000-0000-000049200000}"/>
    <cellStyle name="Comma 4 4 2 3 7" xfId="33553" xr:uid="{00000000-0005-0000-0000-00004A200000}"/>
    <cellStyle name="Comma 4 4 2 3 8" xfId="45782" xr:uid="{00000000-0005-0000-0000-00004B200000}"/>
    <cellStyle name="Comma 4 4 2 4" xfId="2659" xr:uid="{00000000-0005-0000-0000-00004C200000}"/>
    <cellStyle name="Comma 4 4 2 4 2" xfId="2660" xr:uid="{00000000-0005-0000-0000-00004D200000}"/>
    <cellStyle name="Comma 4 4 2 4 2 2" xfId="2661" xr:uid="{00000000-0005-0000-0000-00004E200000}"/>
    <cellStyle name="Comma 4 4 2 4 2 2 2" xfId="15181" xr:uid="{00000000-0005-0000-0000-00004F200000}"/>
    <cellStyle name="Comma 4 4 2 4 2 2 2 2" xfId="27436" xr:uid="{00000000-0005-0000-0000-000050200000}"/>
    <cellStyle name="Comma 4 4 2 4 2 2 2 3" xfId="39677" xr:uid="{00000000-0005-0000-0000-000051200000}"/>
    <cellStyle name="Comma 4 4 2 4 2 2 3" xfId="21319" xr:uid="{00000000-0005-0000-0000-000052200000}"/>
    <cellStyle name="Comma 4 4 2 4 2 2 4" xfId="33563" xr:uid="{00000000-0005-0000-0000-000053200000}"/>
    <cellStyle name="Comma 4 4 2 4 2 2 5" xfId="45792" xr:uid="{00000000-0005-0000-0000-000054200000}"/>
    <cellStyle name="Comma 4 4 2 4 2 3" xfId="15180" xr:uid="{00000000-0005-0000-0000-000055200000}"/>
    <cellStyle name="Comma 4 4 2 4 2 3 2" xfId="27435" xr:uid="{00000000-0005-0000-0000-000056200000}"/>
    <cellStyle name="Comma 4 4 2 4 2 3 3" xfId="39676" xr:uid="{00000000-0005-0000-0000-000057200000}"/>
    <cellStyle name="Comma 4 4 2 4 2 4" xfId="21318" xr:uid="{00000000-0005-0000-0000-000058200000}"/>
    <cellStyle name="Comma 4 4 2 4 2 5" xfId="33562" xr:uid="{00000000-0005-0000-0000-000059200000}"/>
    <cellStyle name="Comma 4 4 2 4 2 6" xfId="45791" xr:uid="{00000000-0005-0000-0000-00005A200000}"/>
    <cellStyle name="Comma 4 4 2 4 3" xfId="2662" xr:uid="{00000000-0005-0000-0000-00005B200000}"/>
    <cellStyle name="Comma 4 4 2 4 3 2" xfId="15182" xr:uid="{00000000-0005-0000-0000-00005C200000}"/>
    <cellStyle name="Comma 4 4 2 4 3 2 2" xfId="27437" xr:uid="{00000000-0005-0000-0000-00005D200000}"/>
    <cellStyle name="Comma 4 4 2 4 3 2 3" xfId="39678" xr:uid="{00000000-0005-0000-0000-00005E200000}"/>
    <cellStyle name="Comma 4 4 2 4 3 3" xfId="21320" xr:uid="{00000000-0005-0000-0000-00005F200000}"/>
    <cellStyle name="Comma 4 4 2 4 3 4" xfId="33564" xr:uid="{00000000-0005-0000-0000-000060200000}"/>
    <cellStyle name="Comma 4 4 2 4 3 5" xfId="45793" xr:uid="{00000000-0005-0000-0000-000061200000}"/>
    <cellStyle name="Comma 4 4 2 4 4" xfId="15179" xr:uid="{00000000-0005-0000-0000-000062200000}"/>
    <cellStyle name="Comma 4 4 2 4 4 2" xfId="27434" xr:uid="{00000000-0005-0000-0000-000063200000}"/>
    <cellStyle name="Comma 4 4 2 4 4 3" xfId="39675" xr:uid="{00000000-0005-0000-0000-000064200000}"/>
    <cellStyle name="Comma 4 4 2 4 5" xfId="21317" xr:uid="{00000000-0005-0000-0000-000065200000}"/>
    <cellStyle name="Comma 4 4 2 4 6" xfId="33561" xr:uid="{00000000-0005-0000-0000-000066200000}"/>
    <cellStyle name="Comma 4 4 2 4 7" xfId="45790" xr:uid="{00000000-0005-0000-0000-000067200000}"/>
    <cellStyle name="Comma 4 4 2 5" xfId="2663" xr:uid="{00000000-0005-0000-0000-000068200000}"/>
    <cellStyle name="Comma 4 4 2 5 2" xfId="2664" xr:uid="{00000000-0005-0000-0000-000069200000}"/>
    <cellStyle name="Comma 4 4 2 5 2 2" xfId="15184" xr:uid="{00000000-0005-0000-0000-00006A200000}"/>
    <cellStyle name="Comma 4 4 2 5 2 2 2" xfId="27439" xr:uid="{00000000-0005-0000-0000-00006B200000}"/>
    <cellStyle name="Comma 4 4 2 5 2 2 3" xfId="39680" xr:uid="{00000000-0005-0000-0000-00006C200000}"/>
    <cellStyle name="Comma 4 4 2 5 2 3" xfId="21322" xr:uid="{00000000-0005-0000-0000-00006D200000}"/>
    <cellStyle name="Comma 4 4 2 5 2 4" xfId="33566" xr:uid="{00000000-0005-0000-0000-00006E200000}"/>
    <cellStyle name="Comma 4 4 2 5 2 5" xfId="45795" xr:uid="{00000000-0005-0000-0000-00006F200000}"/>
    <cellStyle name="Comma 4 4 2 5 3" xfId="15183" xr:uid="{00000000-0005-0000-0000-000070200000}"/>
    <cellStyle name="Comma 4 4 2 5 3 2" xfId="27438" xr:uid="{00000000-0005-0000-0000-000071200000}"/>
    <cellStyle name="Comma 4 4 2 5 3 3" xfId="39679" xr:uid="{00000000-0005-0000-0000-000072200000}"/>
    <cellStyle name="Comma 4 4 2 5 4" xfId="21321" xr:uid="{00000000-0005-0000-0000-000073200000}"/>
    <cellStyle name="Comma 4 4 2 5 5" xfId="33565" xr:uid="{00000000-0005-0000-0000-000074200000}"/>
    <cellStyle name="Comma 4 4 2 5 6" xfId="45794" xr:uid="{00000000-0005-0000-0000-000075200000}"/>
    <cellStyle name="Comma 4 4 2 6" xfId="2665" xr:uid="{00000000-0005-0000-0000-000076200000}"/>
    <cellStyle name="Comma 4 4 2 6 2" xfId="15185" xr:uid="{00000000-0005-0000-0000-000077200000}"/>
    <cellStyle name="Comma 4 4 2 6 2 2" xfId="27440" xr:uid="{00000000-0005-0000-0000-000078200000}"/>
    <cellStyle name="Comma 4 4 2 6 2 3" xfId="39681" xr:uid="{00000000-0005-0000-0000-000079200000}"/>
    <cellStyle name="Comma 4 4 2 6 3" xfId="21323" xr:uid="{00000000-0005-0000-0000-00007A200000}"/>
    <cellStyle name="Comma 4 4 2 6 4" xfId="33567" xr:uid="{00000000-0005-0000-0000-00007B200000}"/>
    <cellStyle name="Comma 4 4 2 6 5" xfId="45796" xr:uid="{00000000-0005-0000-0000-00007C200000}"/>
    <cellStyle name="Comma 4 4 2 7" xfId="15154" xr:uid="{00000000-0005-0000-0000-00007D200000}"/>
    <cellStyle name="Comma 4 4 2 7 2" xfId="27409" xr:uid="{00000000-0005-0000-0000-00007E200000}"/>
    <cellStyle name="Comma 4 4 2 7 3" xfId="39650" xr:uid="{00000000-0005-0000-0000-00007F200000}"/>
    <cellStyle name="Comma 4 4 2 8" xfId="21292" xr:uid="{00000000-0005-0000-0000-000080200000}"/>
    <cellStyle name="Comma 4 4 2 9" xfId="33536" xr:uid="{00000000-0005-0000-0000-000081200000}"/>
    <cellStyle name="Comma 4 4 3" xfId="2666" xr:uid="{00000000-0005-0000-0000-000082200000}"/>
    <cellStyle name="Comma 4 4 3 2" xfId="2667" xr:uid="{00000000-0005-0000-0000-000083200000}"/>
    <cellStyle name="Comma 4 4 3 2 2" xfId="2668" xr:uid="{00000000-0005-0000-0000-000084200000}"/>
    <cellStyle name="Comma 4 4 3 2 2 2" xfId="2669" xr:uid="{00000000-0005-0000-0000-000085200000}"/>
    <cellStyle name="Comma 4 4 3 2 2 2 2" xfId="2670" xr:uid="{00000000-0005-0000-0000-000086200000}"/>
    <cellStyle name="Comma 4 4 3 2 2 2 2 2" xfId="15190" xr:uid="{00000000-0005-0000-0000-000087200000}"/>
    <cellStyle name="Comma 4 4 3 2 2 2 2 2 2" xfId="27445" xr:uid="{00000000-0005-0000-0000-000088200000}"/>
    <cellStyle name="Comma 4 4 3 2 2 2 2 2 3" xfId="39686" xr:uid="{00000000-0005-0000-0000-000089200000}"/>
    <cellStyle name="Comma 4 4 3 2 2 2 2 3" xfId="21328" xr:uid="{00000000-0005-0000-0000-00008A200000}"/>
    <cellStyle name="Comma 4 4 3 2 2 2 2 4" xfId="33572" xr:uid="{00000000-0005-0000-0000-00008B200000}"/>
    <cellStyle name="Comma 4 4 3 2 2 2 2 5" xfId="45801" xr:uid="{00000000-0005-0000-0000-00008C200000}"/>
    <cellStyle name="Comma 4 4 3 2 2 2 3" xfId="15189" xr:uid="{00000000-0005-0000-0000-00008D200000}"/>
    <cellStyle name="Comma 4 4 3 2 2 2 3 2" xfId="27444" xr:uid="{00000000-0005-0000-0000-00008E200000}"/>
    <cellStyle name="Comma 4 4 3 2 2 2 3 3" xfId="39685" xr:uid="{00000000-0005-0000-0000-00008F200000}"/>
    <cellStyle name="Comma 4 4 3 2 2 2 4" xfId="21327" xr:uid="{00000000-0005-0000-0000-000090200000}"/>
    <cellStyle name="Comma 4 4 3 2 2 2 5" xfId="33571" xr:uid="{00000000-0005-0000-0000-000091200000}"/>
    <cellStyle name="Comma 4 4 3 2 2 2 6" xfId="45800" xr:uid="{00000000-0005-0000-0000-000092200000}"/>
    <cellStyle name="Comma 4 4 3 2 2 3" xfId="2671" xr:uid="{00000000-0005-0000-0000-000093200000}"/>
    <cellStyle name="Comma 4 4 3 2 2 3 2" xfId="15191" xr:uid="{00000000-0005-0000-0000-000094200000}"/>
    <cellStyle name="Comma 4 4 3 2 2 3 2 2" xfId="27446" xr:uid="{00000000-0005-0000-0000-000095200000}"/>
    <cellStyle name="Comma 4 4 3 2 2 3 2 3" xfId="39687" xr:uid="{00000000-0005-0000-0000-000096200000}"/>
    <cellStyle name="Comma 4 4 3 2 2 3 3" xfId="21329" xr:uid="{00000000-0005-0000-0000-000097200000}"/>
    <cellStyle name="Comma 4 4 3 2 2 3 4" xfId="33573" xr:uid="{00000000-0005-0000-0000-000098200000}"/>
    <cellStyle name="Comma 4 4 3 2 2 3 5" xfId="45802" xr:uid="{00000000-0005-0000-0000-000099200000}"/>
    <cellStyle name="Comma 4 4 3 2 2 4" xfId="15188" xr:uid="{00000000-0005-0000-0000-00009A200000}"/>
    <cellStyle name="Comma 4 4 3 2 2 4 2" xfId="27443" xr:uid="{00000000-0005-0000-0000-00009B200000}"/>
    <cellStyle name="Comma 4 4 3 2 2 4 3" xfId="39684" xr:uid="{00000000-0005-0000-0000-00009C200000}"/>
    <cellStyle name="Comma 4 4 3 2 2 5" xfId="21326" xr:uid="{00000000-0005-0000-0000-00009D200000}"/>
    <cellStyle name="Comma 4 4 3 2 2 6" xfId="33570" xr:uid="{00000000-0005-0000-0000-00009E200000}"/>
    <cellStyle name="Comma 4 4 3 2 2 7" xfId="45799" xr:uid="{00000000-0005-0000-0000-00009F200000}"/>
    <cellStyle name="Comma 4 4 3 2 3" xfId="2672" xr:uid="{00000000-0005-0000-0000-0000A0200000}"/>
    <cellStyle name="Comma 4 4 3 2 3 2" xfId="2673" xr:uid="{00000000-0005-0000-0000-0000A1200000}"/>
    <cellStyle name="Comma 4 4 3 2 3 2 2" xfId="15193" xr:uid="{00000000-0005-0000-0000-0000A2200000}"/>
    <cellStyle name="Comma 4 4 3 2 3 2 2 2" xfId="27448" xr:uid="{00000000-0005-0000-0000-0000A3200000}"/>
    <cellStyle name="Comma 4 4 3 2 3 2 2 3" xfId="39689" xr:uid="{00000000-0005-0000-0000-0000A4200000}"/>
    <cellStyle name="Comma 4 4 3 2 3 2 3" xfId="21331" xr:uid="{00000000-0005-0000-0000-0000A5200000}"/>
    <cellStyle name="Comma 4 4 3 2 3 2 4" xfId="33575" xr:uid="{00000000-0005-0000-0000-0000A6200000}"/>
    <cellStyle name="Comma 4 4 3 2 3 2 5" xfId="45804" xr:uid="{00000000-0005-0000-0000-0000A7200000}"/>
    <cellStyle name="Comma 4 4 3 2 3 3" xfId="15192" xr:uid="{00000000-0005-0000-0000-0000A8200000}"/>
    <cellStyle name="Comma 4 4 3 2 3 3 2" xfId="27447" xr:uid="{00000000-0005-0000-0000-0000A9200000}"/>
    <cellStyle name="Comma 4 4 3 2 3 3 3" xfId="39688" xr:uid="{00000000-0005-0000-0000-0000AA200000}"/>
    <cellStyle name="Comma 4 4 3 2 3 4" xfId="21330" xr:uid="{00000000-0005-0000-0000-0000AB200000}"/>
    <cellStyle name="Comma 4 4 3 2 3 5" xfId="33574" xr:uid="{00000000-0005-0000-0000-0000AC200000}"/>
    <cellStyle name="Comma 4 4 3 2 3 6" xfId="45803" xr:uid="{00000000-0005-0000-0000-0000AD200000}"/>
    <cellStyle name="Comma 4 4 3 2 4" xfId="2674" xr:uid="{00000000-0005-0000-0000-0000AE200000}"/>
    <cellStyle name="Comma 4 4 3 2 4 2" xfId="15194" xr:uid="{00000000-0005-0000-0000-0000AF200000}"/>
    <cellStyle name="Comma 4 4 3 2 4 2 2" xfId="27449" xr:uid="{00000000-0005-0000-0000-0000B0200000}"/>
    <cellStyle name="Comma 4 4 3 2 4 2 3" xfId="39690" xr:uid="{00000000-0005-0000-0000-0000B1200000}"/>
    <cellStyle name="Comma 4 4 3 2 4 3" xfId="21332" xr:uid="{00000000-0005-0000-0000-0000B2200000}"/>
    <cellStyle name="Comma 4 4 3 2 4 4" xfId="33576" xr:uid="{00000000-0005-0000-0000-0000B3200000}"/>
    <cellStyle name="Comma 4 4 3 2 4 5" xfId="45805" xr:uid="{00000000-0005-0000-0000-0000B4200000}"/>
    <cellStyle name="Comma 4 4 3 2 5" xfId="15187" xr:uid="{00000000-0005-0000-0000-0000B5200000}"/>
    <cellStyle name="Comma 4 4 3 2 5 2" xfId="27442" xr:uid="{00000000-0005-0000-0000-0000B6200000}"/>
    <cellStyle name="Comma 4 4 3 2 5 3" xfId="39683" xr:uid="{00000000-0005-0000-0000-0000B7200000}"/>
    <cellStyle name="Comma 4 4 3 2 6" xfId="21325" xr:uid="{00000000-0005-0000-0000-0000B8200000}"/>
    <cellStyle name="Comma 4 4 3 2 7" xfId="33569" xr:uid="{00000000-0005-0000-0000-0000B9200000}"/>
    <cellStyle name="Comma 4 4 3 2 8" xfId="45798" xr:uid="{00000000-0005-0000-0000-0000BA200000}"/>
    <cellStyle name="Comma 4 4 3 3" xfId="2675" xr:uid="{00000000-0005-0000-0000-0000BB200000}"/>
    <cellStyle name="Comma 4 4 3 3 2" xfId="2676" xr:uid="{00000000-0005-0000-0000-0000BC200000}"/>
    <cellStyle name="Comma 4 4 3 3 2 2" xfId="2677" xr:uid="{00000000-0005-0000-0000-0000BD200000}"/>
    <cellStyle name="Comma 4 4 3 3 2 2 2" xfId="15197" xr:uid="{00000000-0005-0000-0000-0000BE200000}"/>
    <cellStyle name="Comma 4 4 3 3 2 2 2 2" xfId="27452" xr:uid="{00000000-0005-0000-0000-0000BF200000}"/>
    <cellStyle name="Comma 4 4 3 3 2 2 2 3" xfId="39693" xr:uid="{00000000-0005-0000-0000-0000C0200000}"/>
    <cellStyle name="Comma 4 4 3 3 2 2 3" xfId="21335" xr:uid="{00000000-0005-0000-0000-0000C1200000}"/>
    <cellStyle name="Comma 4 4 3 3 2 2 4" xfId="33579" xr:uid="{00000000-0005-0000-0000-0000C2200000}"/>
    <cellStyle name="Comma 4 4 3 3 2 2 5" xfId="45808" xr:uid="{00000000-0005-0000-0000-0000C3200000}"/>
    <cellStyle name="Comma 4 4 3 3 2 3" xfId="15196" xr:uid="{00000000-0005-0000-0000-0000C4200000}"/>
    <cellStyle name="Comma 4 4 3 3 2 3 2" xfId="27451" xr:uid="{00000000-0005-0000-0000-0000C5200000}"/>
    <cellStyle name="Comma 4 4 3 3 2 3 3" xfId="39692" xr:uid="{00000000-0005-0000-0000-0000C6200000}"/>
    <cellStyle name="Comma 4 4 3 3 2 4" xfId="21334" xr:uid="{00000000-0005-0000-0000-0000C7200000}"/>
    <cellStyle name="Comma 4 4 3 3 2 5" xfId="33578" xr:uid="{00000000-0005-0000-0000-0000C8200000}"/>
    <cellStyle name="Comma 4 4 3 3 2 6" xfId="45807" xr:uid="{00000000-0005-0000-0000-0000C9200000}"/>
    <cellStyle name="Comma 4 4 3 3 3" xfId="2678" xr:uid="{00000000-0005-0000-0000-0000CA200000}"/>
    <cellStyle name="Comma 4 4 3 3 3 2" xfId="15198" xr:uid="{00000000-0005-0000-0000-0000CB200000}"/>
    <cellStyle name="Comma 4 4 3 3 3 2 2" xfId="27453" xr:uid="{00000000-0005-0000-0000-0000CC200000}"/>
    <cellStyle name="Comma 4 4 3 3 3 2 3" xfId="39694" xr:uid="{00000000-0005-0000-0000-0000CD200000}"/>
    <cellStyle name="Comma 4 4 3 3 3 3" xfId="21336" xr:uid="{00000000-0005-0000-0000-0000CE200000}"/>
    <cellStyle name="Comma 4 4 3 3 3 4" xfId="33580" xr:uid="{00000000-0005-0000-0000-0000CF200000}"/>
    <cellStyle name="Comma 4 4 3 3 3 5" xfId="45809" xr:uid="{00000000-0005-0000-0000-0000D0200000}"/>
    <cellStyle name="Comma 4 4 3 3 4" xfId="15195" xr:uid="{00000000-0005-0000-0000-0000D1200000}"/>
    <cellStyle name="Comma 4 4 3 3 4 2" xfId="27450" xr:uid="{00000000-0005-0000-0000-0000D2200000}"/>
    <cellStyle name="Comma 4 4 3 3 4 3" xfId="39691" xr:uid="{00000000-0005-0000-0000-0000D3200000}"/>
    <cellStyle name="Comma 4 4 3 3 5" xfId="21333" xr:uid="{00000000-0005-0000-0000-0000D4200000}"/>
    <cellStyle name="Comma 4 4 3 3 6" xfId="33577" xr:uid="{00000000-0005-0000-0000-0000D5200000}"/>
    <cellStyle name="Comma 4 4 3 3 7" xfId="45806" xr:uid="{00000000-0005-0000-0000-0000D6200000}"/>
    <cellStyle name="Comma 4 4 3 4" xfId="2679" xr:uid="{00000000-0005-0000-0000-0000D7200000}"/>
    <cellStyle name="Comma 4 4 3 4 2" xfId="2680" xr:uid="{00000000-0005-0000-0000-0000D8200000}"/>
    <cellStyle name="Comma 4 4 3 4 2 2" xfId="15200" xr:uid="{00000000-0005-0000-0000-0000D9200000}"/>
    <cellStyle name="Comma 4 4 3 4 2 2 2" xfId="27455" xr:uid="{00000000-0005-0000-0000-0000DA200000}"/>
    <cellStyle name="Comma 4 4 3 4 2 2 3" xfId="39696" xr:uid="{00000000-0005-0000-0000-0000DB200000}"/>
    <cellStyle name="Comma 4 4 3 4 2 3" xfId="21338" xr:uid="{00000000-0005-0000-0000-0000DC200000}"/>
    <cellStyle name="Comma 4 4 3 4 2 4" xfId="33582" xr:uid="{00000000-0005-0000-0000-0000DD200000}"/>
    <cellStyle name="Comma 4 4 3 4 2 5" xfId="45811" xr:uid="{00000000-0005-0000-0000-0000DE200000}"/>
    <cellStyle name="Comma 4 4 3 4 3" xfId="15199" xr:uid="{00000000-0005-0000-0000-0000DF200000}"/>
    <cellStyle name="Comma 4 4 3 4 3 2" xfId="27454" xr:uid="{00000000-0005-0000-0000-0000E0200000}"/>
    <cellStyle name="Comma 4 4 3 4 3 3" xfId="39695" xr:uid="{00000000-0005-0000-0000-0000E1200000}"/>
    <cellStyle name="Comma 4 4 3 4 4" xfId="21337" xr:uid="{00000000-0005-0000-0000-0000E2200000}"/>
    <cellStyle name="Comma 4 4 3 4 5" xfId="33581" xr:uid="{00000000-0005-0000-0000-0000E3200000}"/>
    <cellStyle name="Comma 4 4 3 4 6" xfId="45810" xr:uid="{00000000-0005-0000-0000-0000E4200000}"/>
    <cellStyle name="Comma 4 4 3 5" xfId="2681" xr:uid="{00000000-0005-0000-0000-0000E5200000}"/>
    <cellStyle name="Comma 4 4 3 5 2" xfId="15201" xr:uid="{00000000-0005-0000-0000-0000E6200000}"/>
    <cellStyle name="Comma 4 4 3 5 2 2" xfId="27456" xr:uid="{00000000-0005-0000-0000-0000E7200000}"/>
    <cellStyle name="Comma 4 4 3 5 2 3" xfId="39697" xr:uid="{00000000-0005-0000-0000-0000E8200000}"/>
    <cellStyle name="Comma 4 4 3 5 3" xfId="21339" xr:uid="{00000000-0005-0000-0000-0000E9200000}"/>
    <cellStyle name="Comma 4 4 3 5 4" xfId="33583" xr:uid="{00000000-0005-0000-0000-0000EA200000}"/>
    <cellStyle name="Comma 4 4 3 5 5" xfId="45812" xr:uid="{00000000-0005-0000-0000-0000EB200000}"/>
    <cellStyle name="Comma 4 4 3 6" xfId="15186" xr:uid="{00000000-0005-0000-0000-0000EC200000}"/>
    <cellStyle name="Comma 4 4 3 6 2" xfId="27441" xr:uid="{00000000-0005-0000-0000-0000ED200000}"/>
    <cellStyle name="Comma 4 4 3 6 3" xfId="39682" xr:uid="{00000000-0005-0000-0000-0000EE200000}"/>
    <cellStyle name="Comma 4 4 3 7" xfId="21324" xr:uid="{00000000-0005-0000-0000-0000EF200000}"/>
    <cellStyle name="Comma 4 4 3 8" xfId="33568" xr:uid="{00000000-0005-0000-0000-0000F0200000}"/>
    <cellStyle name="Comma 4 4 3 9" xfId="45797" xr:uid="{00000000-0005-0000-0000-0000F1200000}"/>
    <cellStyle name="Comma 4 4 4" xfId="2682" xr:uid="{00000000-0005-0000-0000-0000F2200000}"/>
    <cellStyle name="Comma 4 4 4 2" xfId="2683" xr:uid="{00000000-0005-0000-0000-0000F3200000}"/>
    <cellStyle name="Comma 4 4 4 2 2" xfId="2684" xr:uid="{00000000-0005-0000-0000-0000F4200000}"/>
    <cellStyle name="Comma 4 4 4 2 2 2" xfId="2685" xr:uid="{00000000-0005-0000-0000-0000F5200000}"/>
    <cellStyle name="Comma 4 4 4 2 2 2 2" xfId="15205" xr:uid="{00000000-0005-0000-0000-0000F6200000}"/>
    <cellStyle name="Comma 4 4 4 2 2 2 2 2" xfId="27460" xr:uid="{00000000-0005-0000-0000-0000F7200000}"/>
    <cellStyle name="Comma 4 4 4 2 2 2 2 3" xfId="39701" xr:uid="{00000000-0005-0000-0000-0000F8200000}"/>
    <cellStyle name="Comma 4 4 4 2 2 2 3" xfId="21343" xr:uid="{00000000-0005-0000-0000-0000F9200000}"/>
    <cellStyle name="Comma 4 4 4 2 2 2 4" xfId="33587" xr:uid="{00000000-0005-0000-0000-0000FA200000}"/>
    <cellStyle name="Comma 4 4 4 2 2 2 5" xfId="45816" xr:uid="{00000000-0005-0000-0000-0000FB200000}"/>
    <cellStyle name="Comma 4 4 4 2 2 3" xfId="15204" xr:uid="{00000000-0005-0000-0000-0000FC200000}"/>
    <cellStyle name="Comma 4 4 4 2 2 3 2" xfId="27459" xr:uid="{00000000-0005-0000-0000-0000FD200000}"/>
    <cellStyle name="Comma 4 4 4 2 2 3 3" xfId="39700" xr:uid="{00000000-0005-0000-0000-0000FE200000}"/>
    <cellStyle name="Comma 4 4 4 2 2 4" xfId="21342" xr:uid="{00000000-0005-0000-0000-0000FF200000}"/>
    <cellStyle name="Comma 4 4 4 2 2 5" xfId="33586" xr:uid="{00000000-0005-0000-0000-000000210000}"/>
    <cellStyle name="Comma 4 4 4 2 2 6" xfId="45815" xr:uid="{00000000-0005-0000-0000-000001210000}"/>
    <cellStyle name="Comma 4 4 4 2 3" xfId="2686" xr:uid="{00000000-0005-0000-0000-000002210000}"/>
    <cellStyle name="Comma 4 4 4 2 3 2" xfId="15206" xr:uid="{00000000-0005-0000-0000-000003210000}"/>
    <cellStyle name="Comma 4 4 4 2 3 2 2" xfId="27461" xr:uid="{00000000-0005-0000-0000-000004210000}"/>
    <cellStyle name="Comma 4 4 4 2 3 2 3" xfId="39702" xr:uid="{00000000-0005-0000-0000-000005210000}"/>
    <cellStyle name="Comma 4 4 4 2 3 3" xfId="21344" xr:uid="{00000000-0005-0000-0000-000006210000}"/>
    <cellStyle name="Comma 4 4 4 2 3 4" xfId="33588" xr:uid="{00000000-0005-0000-0000-000007210000}"/>
    <cellStyle name="Comma 4 4 4 2 3 5" xfId="45817" xr:uid="{00000000-0005-0000-0000-000008210000}"/>
    <cellStyle name="Comma 4 4 4 2 4" xfId="15203" xr:uid="{00000000-0005-0000-0000-000009210000}"/>
    <cellStyle name="Comma 4 4 4 2 4 2" xfId="27458" xr:uid="{00000000-0005-0000-0000-00000A210000}"/>
    <cellStyle name="Comma 4 4 4 2 4 3" xfId="39699" xr:uid="{00000000-0005-0000-0000-00000B210000}"/>
    <cellStyle name="Comma 4 4 4 2 5" xfId="21341" xr:uid="{00000000-0005-0000-0000-00000C210000}"/>
    <cellStyle name="Comma 4 4 4 2 6" xfId="33585" xr:uid="{00000000-0005-0000-0000-00000D210000}"/>
    <cellStyle name="Comma 4 4 4 2 7" xfId="45814" xr:uid="{00000000-0005-0000-0000-00000E210000}"/>
    <cellStyle name="Comma 4 4 4 3" xfId="2687" xr:uid="{00000000-0005-0000-0000-00000F210000}"/>
    <cellStyle name="Comma 4 4 4 3 2" xfId="2688" xr:uid="{00000000-0005-0000-0000-000010210000}"/>
    <cellStyle name="Comma 4 4 4 3 2 2" xfId="15208" xr:uid="{00000000-0005-0000-0000-000011210000}"/>
    <cellStyle name="Comma 4 4 4 3 2 2 2" xfId="27463" xr:uid="{00000000-0005-0000-0000-000012210000}"/>
    <cellStyle name="Comma 4 4 4 3 2 2 3" xfId="39704" xr:uid="{00000000-0005-0000-0000-000013210000}"/>
    <cellStyle name="Comma 4 4 4 3 2 3" xfId="21346" xr:uid="{00000000-0005-0000-0000-000014210000}"/>
    <cellStyle name="Comma 4 4 4 3 2 4" xfId="33590" xr:uid="{00000000-0005-0000-0000-000015210000}"/>
    <cellStyle name="Comma 4 4 4 3 2 5" xfId="45819" xr:uid="{00000000-0005-0000-0000-000016210000}"/>
    <cellStyle name="Comma 4 4 4 3 3" xfId="15207" xr:uid="{00000000-0005-0000-0000-000017210000}"/>
    <cellStyle name="Comma 4 4 4 3 3 2" xfId="27462" xr:uid="{00000000-0005-0000-0000-000018210000}"/>
    <cellStyle name="Comma 4 4 4 3 3 3" xfId="39703" xr:uid="{00000000-0005-0000-0000-000019210000}"/>
    <cellStyle name="Comma 4 4 4 3 4" xfId="21345" xr:uid="{00000000-0005-0000-0000-00001A210000}"/>
    <cellStyle name="Comma 4 4 4 3 5" xfId="33589" xr:uid="{00000000-0005-0000-0000-00001B210000}"/>
    <cellStyle name="Comma 4 4 4 3 6" xfId="45818" xr:uid="{00000000-0005-0000-0000-00001C210000}"/>
    <cellStyle name="Comma 4 4 4 4" xfId="2689" xr:uid="{00000000-0005-0000-0000-00001D210000}"/>
    <cellStyle name="Comma 4 4 4 4 2" xfId="15209" xr:uid="{00000000-0005-0000-0000-00001E210000}"/>
    <cellStyle name="Comma 4 4 4 4 2 2" xfId="27464" xr:uid="{00000000-0005-0000-0000-00001F210000}"/>
    <cellStyle name="Comma 4 4 4 4 2 3" xfId="39705" xr:uid="{00000000-0005-0000-0000-000020210000}"/>
    <cellStyle name="Comma 4 4 4 4 3" xfId="21347" xr:uid="{00000000-0005-0000-0000-000021210000}"/>
    <cellStyle name="Comma 4 4 4 4 4" xfId="33591" xr:uid="{00000000-0005-0000-0000-000022210000}"/>
    <cellStyle name="Comma 4 4 4 4 5" xfId="45820" xr:uid="{00000000-0005-0000-0000-000023210000}"/>
    <cellStyle name="Comma 4 4 4 5" xfId="15202" xr:uid="{00000000-0005-0000-0000-000024210000}"/>
    <cellStyle name="Comma 4 4 4 5 2" xfId="27457" xr:uid="{00000000-0005-0000-0000-000025210000}"/>
    <cellStyle name="Comma 4 4 4 5 3" xfId="39698" xr:uid="{00000000-0005-0000-0000-000026210000}"/>
    <cellStyle name="Comma 4 4 4 6" xfId="21340" xr:uid="{00000000-0005-0000-0000-000027210000}"/>
    <cellStyle name="Comma 4 4 4 7" xfId="33584" xr:uid="{00000000-0005-0000-0000-000028210000}"/>
    <cellStyle name="Comma 4 4 4 8" xfId="45813" xr:uid="{00000000-0005-0000-0000-000029210000}"/>
    <cellStyle name="Comma 4 4 5" xfId="2690" xr:uid="{00000000-0005-0000-0000-00002A210000}"/>
    <cellStyle name="Comma 4 4 5 2" xfId="2691" xr:uid="{00000000-0005-0000-0000-00002B210000}"/>
    <cellStyle name="Comma 4 4 5 2 2" xfId="2692" xr:uid="{00000000-0005-0000-0000-00002C210000}"/>
    <cellStyle name="Comma 4 4 5 2 2 2" xfId="15212" xr:uid="{00000000-0005-0000-0000-00002D210000}"/>
    <cellStyle name="Comma 4 4 5 2 2 2 2" xfId="27467" xr:uid="{00000000-0005-0000-0000-00002E210000}"/>
    <cellStyle name="Comma 4 4 5 2 2 2 3" xfId="39708" xr:uid="{00000000-0005-0000-0000-00002F210000}"/>
    <cellStyle name="Comma 4 4 5 2 2 3" xfId="21350" xr:uid="{00000000-0005-0000-0000-000030210000}"/>
    <cellStyle name="Comma 4 4 5 2 2 4" xfId="33594" xr:uid="{00000000-0005-0000-0000-000031210000}"/>
    <cellStyle name="Comma 4 4 5 2 2 5" xfId="45823" xr:uid="{00000000-0005-0000-0000-000032210000}"/>
    <cellStyle name="Comma 4 4 5 2 3" xfId="15211" xr:uid="{00000000-0005-0000-0000-000033210000}"/>
    <cellStyle name="Comma 4 4 5 2 3 2" xfId="27466" xr:uid="{00000000-0005-0000-0000-000034210000}"/>
    <cellStyle name="Comma 4 4 5 2 3 3" xfId="39707" xr:uid="{00000000-0005-0000-0000-000035210000}"/>
    <cellStyle name="Comma 4 4 5 2 4" xfId="21349" xr:uid="{00000000-0005-0000-0000-000036210000}"/>
    <cellStyle name="Comma 4 4 5 2 5" xfId="33593" xr:uid="{00000000-0005-0000-0000-000037210000}"/>
    <cellStyle name="Comma 4 4 5 2 6" xfId="45822" xr:uid="{00000000-0005-0000-0000-000038210000}"/>
    <cellStyle name="Comma 4 4 5 3" xfId="2693" xr:uid="{00000000-0005-0000-0000-000039210000}"/>
    <cellStyle name="Comma 4 4 5 3 2" xfId="15213" xr:uid="{00000000-0005-0000-0000-00003A210000}"/>
    <cellStyle name="Comma 4 4 5 3 2 2" xfId="27468" xr:uid="{00000000-0005-0000-0000-00003B210000}"/>
    <cellStyle name="Comma 4 4 5 3 2 3" xfId="39709" xr:uid="{00000000-0005-0000-0000-00003C210000}"/>
    <cellStyle name="Comma 4 4 5 3 3" xfId="21351" xr:uid="{00000000-0005-0000-0000-00003D210000}"/>
    <cellStyle name="Comma 4 4 5 3 4" xfId="33595" xr:uid="{00000000-0005-0000-0000-00003E210000}"/>
    <cellStyle name="Comma 4 4 5 3 5" xfId="45824" xr:uid="{00000000-0005-0000-0000-00003F210000}"/>
    <cellStyle name="Comma 4 4 5 4" xfId="15210" xr:uid="{00000000-0005-0000-0000-000040210000}"/>
    <cellStyle name="Comma 4 4 5 4 2" xfId="27465" xr:uid="{00000000-0005-0000-0000-000041210000}"/>
    <cellStyle name="Comma 4 4 5 4 3" xfId="39706" xr:uid="{00000000-0005-0000-0000-000042210000}"/>
    <cellStyle name="Comma 4 4 5 5" xfId="21348" xr:uid="{00000000-0005-0000-0000-000043210000}"/>
    <cellStyle name="Comma 4 4 5 6" xfId="33592" xr:uid="{00000000-0005-0000-0000-000044210000}"/>
    <cellStyle name="Comma 4 4 5 7" xfId="45821" xr:uid="{00000000-0005-0000-0000-000045210000}"/>
    <cellStyle name="Comma 4 4 6" xfId="2694" xr:uid="{00000000-0005-0000-0000-000046210000}"/>
    <cellStyle name="Comma 4 4 6 2" xfId="2695" xr:uid="{00000000-0005-0000-0000-000047210000}"/>
    <cellStyle name="Comma 4 4 6 2 2" xfId="15215" xr:uid="{00000000-0005-0000-0000-000048210000}"/>
    <cellStyle name="Comma 4 4 6 2 2 2" xfId="27470" xr:uid="{00000000-0005-0000-0000-000049210000}"/>
    <cellStyle name="Comma 4 4 6 2 2 3" xfId="39711" xr:uid="{00000000-0005-0000-0000-00004A210000}"/>
    <cellStyle name="Comma 4 4 6 2 3" xfId="21353" xr:uid="{00000000-0005-0000-0000-00004B210000}"/>
    <cellStyle name="Comma 4 4 6 2 4" xfId="33597" xr:uid="{00000000-0005-0000-0000-00004C210000}"/>
    <cellStyle name="Comma 4 4 6 2 5" xfId="45826" xr:uid="{00000000-0005-0000-0000-00004D210000}"/>
    <cellStyle name="Comma 4 4 6 3" xfId="15214" xr:uid="{00000000-0005-0000-0000-00004E210000}"/>
    <cellStyle name="Comma 4 4 6 3 2" xfId="27469" xr:uid="{00000000-0005-0000-0000-00004F210000}"/>
    <cellStyle name="Comma 4 4 6 3 3" xfId="39710" xr:uid="{00000000-0005-0000-0000-000050210000}"/>
    <cellStyle name="Comma 4 4 6 4" xfId="21352" xr:uid="{00000000-0005-0000-0000-000051210000}"/>
    <cellStyle name="Comma 4 4 6 5" xfId="33596" xr:uid="{00000000-0005-0000-0000-000052210000}"/>
    <cellStyle name="Comma 4 4 6 6" xfId="45825" xr:uid="{00000000-0005-0000-0000-000053210000}"/>
    <cellStyle name="Comma 4 4 7" xfId="2696" xr:uid="{00000000-0005-0000-0000-000054210000}"/>
    <cellStyle name="Comma 4 4 7 2" xfId="15216" xr:uid="{00000000-0005-0000-0000-000055210000}"/>
    <cellStyle name="Comma 4 4 7 2 2" xfId="27471" xr:uid="{00000000-0005-0000-0000-000056210000}"/>
    <cellStyle name="Comma 4 4 7 2 3" xfId="39712" xr:uid="{00000000-0005-0000-0000-000057210000}"/>
    <cellStyle name="Comma 4 4 7 3" xfId="21354" xr:uid="{00000000-0005-0000-0000-000058210000}"/>
    <cellStyle name="Comma 4 4 7 4" xfId="33598" xr:uid="{00000000-0005-0000-0000-000059210000}"/>
    <cellStyle name="Comma 4 4 7 5" xfId="45827" xr:uid="{00000000-0005-0000-0000-00005A210000}"/>
    <cellStyle name="Comma 4 4 8" xfId="15153" xr:uid="{00000000-0005-0000-0000-00005B210000}"/>
    <cellStyle name="Comma 4 4 8 2" xfId="27408" xr:uid="{00000000-0005-0000-0000-00005C210000}"/>
    <cellStyle name="Comma 4 4 8 3" xfId="39649" xr:uid="{00000000-0005-0000-0000-00005D210000}"/>
    <cellStyle name="Comma 4 4 9" xfId="21291" xr:uid="{00000000-0005-0000-0000-00005E210000}"/>
    <cellStyle name="Comma 4 5" xfId="2697" xr:uid="{00000000-0005-0000-0000-00005F210000}"/>
    <cellStyle name="Comma 4 5 10" xfId="45828" xr:uid="{00000000-0005-0000-0000-000060210000}"/>
    <cellStyle name="Comma 4 5 2" xfId="2698" xr:uid="{00000000-0005-0000-0000-000061210000}"/>
    <cellStyle name="Comma 4 5 2 2" xfId="2699" xr:uid="{00000000-0005-0000-0000-000062210000}"/>
    <cellStyle name="Comma 4 5 2 2 2" xfId="2700" xr:uid="{00000000-0005-0000-0000-000063210000}"/>
    <cellStyle name="Comma 4 5 2 2 2 2" xfId="2701" xr:uid="{00000000-0005-0000-0000-000064210000}"/>
    <cellStyle name="Comma 4 5 2 2 2 2 2" xfId="2702" xr:uid="{00000000-0005-0000-0000-000065210000}"/>
    <cellStyle name="Comma 4 5 2 2 2 2 2 2" xfId="15222" xr:uid="{00000000-0005-0000-0000-000066210000}"/>
    <cellStyle name="Comma 4 5 2 2 2 2 2 2 2" xfId="27477" xr:uid="{00000000-0005-0000-0000-000067210000}"/>
    <cellStyle name="Comma 4 5 2 2 2 2 2 2 3" xfId="39718" xr:uid="{00000000-0005-0000-0000-000068210000}"/>
    <cellStyle name="Comma 4 5 2 2 2 2 2 3" xfId="21360" xr:uid="{00000000-0005-0000-0000-000069210000}"/>
    <cellStyle name="Comma 4 5 2 2 2 2 2 4" xfId="33604" xr:uid="{00000000-0005-0000-0000-00006A210000}"/>
    <cellStyle name="Comma 4 5 2 2 2 2 2 5" xfId="45833" xr:uid="{00000000-0005-0000-0000-00006B210000}"/>
    <cellStyle name="Comma 4 5 2 2 2 2 3" xfId="15221" xr:uid="{00000000-0005-0000-0000-00006C210000}"/>
    <cellStyle name="Comma 4 5 2 2 2 2 3 2" xfId="27476" xr:uid="{00000000-0005-0000-0000-00006D210000}"/>
    <cellStyle name="Comma 4 5 2 2 2 2 3 3" xfId="39717" xr:uid="{00000000-0005-0000-0000-00006E210000}"/>
    <cellStyle name="Comma 4 5 2 2 2 2 4" xfId="21359" xr:uid="{00000000-0005-0000-0000-00006F210000}"/>
    <cellStyle name="Comma 4 5 2 2 2 2 5" xfId="33603" xr:uid="{00000000-0005-0000-0000-000070210000}"/>
    <cellStyle name="Comma 4 5 2 2 2 2 6" xfId="45832" xr:uid="{00000000-0005-0000-0000-000071210000}"/>
    <cellStyle name="Comma 4 5 2 2 2 3" xfId="2703" xr:uid="{00000000-0005-0000-0000-000072210000}"/>
    <cellStyle name="Comma 4 5 2 2 2 3 2" xfId="15223" xr:uid="{00000000-0005-0000-0000-000073210000}"/>
    <cellStyle name="Comma 4 5 2 2 2 3 2 2" xfId="27478" xr:uid="{00000000-0005-0000-0000-000074210000}"/>
    <cellStyle name="Comma 4 5 2 2 2 3 2 3" xfId="39719" xr:uid="{00000000-0005-0000-0000-000075210000}"/>
    <cellStyle name="Comma 4 5 2 2 2 3 3" xfId="21361" xr:uid="{00000000-0005-0000-0000-000076210000}"/>
    <cellStyle name="Comma 4 5 2 2 2 3 4" xfId="33605" xr:uid="{00000000-0005-0000-0000-000077210000}"/>
    <cellStyle name="Comma 4 5 2 2 2 3 5" xfId="45834" xr:uid="{00000000-0005-0000-0000-000078210000}"/>
    <cellStyle name="Comma 4 5 2 2 2 4" xfId="15220" xr:uid="{00000000-0005-0000-0000-000079210000}"/>
    <cellStyle name="Comma 4 5 2 2 2 4 2" xfId="27475" xr:uid="{00000000-0005-0000-0000-00007A210000}"/>
    <cellStyle name="Comma 4 5 2 2 2 4 3" xfId="39716" xr:uid="{00000000-0005-0000-0000-00007B210000}"/>
    <cellStyle name="Comma 4 5 2 2 2 5" xfId="21358" xr:uid="{00000000-0005-0000-0000-00007C210000}"/>
    <cellStyle name="Comma 4 5 2 2 2 6" xfId="33602" xr:uid="{00000000-0005-0000-0000-00007D210000}"/>
    <cellStyle name="Comma 4 5 2 2 2 7" xfId="45831" xr:uid="{00000000-0005-0000-0000-00007E210000}"/>
    <cellStyle name="Comma 4 5 2 2 3" xfId="2704" xr:uid="{00000000-0005-0000-0000-00007F210000}"/>
    <cellStyle name="Comma 4 5 2 2 3 2" xfId="2705" xr:uid="{00000000-0005-0000-0000-000080210000}"/>
    <cellStyle name="Comma 4 5 2 2 3 2 2" xfId="15225" xr:uid="{00000000-0005-0000-0000-000081210000}"/>
    <cellStyle name="Comma 4 5 2 2 3 2 2 2" xfId="27480" xr:uid="{00000000-0005-0000-0000-000082210000}"/>
    <cellStyle name="Comma 4 5 2 2 3 2 2 3" xfId="39721" xr:uid="{00000000-0005-0000-0000-000083210000}"/>
    <cellStyle name="Comma 4 5 2 2 3 2 3" xfId="21363" xr:uid="{00000000-0005-0000-0000-000084210000}"/>
    <cellStyle name="Comma 4 5 2 2 3 2 4" xfId="33607" xr:uid="{00000000-0005-0000-0000-000085210000}"/>
    <cellStyle name="Comma 4 5 2 2 3 2 5" xfId="45836" xr:uid="{00000000-0005-0000-0000-000086210000}"/>
    <cellStyle name="Comma 4 5 2 2 3 3" xfId="15224" xr:uid="{00000000-0005-0000-0000-000087210000}"/>
    <cellStyle name="Comma 4 5 2 2 3 3 2" xfId="27479" xr:uid="{00000000-0005-0000-0000-000088210000}"/>
    <cellStyle name="Comma 4 5 2 2 3 3 3" xfId="39720" xr:uid="{00000000-0005-0000-0000-000089210000}"/>
    <cellStyle name="Comma 4 5 2 2 3 4" xfId="21362" xr:uid="{00000000-0005-0000-0000-00008A210000}"/>
    <cellStyle name="Comma 4 5 2 2 3 5" xfId="33606" xr:uid="{00000000-0005-0000-0000-00008B210000}"/>
    <cellStyle name="Comma 4 5 2 2 3 6" xfId="45835" xr:uid="{00000000-0005-0000-0000-00008C210000}"/>
    <cellStyle name="Comma 4 5 2 2 4" xfId="2706" xr:uid="{00000000-0005-0000-0000-00008D210000}"/>
    <cellStyle name="Comma 4 5 2 2 4 2" xfId="15226" xr:uid="{00000000-0005-0000-0000-00008E210000}"/>
    <cellStyle name="Comma 4 5 2 2 4 2 2" xfId="27481" xr:uid="{00000000-0005-0000-0000-00008F210000}"/>
    <cellStyle name="Comma 4 5 2 2 4 2 3" xfId="39722" xr:uid="{00000000-0005-0000-0000-000090210000}"/>
    <cellStyle name="Comma 4 5 2 2 4 3" xfId="21364" xr:uid="{00000000-0005-0000-0000-000091210000}"/>
    <cellStyle name="Comma 4 5 2 2 4 4" xfId="33608" xr:uid="{00000000-0005-0000-0000-000092210000}"/>
    <cellStyle name="Comma 4 5 2 2 4 5" xfId="45837" xr:uid="{00000000-0005-0000-0000-000093210000}"/>
    <cellStyle name="Comma 4 5 2 2 5" xfId="15219" xr:uid="{00000000-0005-0000-0000-000094210000}"/>
    <cellStyle name="Comma 4 5 2 2 5 2" xfId="27474" xr:uid="{00000000-0005-0000-0000-000095210000}"/>
    <cellStyle name="Comma 4 5 2 2 5 3" xfId="39715" xr:uid="{00000000-0005-0000-0000-000096210000}"/>
    <cellStyle name="Comma 4 5 2 2 6" xfId="21357" xr:uid="{00000000-0005-0000-0000-000097210000}"/>
    <cellStyle name="Comma 4 5 2 2 7" xfId="33601" xr:uid="{00000000-0005-0000-0000-000098210000}"/>
    <cellStyle name="Comma 4 5 2 2 8" xfId="45830" xr:uid="{00000000-0005-0000-0000-000099210000}"/>
    <cellStyle name="Comma 4 5 2 3" xfId="2707" xr:uid="{00000000-0005-0000-0000-00009A210000}"/>
    <cellStyle name="Comma 4 5 2 3 2" xfId="2708" xr:uid="{00000000-0005-0000-0000-00009B210000}"/>
    <cellStyle name="Comma 4 5 2 3 2 2" xfId="2709" xr:uid="{00000000-0005-0000-0000-00009C210000}"/>
    <cellStyle name="Comma 4 5 2 3 2 2 2" xfId="15229" xr:uid="{00000000-0005-0000-0000-00009D210000}"/>
    <cellStyle name="Comma 4 5 2 3 2 2 2 2" xfId="27484" xr:uid="{00000000-0005-0000-0000-00009E210000}"/>
    <cellStyle name="Comma 4 5 2 3 2 2 2 3" xfId="39725" xr:uid="{00000000-0005-0000-0000-00009F210000}"/>
    <cellStyle name="Comma 4 5 2 3 2 2 3" xfId="21367" xr:uid="{00000000-0005-0000-0000-0000A0210000}"/>
    <cellStyle name="Comma 4 5 2 3 2 2 4" xfId="33611" xr:uid="{00000000-0005-0000-0000-0000A1210000}"/>
    <cellStyle name="Comma 4 5 2 3 2 2 5" xfId="45840" xr:uid="{00000000-0005-0000-0000-0000A2210000}"/>
    <cellStyle name="Comma 4 5 2 3 2 3" xfId="15228" xr:uid="{00000000-0005-0000-0000-0000A3210000}"/>
    <cellStyle name="Comma 4 5 2 3 2 3 2" xfId="27483" xr:uid="{00000000-0005-0000-0000-0000A4210000}"/>
    <cellStyle name="Comma 4 5 2 3 2 3 3" xfId="39724" xr:uid="{00000000-0005-0000-0000-0000A5210000}"/>
    <cellStyle name="Comma 4 5 2 3 2 4" xfId="21366" xr:uid="{00000000-0005-0000-0000-0000A6210000}"/>
    <cellStyle name="Comma 4 5 2 3 2 5" xfId="33610" xr:uid="{00000000-0005-0000-0000-0000A7210000}"/>
    <cellStyle name="Comma 4 5 2 3 2 6" xfId="45839" xr:uid="{00000000-0005-0000-0000-0000A8210000}"/>
    <cellStyle name="Comma 4 5 2 3 3" xfId="2710" xr:uid="{00000000-0005-0000-0000-0000A9210000}"/>
    <cellStyle name="Comma 4 5 2 3 3 2" xfId="15230" xr:uid="{00000000-0005-0000-0000-0000AA210000}"/>
    <cellStyle name="Comma 4 5 2 3 3 2 2" xfId="27485" xr:uid="{00000000-0005-0000-0000-0000AB210000}"/>
    <cellStyle name="Comma 4 5 2 3 3 2 3" xfId="39726" xr:uid="{00000000-0005-0000-0000-0000AC210000}"/>
    <cellStyle name="Comma 4 5 2 3 3 3" xfId="21368" xr:uid="{00000000-0005-0000-0000-0000AD210000}"/>
    <cellStyle name="Comma 4 5 2 3 3 4" xfId="33612" xr:uid="{00000000-0005-0000-0000-0000AE210000}"/>
    <cellStyle name="Comma 4 5 2 3 3 5" xfId="45841" xr:uid="{00000000-0005-0000-0000-0000AF210000}"/>
    <cellStyle name="Comma 4 5 2 3 4" xfId="15227" xr:uid="{00000000-0005-0000-0000-0000B0210000}"/>
    <cellStyle name="Comma 4 5 2 3 4 2" xfId="27482" xr:uid="{00000000-0005-0000-0000-0000B1210000}"/>
    <cellStyle name="Comma 4 5 2 3 4 3" xfId="39723" xr:uid="{00000000-0005-0000-0000-0000B2210000}"/>
    <cellStyle name="Comma 4 5 2 3 5" xfId="21365" xr:uid="{00000000-0005-0000-0000-0000B3210000}"/>
    <cellStyle name="Comma 4 5 2 3 6" xfId="33609" xr:uid="{00000000-0005-0000-0000-0000B4210000}"/>
    <cellStyle name="Comma 4 5 2 3 7" xfId="45838" xr:uid="{00000000-0005-0000-0000-0000B5210000}"/>
    <cellStyle name="Comma 4 5 2 4" xfId="2711" xr:uid="{00000000-0005-0000-0000-0000B6210000}"/>
    <cellStyle name="Comma 4 5 2 4 2" xfId="2712" xr:uid="{00000000-0005-0000-0000-0000B7210000}"/>
    <cellStyle name="Comma 4 5 2 4 2 2" xfId="15232" xr:uid="{00000000-0005-0000-0000-0000B8210000}"/>
    <cellStyle name="Comma 4 5 2 4 2 2 2" xfId="27487" xr:uid="{00000000-0005-0000-0000-0000B9210000}"/>
    <cellStyle name="Comma 4 5 2 4 2 2 3" xfId="39728" xr:uid="{00000000-0005-0000-0000-0000BA210000}"/>
    <cellStyle name="Comma 4 5 2 4 2 3" xfId="21370" xr:uid="{00000000-0005-0000-0000-0000BB210000}"/>
    <cellStyle name="Comma 4 5 2 4 2 4" xfId="33614" xr:uid="{00000000-0005-0000-0000-0000BC210000}"/>
    <cellStyle name="Comma 4 5 2 4 2 5" xfId="45843" xr:uid="{00000000-0005-0000-0000-0000BD210000}"/>
    <cellStyle name="Comma 4 5 2 4 3" xfId="15231" xr:uid="{00000000-0005-0000-0000-0000BE210000}"/>
    <cellStyle name="Comma 4 5 2 4 3 2" xfId="27486" xr:uid="{00000000-0005-0000-0000-0000BF210000}"/>
    <cellStyle name="Comma 4 5 2 4 3 3" xfId="39727" xr:uid="{00000000-0005-0000-0000-0000C0210000}"/>
    <cellStyle name="Comma 4 5 2 4 4" xfId="21369" xr:uid="{00000000-0005-0000-0000-0000C1210000}"/>
    <cellStyle name="Comma 4 5 2 4 5" xfId="33613" xr:uid="{00000000-0005-0000-0000-0000C2210000}"/>
    <cellStyle name="Comma 4 5 2 4 6" xfId="45842" xr:uid="{00000000-0005-0000-0000-0000C3210000}"/>
    <cellStyle name="Comma 4 5 2 5" xfId="2713" xr:uid="{00000000-0005-0000-0000-0000C4210000}"/>
    <cellStyle name="Comma 4 5 2 5 2" xfId="15233" xr:uid="{00000000-0005-0000-0000-0000C5210000}"/>
    <cellStyle name="Comma 4 5 2 5 2 2" xfId="27488" xr:uid="{00000000-0005-0000-0000-0000C6210000}"/>
    <cellStyle name="Comma 4 5 2 5 2 3" xfId="39729" xr:uid="{00000000-0005-0000-0000-0000C7210000}"/>
    <cellStyle name="Comma 4 5 2 5 3" xfId="21371" xr:uid="{00000000-0005-0000-0000-0000C8210000}"/>
    <cellStyle name="Comma 4 5 2 5 4" xfId="33615" xr:uid="{00000000-0005-0000-0000-0000C9210000}"/>
    <cellStyle name="Comma 4 5 2 5 5" xfId="45844" xr:uid="{00000000-0005-0000-0000-0000CA210000}"/>
    <cellStyle name="Comma 4 5 2 6" xfId="15218" xr:uid="{00000000-0005-0000-0000-0000CB210000}"/>
    <cellStyle name="Comma 4 5 2 6 2" xfId="27473" xr:uid="{00000000-0005-0000-0000-0000CC210000}"/>
    <cellStyle name="Comma 4 5 2 6 3" xfId="39714" xr:uid="{00000000-0005-0000-0000-0000CD210000}"/>
    <cellStyle name="Comma 4 5 2 7" xfId="21356" xr:uid="{00000000-0005-0000-0000-0000CE210000}"/>
    <cellStyle name="Comma 4 5 2 8" xfId="33600" xr:uid="{00000000-0005-0000-0000-0000CF210000}"/>
    <cellStyle name="Comma 4 5 2 9" xfId="45829" xr:uid="{00000000-0005-0000-0000-0000D0210000}"/>
    <cellStyle name="Comma 4 5 3" xfId="2714" xr:uid="{00000000-0005-0000-0000-0000D1210000}"/>
    <cellStyle name="Comma 4 5 3 2" xfId="2715" xr:uid="{00000000-0005-0000-0000-0000D2210000}"/>
    <cellStyle name="Comma 4 5 3 2 2" xfId="2716" xr:uid="{00000000-0005-0000-0000-0000D3210000}"/>
    <cellStyle name="Comma 4 5 3 2 2 2" xfId="2717" xr:uid="{00000000-0005-0000-0000-0000D4210000}"/>
    <cellStyle name="Comma 4 5 3 2 2 2 2" xfId="15237" xr:uid="{00000000-0005-0000-0000-0000D5210000}"/>
    <cellStyle name="Comma 4 5 3 2 2 2 2 2" xfId="27492" xr:uid="{00000000-0005-0000-0000-0000D6210000}"/>
    <cellStyle name="Comma 4 5 3 2 2 2 2 3" xfId="39733" xr:uid="{00000000-0005-0000-0000-0000D7210000}"/>
    <cellStyle name="Comma 4 5 3 2 2 2 3" xfId="21375" xr:uid="{00000000-0005-0000-0000-0000D8210000}"/>
    <cellStyle name="Comma 4 5 3 2 2 2 4" xfId="33619" xr:uid="{00000000-0005-0000-0000-0000D9210000}"/>
    <cellStyle name="Comma 4 5 3 2 2 2 5" xfId="45848" xr:uid="{00000000-0005-0000-0000-0000DA210000}"/>
    <cellStyle name="Comma 4 5 3 2 2 3" xfId="15236" xr:uid="{00000000-0005-0000-0000-0000DB210000}"/>
    <cellStyle name="Comma 4 5 3 2 2 3 2" xfId="27491" xr:uid="{00000000-0005-0000-0000-0000DC210000}"/>
    <cellStyle name="Comma 4 5 3 2 2 3 3" xfId="39732" xr:uid="{00000000-0005-0000-0000-0000DD210000}"/>
    <cellStyle name="Comma 4 5 3 2 2 4" xfId="21374" xr:uid="{00000000-0005-0000-0000-0000DE210000}"/>
    <cellStyle name="Comma 4 5 3 2 2 5" xfId="33618" xr:uid="{00000000-0005-0000-0000-0000DF210000}"/>
    <cellStyle name="Comma 4 5 3 2 2 6" xfId="45847" xr:uid="{00000000-0005-0000-0000-0000E0210000}"/>
    <cellStyle name="Comma 4 5 3 2 3" xfId="2718" xr:uid="{00000000-0005-0000-0000-0000E1210000}"/>
    <cellStyle name="Comma 4 5 3 2 3 2" xfId="15238" xr:uid="{00000000-0005-0000-0000-0000E2210000}"/>
    <cellStyle name="Comma 4 5 3 2 3 2 2" xfId="27493" xr:uid="{00000000-0005-0000-0000-0000E3210000}"/>
    <cellStyle name="Comma 4 5 3 2 3 2 3" xfId="39734" xr:uid="{00000000-0005-0000-0000-0000E4210000}"/>
    <cellStyle name="Comma 4 5 3 2 3 3" xfId="21376" xr:uid="{00000000-0005-0000-0000-0000E5210000}"/>
    <cellStyle name="Comma 4 5 3 2 3 4" xfId="33620" xr:uid="{00000000-0005-0000-0000-0000E6210000}"/>
    <cellStyle name="Comma 4 5 3 2 3 5" xfId="45849" xr:uid="{00000000-0005-0000-0000-0000E7210000}"/>
    <cellStyle name="Comma 4 5 3 2 4" xfId="15235" xr:uid="{00000000-0005-0000-0000-0000E8210000}"/>
    <cellStyle name="Comma 4 5 3 2 4 2" xfId="27490" xr:uid="{00000000-0005-0000-0000-0000E9210000}"/>
    <cellStyle name="Comma 4 5 3 2 4 3" xfId="39731" xr:uid="{00000000-0005-0000-0000-0000EA210000}"/>
    <cellStyle name="Comma 4 5 3 2 5" xfId="21373" xr:uid="{00000000-0005-0000-0000-0000EB210000}"/>
    <cellStyle name="Comma 4 5 3 2 6" xfId="33617" xr:uid="{00000000-0005-0000-0000-0000EC210000}"/>
    <cellStyle name="Comma 4 5 3 2 7" xfId="45846" xr:uid="{00000000-0005-0000-0000-0000ED210000}"/>
    <cellStyle name="Comma 4 5 3 3" xfId="2719" xr:uid="{00000000-0005-0000-0000-0000EE210000}"/>
    <cellStyle name="Comma 4 5 3 3 2" xfId="2720" xr:uid="{00000000-0005-0000-0000-0000EF210000}"/>
    <cellStyle name="Comma 4 5 3 3 2 2" xfId="15240" xr:uid="{00000000-0005-0000-0000-0000F0210000}"/>
    <cellStyle name="Comma 4 5 3 3 2 2 2" xfId="27495" xr:uid="{00000000-0005-0000-0000-0000F1210000}"/>
    <cellStyle name="Comma 4 5 3 3 2 2 3" xfId="39736" xr:uid="{00000000-0005-0000-0000-0000F2210000}"/>
    <cellStyle name="Comma 4 5 3 3 2 3" xfId="21378" xr:uid="{00000000-0005-0000-0000-0000F3210000}"/>
    <cellStyle name="Comma 4 5 3 3 2 4" xfId="33622" xr:uid="{00000000-0005-0000-0000-0000F4210000}"/>
    <cellStyle name="Comma 4 5 3 3 2 5" xfId="45851" xr:uid="{00000000-0005-0000-0000-0000F5210000}"/>
    <cellStyle name="Comma 4 5 3 3 3" xfId="15239" xr:uid="{00000000-0005-0000-0000-0000F6210000}"/>
    <cellStyle name="Comma 4 5 3 3 3 2" xfId="27494" xr:uid="{00000000-0005-0000-0000-0000F7210000}"/>
    <cellStyle name="Comma 4 5 3 3 3 3" xfId="39735" xr:uid="{00000000-0005-0000-0000-0000F8210000}"/>
    <cellStyle name="Comma 4 5 3 3 4" xfId="21377" xr:uid="{00000000-0005-0000-0000-0000F9210000}"/>
    <cellStyle name="Comma 4 5 3 3 5" xfId="33621" xr:uid="{00000000-0005-0000-0000-0000FA210000}"/>
    <cellStyle name="Comma 4 5 3 3 6" xfId="45850" xr:uid="{00000000-0005-0000-0000-0000FB210000}"/>
    <cellStyle name="Comma 4 5 3 4" xfId="2721" xr:uid="{00000000-0005-0000-0000-0000FC210000}"/>
    <cellStyle name="Comma 4 5 3 4 2" xfId="15241" xr:uid="{00000000-0005-0000-0000-0000FD210000}"/>
    <cellStyle name="Comma 4 5 3 4 2 2" xfId="27496" xr:uid="{00000000-0005-0000-0000-0000FE210000}"/>
    <cellStyle name="Comma 4 5 3 4 2 3" xfId="39737" xr:uid="{00000000-0005-0000-0000-0000FF210000}"/>
    <cellStyle name="Comma 4 5 3 4 3" xfId="21379" xr:uid="{00000000-0005-0000-0000-000000220000}"/>
    <cellStyle name="Comma 4 5 3 4 4" xfId="33623" xr:uid="{00000000-0005-0000-0000-000001220000}"/>
    <cellStyle name="Comma 4 5 3 4 5" xfId="45852" xr:uid="{00000000-0005-0000-0000-000002220000}"/>
    <cellStyle name="Comma 4 5 3 5" xfId="15234" xr:uid="{00000000-0005-0000-0000-000003220000}"/>
    <cellStyle name="Comma 4 5 3 5 2" xfId="27489" xr:uid="{00000000-0005-0000-0000-000004220000}"/>
    <cellStyle name="Comma 4 5 3 5 3" xfId="39730" xr:uid="{00000000-0005-0000-0000-000005220000}"/>
    <cellStyle name="Comma 4 5 3 6" xfId="21372" xr:uid="{00000000-0005-0000-0000-000006220000}"/>
    <cellStyle name="Comma 4 5 3 7" xfId="33616" xr:uid="{00000000-0005-0000-0000-000007220000}"/>
    <cellStyle name="Comma 4 5 3 8" xfId="45845" xr:uid="{00000000-0005-0000-0000-000008220000}"/>
    <cellStyle name="Comma 4 5 4" xfId="2722" xr:uid="{00000000-0005-0000-0000-000009220000}"/>
    <cellStyle name="Comma 4 5 4 2" xfId="2723" xr:uid="{00000000-0005-0000-0000-00000A220000}"/>
    <cellStyle name="Comma 4 5 4 2 2" xfId="2724" xr:uid="{00000000-0005-0000-0000-00000B220000}"/>
    <cellStyle name="Comma 4 5 4 2 2 2" xfId="15244" xr:uid="{00000000-0005-0000-0000-00000C220000}"/>
    <cellStyle name="Comma 4 5 4 2 2 2 2" xfId="27499" xr:uid="{00000000-0005-0000-0000-00000D220000}"/>
    <cellStyle name="Comma 4 5 4 2 2 2 3" xfId="39740" xr:uid="{00000000-0005-0000-0000-00000E220000}"/>
    <cellStyle name="Comma 4 5 4 2 2 3" xfId="21382" xr:uid="{00000000-0005-0000-0000-00000F220000}"/>
    <cellStyle name="Comma 4 5 4 2 2 4" xfId="33626" xr:uid="{00000000-0005-0000-0000-000010220000}"/>
    <cellStyle name="Comma 4 5 4 2 2 5" xfId="45855" xr:uid="{00000000-0005-0000-0000-000011220000}"/>
    <cellStyle name="Comma 4 5 4 2 3" xfId="15243" xr:uid="{00000000-0005-0000-0000-000012220000}"/>
    <cellStyle name="Comma 4 5 4 2 3 2" xfId="27498" xr:uid="{00000000-0005-0000-0000-000013220000}"/>
    <cellStyle name="Comma 4 5 4 2 3 3" xfId="39739" xr:uid="{00000000-0005-0000-0000-000014220000}"/>
    <cellStyle name="Comma 4 5 4 2 4" xfId="21381" xr:uid="{00000000-0005-0000-0000-000015220000}"/>
    <cellStyle name="Comma 4 5 4 2 5" xfId="33625" xr:uid="{00000000-0005-0000-0000-000016220000}"/>
    <cellStyle name="Comma 4 5 4 2 6" xfId="45854" xr:uid="{00000000-0005-0000-0000-000017220000}"/>
    <cellStyle name="Comma 4 5 4 3" xfId="2725" xr:uid="{00000000-0005-0000-0000-000018220000}"/>
    <cellStyle name="Comma 4 5 4 3 2" xfId="15245" xr:uid="{00000000-0005-0000-0000-000019220000}"/>
    <cellStyle name="Comma 4 5 4 3 2 2" xfId="27500" xr:uid="{00000000-0005-0000-0000-00001A220000}"/>
    <cellStyle name="Comma 4 5 4 3 2 3" xfId="39741" xr:uid="{00000000-0005-0000-0000-00001B220000}"/>
    <cellStyle name="Comma 4 5 4 3 3" xfId="21383" xr:uid="{00000000-0005-0000-0000-00001C220000}"/>
    <cellStyle name="Comma 4 5 4 3 4" xfId="33627" xr:uid="{00000000-0005-0000-0000-00001D220000}"/>
    <cellStyle name="Comma 4 5 4 3 5" xfId="45856" xr:uid="{00000000-0005-0000-0000-00001E220000}"/>
    <cellStyle name="Comma 4 5 4 4" xfId="15242" xr:uid="{00000000-0005-0000-0000-00001F220000}"/>
    <cellStyle name="Comma 4 5 4 4 2" xfId="27497" xr:uid="{00000000-0005-0000-0000-000020220000}"/>
    <cellStyle name="Comma 4 5 4 4 3" xfId="39738" xr:uid="{00000000-0005-0000-0000-000021220000}"/>
    <cellStyle name="Comma 4 5 4 5" xfId="21380" xr:uid="{00000000-0005-0000-0000-000022220000}"/>
    <cellStyle name="Comma 4 5 4 6" xfId="33624" xr:uid="{00000000-0005-0000-0000-000023220000}"/>
    <cellStyle name="Comma 4 5 4 7" xfId="45853" xr:uid="{00000000-0005-0000-0000-000024220000}"/>
    <cellStyle name="Comma 4 5 5" xfId="2726" xr:uid="{00000000-0005-0000-0000-000025220000}"/>
    <cellStyle name="Comma 4 5 5 2" xfId="2727" xr:uid="{00000000-0005-0000-0000-000026220000}"/>
    <cellStyle name="Comma 4 5 5 2 2" xfId="15247" xr:uid="{00000000-0005-0000-0000-000027220000}"/>
    <cellStyle name="Comma 4 5 5 2 2 2" xfId="27502" xr:uid="{00000000-0005-0000-0000-000028220000}"/>
    <cellStyle name="Comma 4 5 5 2 2 3" xfId="39743" xr:uid="{00000000-0005-0000-0000-000029220000}"/>
    <cellStyle name="Comma 4 5 5 2 3" xfId="21385" xr:uid="{00000000-0005-0000-0000-00002A220000}"/>
    <cellStyle name="Comma 4 5 5 2 4" xfId="33629" xr:uid="{00000000-0005-0000-0000-00002B220000}"/>
    <cellStyle name="Comma 4 5 5 2 5" xfId="45858" xr:uid="{00000000-0005-0000-0000-00002C220000}"/>
    <cellStyle name="Comma 4 5 5 3" xfId="15246" xr:uid="{00000000-0005-0000-0000-00002D220000}"/>
    <cellStyle name="Comma 4 5 5 3 2" xfId="27501" xr:uid="{00000000-0005-0000-0000-00002E220000}"/>
    <cellStyle name="Comma 4 5 5 3 3" xfId="39742" xr:uid="{00000000-0005-0000-0000-00002F220000}"/>
    <cellStyle name="Comma 4 5 5 4" xfId="21384" xr:uid="{00000000-0005-0000-0000-000030220000}"/>
    <cellStyle name="Comma 4 5 5 5" xfId="33628" xr:uid="{00000000-0005-0000-0000-000031220000}"/>
    <cellStyle name="Comma 4 5 5 6" xfId="45857" xr:uid="{00000000-0005-0000-0000-000032220000}"/>
    <cellStyle name="Comma 4 5 6" xfId="2728" xr:uid="{00000000-0005-0000-0000-000033220000}"/>
    <cellStyle name="Comma 4 5 6 2" xfId="15248" xr:uid="{00000000-0005-0000-0000-000034220000}"/>
    <cellStyle name="Comma 4 5 6 2 2" xfId="27503" xr:uid="{00000000-0005-0000-0000-000035220000}"/>
    <cellStyle name="Comma 4 5 6 2 3" xfId="39744" xr:uid="{00000000-0005-0000-0000-000036220000}"/>
    <cellStyle name="Comma 4 5 6 3" xfId="21386" xr:uid="{00000000-0005-0000-0000-000037220000}"/>
    <cellStyle name="Comma 4 5 6 4" xfId="33630" xr:uid="{00000000-0005-0000-0000-000038220000}"/>
    <cellStyle name="Comma 4 5 6 5" xfId="45859" xr:uid="{00000000-0005-0000-0000-000039220000}"/>
    <cellStyle name="Comma 4 5 7" xfId="15217" xr:uid="{00000000-0005-0000-0000-00003A220000}"/>
    <cellStyle name="Comma 4 5 7 2" xfId="27472" xr:uid="{00000000-0005-0000-0000-00003B220000}"/>
    <cellStyle name="Comma 4 5 7 3" xfId="39713" xr:uid="{00000000-0005-0000-0000-00003C220000}"/>
    <cellStyle name="Comma 4 5 8" xfId="21355" xr:uid="{00000000-0005-0000-0000-00003D220000}"/>
    <cellStyle name="Comma 4 5 9" xfId="33599" xr:uid="{00000000-0005-0000-0000-00003E220000}"/>
    <cellStyle name="Comma 4 6" xfId="2729" xr:uid="{00000000-0005-0000-0000-00003F220000}"/>
    <cellStyle name="Comma 4 6 2" xfId="2730" xr:uid="{00000000-0005-0000-0000-000040220000}"/>
    <cellStyle name="Comma 4 6 2 2" xfId="2731" xr:uid="{00000000-0005-0000-0000-000041220000}"/>
    <cellStyle name="Comma 4 6 2 2 2" xfId="2732" xr:uid="{00000000-0005-0000-0000-000042220000}"/>
    <cellStyle name="Comma 4 6 2 2 2 2" xfId="2733" xr:uid="{00000000-0005-0000-0000-000043220000}"/>
    <cellStyle name="Comma 4 6 2 2 2 2 2" xfId="15253" xr:uid="{00000000-0005-0000-0000-000044220000}"/>
    <cellStyle name="Comma 4 6 2 2 2 2 2 2" xfId="27508" xr:uid="{00000000-0005-0000-0000-000045220000}"/>
    <cellStyle name="Comma 4 6 2 2 2 2 2 3" xfId="39749" xr:uid="{00000000-0005-0000-0000-000046220000}"/>
    <cellStyle name="Comma 4 6 2 2 2 2 3" xfId="21391" xr:uid="{00000000-0005-0000-0000-000047220000}"/>
    <cellStyle name="Comma 4 6 2 2 2 2 4" xfId="33635" xr:uid="{00000000-0005-0000-0000-000048220000}"/>
    <cellStyle name="Comma 4 6 2 2 2 2 5" xfId="45864" xr:uid="{00000000-0005-0000-0000-000049220000}"/>
    <cellStyle name="Comma 4 6 2 2 2 3" xfId="15252" xr:uid="{00000000-0005-0000-0000-00004A220000}"/>
    <cellStyle name="Comma 4 6 2 2 2 3 2" xfId="27507" xr:uid="{00000000-0005-0000-0000-00004B220000}"/>
    <cellStyle name="Comma 4 6 2 2 2 3 3" xfId="39748" xr:uid="{00000000-0005-0000-0000-00004C220000}"/>
    <cellStyle name="Comma 4 6 2 2 2 4" xfId="21390" xr:uid="{00000000-0005-0000-0000-00004D220000}"/>
    <cellStyle name="Comma 4 6 2 2 2 5" xfId="33634" xr:uid="{00000000-0005-0000-0000-00004E220000}"/>
    <cellStyle name="Comma 4 6 2 2 2 6" xfId="45863" xr:uid="{00000000-0005-0000-0000-00004F220000}"/>
    <cellStyle name="Comma 4 6 2 2 3" xfId="2734" xr:uid="{00000000-0005-0000-0000-000050220000}"/>
    <cellStyle name="Comma 4 6 2 2 3 2" xfId="15254" xr:uid="{00000000-0005-0000-0000-000051220000}"/>
    <cellStyle name="Comma 4 6 2 2 3 2 2" xfId="27509" xr:uid="{00000000-0005-0000-0000-000052220000}"/>
    <cellStyle name="Comma 4 6 2 2 3 2 3" xfId="39750" xr:uid="{00000000-0005-0000-0000-000053220000}"/>
    <cellStyle name="Comma 4 6 2 2 3 3" xfId="21392" xr:uid="{00000000-0005-0000-0000-000054220000}"/>
    <cellStyle name="Comma 4 6 2 2 3 4" xfId="33636" xr:uid="{00000000-0005-0000-0000-000055220000}"/>
    <cellStyle name="Comma 4 6 2 2 3 5" xfId="45865" xr:uid="{00000000-0005-0000-0000-000056220000}"/>
    <cellStyle name="Comma 4 6 2 2 4" xfId="15251" xr:uid="{00000000-0005-0000-0000-000057220000}"/>
    <cellStyle name="Comma 4 6 2 2 4 2" xfId="27506" xr:uid="{00000000-0005-0000-0000-000058220000}"/>
    <cellStyle name="Comma 4 6 2 2 4 3" xfId="39747" xr:uid="{00000000-0005-0000-0000-000059220000}"/>
    <cellStyle name="Comma 4 6 2 2 5" xfId="21389" xr:uid="{00000000-0005-0000-0000-00005A220000}"/>
    <cellStyle name="Comma 4 6 2 2 6" xfId="33633" xr:uid="{00000000-0005-0000-0000-00005B220000}"/>
    <cellStyle name="Comma 4 6 2 2 7" xfId="45862" xr:uid="{00000000-0005-0000-0000-00005C220000}"/>
    <cellStyle name="Comma 4 6 2 3" xfId="2735" xr:uid="{00000000-0005-0000-0000-00005D220000}"/>
    <cellStyle name="Comma 4 6 2 3 2" xfId="2736" xr:uid="{00000000-0005-0000-0000-00005E220000}"/>
    <cellStyle name="Comma 4 6 2 3 2 2" xfId="15256" xr:uid="{00000000-0005-0000-0000-00005F220000}"/>
    <cellStyle name="Comma 4 6 2 3 2 2 2" xfId="27511" xr:uid="{00000000-0005-0000-0000-000060220000}"/>
    <cellStyle name="Comma 4 6 2 3 2 2 3" xfId="39752" xr:uid="{00000000-0005-0000-0000-000061220000}"/>
    <cellStyle name="Comma 4 6 2 3 2 3" xfId="21394" xr:uid="{00000000-0005-0000-0000-000062220000}"/>
    <cellStyle name="Comma 4 6 2 3 2 4" xfId="33638" xr:uid="{00000000-0005-0000-0000-000063220000}"/>
    <cellStyle name="Comma 4 6 2 3 2 5" xfId="45867" xr:uid="{00000000-0005-0000-0000-000064220000}"/>
    <cellStyle name="Comma 4 6 2 3 3" xfId="15255" xr:uid="{00000000-0005-0000-0000-000065220000}"/>
    <cellStyle name="Comma 4 6 2 3 3 2" xfId="27510" xr:uid="{00000000-0005-0000-0000-000066220000}"/>
    <cellStyle name="Comma 4 6 2 3 3 3" xfId="39751" xr:uid="{00000000-0005-0000-0000-000067220000}"/>
    <cellStyle name="Comma 4 6 2 3 4" xfId="21393" xr:uid="{00000000-0005-0000-0000-000068220000}"/>
    <cellStyle name="Comma 4 6 2 3 5" xfId="33637" xr:uid="{00000000-0005-0000-0000-000069220000}"/>
    <cellStyle name="Comma 4 6 2 3 6" xfId="45866" xr:uid="{00000000-0005-0000-0000-00006A220000}"/>
    <cellStyle name="Comma 4 6 2 4" xfId="2737" xr:uid="{00000000-0005-0000-0000-00006B220000}"/>
    <cellStyle name="Comma 4 6 2 4 2" xfId="15257" xr:uid="{00000000-0005-0000-0000-00006C220000}"/>
    <cellStyle name="Comma 4 6 2 4 2 2" xfId="27512" xr:uid="{00000000-0005-0000-0000-00006D220000}"/>
    <cellStyle name="Comma 4 6 2 4 2 3" xfId="39753" xr:uid="{00000000-0005-0000-0000-00006E220000}"/>
    <cellStyle name="Comma 4 6 2 4 3" xfId="21395" xr:uid="{00000000-0005-0000-0000-00006F220000}"/>
    <cellStyle name="Comma 4 6 2 4 4" xfId="33639" xr:uid="{00000000-0005-0000-0000-000070220000}"/>
    <cellStyle name="Comma 4 6 2 4 5" xfId="45868" xr:uid="{00000000-0005-0000-0000-000071220000}"/>
    <cellStyle name="Comma 4 6 2 5" xfId="15250" xr:uid="{00000000-0005-0000-0000-000072220000}"/>
    <cellStyle name="Comma 4 6 2 5 2" xfId="27505" xr:uid="{00000000-0005-0000-0000-000073220000}"/>
    <cellStyle name="Comma 4 6 2 5 3" xfId="39746" xr:uid="{00000000-0005-0000-0000-000074220000}"/>
    <cellStyle name="Comma 4 6 2 6" xfId="21388" xr:uid="{00000000-0005-0000-0000-000075220000}"/>
    <cellStyle name="Comma 4 6 2 7" xfId="33632" xr:uid="{00000000-0005-0000-0000-000076220000}"/>
    <cellStyle name="Comma 4 6 2 8" xfId="45861" xr:uid="{00000000-0005-0000-0000-000077220000}"/>
    <cellStyle name="Comma 4 6 3" xfId="2738" xr:uid="{00000000-0005-0000-0000-000078220000}"/>
    <cellStyle name="Comma 4 6 3 2" xfId="2739" xr:uid="{00000000-0005-0000-0000-000079220000}"/>
    <cellStyle name="Comma 4 6 3 2 2" xfId="2740" xr:uid="{00000000-0005-0000-0000-00007A220000}"/>
    <cellStyle name="Comma 4 6 3 2 2 2" xfId="15260" xr:uid="{00000000-0005-0000-0000-00007B220000}"/>
    <cellStyle name="Comma 4 6 3 2 2 2 2" xfId="27515" xr:uid="{00000000-0005-0000-0000-00007C220000}"/>
    <cellStyle name="Comma 4 6 3 2 2 2 3" xfId="39756" xr:uid="{00000000-0005-0000-0000-00007D220000}"/>
    <cellStyle name="Comma 4 6 3 2 2 3" xfId="21398" xr:uid="{00000000-0005-0000-0000-00007E220000}"/>
    <cellStyle name="Comma 4 6 3 2 2 4" xfId="33642" xr:uid="{00000000-0005-0000-0000-00007F220000}"/>
    <cellStyle name="Comma 4 6 3 2 2 5" xfId="45871" xr:uid="{00000000-0005-0000-0000-000080220000}"/>
    <cellStyle name="Comma 4 6 3 2 3" xfId="15259" xr:uid="{00000000-0005-0000-0000-000081220000}"/>
    <cellStyle name="Comma 4 6 3 2 3 2" xfId="27514" xr:uid="{00000000-0005-0000-0000-000082220000}"/>
    <cellStyle name="Comma 4 6 3 2 3 3" xfId="39755" xr:uid="{00000000-0005-0000-0000-000083220000}"/>
    <cellStyle name="Comma 4 6 3 2 4" xfId="21397" xr:uid="{00000000-0005-0000-0000-000084220000}"/>
    <cellStyle name="Comma 4 6 3 2 5" xfId="33641" xr:uid="{00000000-0005-0000-0000-000085220000}"/>
    <cellStyle name="Comma 4 6 3 2 6" xfId="45870" xr:uid="{00000000-0005-0000-0000-000086220000}"/>
    <cellStyle name="Comma 4 6 3 3" xfId="2741" xr:uid="{00000000-0005-0000-0000-000087220000}"/>
    <cellStyle name="Comma 4 6 3 3 2" xfId="15261" xr:uid="{00000000-0005-0000-0000-000088220000}"/>
    <cellStyle name="Comma 4 6 3 3 2 2" xfId="27516" xr:uid="{00000000-0005-0000-0000-000089220000}"/>
    <cellStyle name="Comma 4 6 3 3 2 3" xfId="39757" xr:uid="{00000000-0005-0000-0000-00008A220000}"/>
    <cellStyle name="Comma 4 6 3 3 3" xfId="21399" xr:uid="{00000000-0005-0000-0000-00008B220000}"/>
    <cellStyle name="Comma 4 6 3 3 4" xfId="33643" xr:uid="{00000000-0005-0000-0000-00008C220000}"/>
    <cellStyle name="Comma 4 6 3 3 5" xfId="45872" xr:uid="{00000000-0005-0000-0000-00008D220000}"/>
    <cellStyle name="Comma 4 6 3 4" xfId="15258" xr:uid="{00000000-0005-0000-0000-00008E220000}"/>
    <cellStyle name="Comma 4 6 3 4 2" xfId="27513" xr:uid="{00000000-0005-0000-0000-00008F220000}"/>
    <cellStyle name="Comma 4 6 3 4 3" xfId="39754" xr:uid="{00000000-0005-0000-0000-000090220000}"/>
    <cellStyle name="Comma 4 6 3 5" xfId="21396" xr:uid="{00000000-0005-0000-0000-000091220000}"/>
    <cellStyle name="Comma 4 6 3 6" xfId="33640" xr:uid="{00000000-0005-0000-0000-000092220000}"/>
    <cellStyle name="Comma 4 6 3 7" xfId="45869" xr:uid="{00000000-0005-0000-0000-000093220000}"/>
    <cellStyle name="Comma 4 6 4" xfId="2742" xr:uid="{00000000-0005-0000-0000-000094220000}"/>
    <cellStyle name="Comma 4 6 4 2" xfId="2743" xr:uid="{00000000-0005-0000-0000-000095220000}"/>
    <cellStyle name="Comma 4 6 4 2 2" xfId="15263" xr:uid="{00000000-0005-0000-0000-000096220000}"/>
    <cellStyle name="Comma 4 6 4 2 2 2" xfId="27518" xr:uid="{00000000-0005-0000-0000-000097220000}"/>
    <cellStyle name="Comma 4 6 4 2 2 3" xfId="39759" xr:uid="{00000000-0005-0000-0000-000098220000}"/>
    <cellStyle name="Comma 4 6 4 2 3" xfId="21401" xr:uid="{00000000-0005-0000-0000-000099220000}"/>
    <cellStyle name="Comma 4 6 4 2 4" xfId="33645" xr:uid="{00000000-0005-0000-0000-00009A220000}"/>
    <cellStyle name="Comma 4 6 4 2 5" xfId="45874" xr:uid="{00000000-0005-0000-0000-00009B220000}"/>
    <cellStyle name="Comma 4 6 4 3" xfId="15262" xr:uid="{00000000-0005-0000-0000-00009C220000}"/>
    <cellStyle name="Comma 4 6 4 3 2" xfId="27517" xr:uid="{00000000-0005-0000-0000-00009D220000}"/>
    <cellStyle name="Comma 4 6 4 3 3" xfId="39758" xr:uid="{00000000-0005-0000-0000-00009E220000}"/>
    <cellStyle name="Comma 4 6 4 4" xfId="21400" xr:uid="{00000000-0005-0000-0000-00009F220000}"/>
    <cellStyle name="Comma 4 6 4 5" xfId="33644" xr:uid="{00000000-0005-0000-0000-0000A0220000}"/>
    <cellStyle name="Comma 4 6 4 6" xfId="45873" xr:uid="{00000000-0005-0000-0000-0000A1220000}"/>
    <cellStyle name="Comma 4 6 5" xfId="2744" xr:uid="{00000000-0005-0000-0000-0000A2220000}"/>
    <cellStyle name="Comma 4 6 5 2" xfId="15264" xr:uid="{00000000-0005-0000-0000-0000A3220000}"/>
    <cellStyle name="Comma 4 6 5 2 2" xfId="27519" xr:uid="{00000000-0005-0000-0000-0000A4220000}"/>
    <cellStyle name="Comma 4 6 5 2 3" xfId="39760" xr:uid="{00000000-0005-0000-0000-0000A5220000}"/>
    <cellStyle name="Comma 4 6 5 3" xfId="21402" xr:uid="{00000000-0005-0000-0000-0000A6220000}"/>
    <cellStyle name="Comma 4 6 5 4" xfId="33646" xr:uid="{00000000-0005-0000-0000-0000A7220000}"/>
    <cellStyle name="Comma 4 6 5 5" xfId="45875" xr:uid="{00000000-0005-0000-0000-0000A8220000}"/>
    <cellStyle name="Comma 4 6 6" xfId="15249" xr:uid="{00000000-0005-0000-0000-0000A9220000}"/>
    <cellStyle name="Comma 4 6 6 2" xfId="27504" xr:uid="{00000000-0005-0000-0000-0000AA220000}"/>
    <cellStyle name="Comma 4 6 6 3" xfId="39745" xr:uid="{00000000-0005-0000-0000-0000AB220000}"/>
    <cellStyle name="Comma 4 6 7" xfId="21387" xr:uid="{00000000-0005-0000-0000-0000AC220000}"/>
    <cellStyle name="Comma 4 6 8" xfId="33631" xr:uid="{00000000-0005-0000-0000-0000AD220000}"/>
    <cellStyle name="Comma 4 6 9" xfId="45860" xr:uid="{00000000-0005-0000-0000-0000AE220000}"/>
    <cellStyle name="Comma 4 7" xfId="2745" xr:uid="{00000000-0005-0000-0000-0000AF220000}"/>
    <cellStyle name="Comma 4 7 2" xfId="2746" xr:uid="{00000000-0005-0000-0000-0000B0220000}"/>
    <cellStyle name="Comma 4 7 2 2" xfId="2747" xr:uid="{00000000-0005-0000-0000-0000B1220000}"/>
    <cellStyle name="Comma 4 7 2 2 2" xfId="2748" xr:uid="{00000000-0005-0000-0000-0000B2220000}"/>
    <cellStyle name="Comma 4 7 2 2 2 2" xfId="15268" xr:uid="{00000000-0005-0000-0000-0000B3220000}"/>
    <cellStyle name="Comma 4 7 2 2 2 2 2" xfId="27523" xr:uid="{00000000-0005-0000-0000-0000B4220000}"/>
    <cellStyle name="Comma 4 7 2 2 2 2 3" xfId="39764" xr:uid="{00000000-0005-0000-0000-0000B5220000}"/>
    <cellStyle name="Comma 4 7 2 2 2 3" xfId="21406" xr:uid="{00000000-0005-0000-0000-0000B6220000}"/>
    <cellStyle name="Comma 4 7 2 2 2 4" xfId="33650" xr:uid="{00000000-0005-0000-0000-0000B7220000}"/>
    <cellStyle name="Comma 4 7 2 2 2 5" xfId="45879" xr:uid="{00000000-0005-0000-0000-0000B8220000}"/>
    <cellStyle name="Comma 4 7 2 2 3" xfId="15267" xr:uid="{00000000-0005-0000-0000-0000B9220000}"/>
    <cellStyle name="Comma 4 7 2 2 3 2" xfId="27522" xr:uid="{00000000-0005-0000-0000-0000BA220000}"/>
    <cellStyle name="Comma 4 7 2 2 3 3" xfId="39763" xr:uid="{00000000-0005-0000-0000-0000BB220000}"/>
    <cellStyle name="Comma 4 7 2 2 4" xfId="21405" xr:uid="{00000000-0005-0000-0000-0000BC220000}"/>
    <cellStyle name="Comma 4 7 2 2 5" xfId="33649" xr:uid="{00000000-0005-0000-0000-0000BD220000}"/>
    <cellStyle name="Comma 4 7 2 2 6" xfId="45878" xr:uid="{00000000-0005-0000-0000-0000BE220000}"/>
    <cellStyle name="Comma 4 7 2 3" xfId="2749" xr:uid="{00000000-0005-0000-0000-0000BF220000}"/>
    <cellStyle name="Comma 4 7 2 3 2" xfId="15269" xr:uid="{00000000-0005-0000-0000-0000C0220000}"/>
    <cellStyle name="Comma 4 7 2 3 2 2" xfId="27524" xr:uid="{00000000-0005-0000-0000-0000C1220000}"/>
    <cellStyle name="Comma 4 7 2 3 2 3" xfId="39765" xr:uid="{00000000-0005-0000-0000-0000C2220000}"/>
    <cellStyle name="Comma 4 7 2 3 3" xfId="21407" xr:uid="{00000000-0005-0000-0000-0000C3220000}"/>
    <cellStyle name="Comma 4 7 2 3 4" xfId="33651" xr:uid="{00000000-0005-0000-0000-0000C4220000}"/>
    <cellStyle name="Comma 4 7 2 3 5" xfId="45880" xr:uid="{00000000-0005-0000-0000-0000C5220000}"/>
    <cellStyle name="Comma 4 7 2 4" xfId="15266" xr:uid="{00000000-0005-0000-0000-0000C6220000}"/>
    <cellStyle name="Comma 4 7 2 4 2" xfId="27521" xr:uid="{00000000-0005-0000-0000-0000C7220000}"/>
    <cellStyle name="Comma 4 7 2 4 3" xfId="39762" xr:uid="{00000000-0005-0000-0000-0000C8220000}"/>
    <cellStyle name="Comma 4 7 2 5" xfId="21404" xr:uid="{00000000-0005-0000-0000-0000C9220000}"/>
    <cellStyle name="Comma 4 7 2 6" xfId="33648" xr:uid="{00000000-0005-0000-0000-0000CA220000}"/>
    <cellStyle name="Comma 4 7 2 7" xfId="45877" xr:uid="{00000000-0005-0000-0000-0000CB220000}"/>
    <cellStyle name="Comma 4 7 3" xfId="2750" xr:uid="{00000000-0005-0000-0000-0000CC220000}"/>
    <cellStyle name="Comma 4 7 3 2" xfId="2751" xr:uid="{00000000-0005-0000-0000-0000CD220000}"/>
    <cellStyle name="Comma 4 7 3 2 2" xfId="15271" xr:uid="{00000000-0005-0000-0000-0000CE220000}"/>
    <cellStyle name="Comma 4 7 3 2 2 2" xfId="27526" xr:uid="{00000000-0005-0000-0000-0000CF220000}"/>
    <cellStyle name="Comma 4 7 3 2 2 3" xfId="39767" xr:uid="{00000000-0005-0000-0000-0000D0220000}"/>
    <cellStyle name="Comma 4 7 3 2 3" xfId="21409" xr:uid="{00000000-0005-0000-0000-0000D1220000}"/>
    <cellStyle name="Comma 4 7 3 2 4" xfId="33653" xr:uid="{00000000-0005-0000-0000-0000D2220000}"/>
    <cellStyle name="Comma 4 7 3 2 5" xfId="45882" xr:uid="{00000000-0005-0000-0000-0000D3220000}"/>
    <cellStyle name="Comma 4 7 3 3" xfId="15270" xr:uid="{00000000-0005-0000-0000-0000D4220000}"/>
    <cellStyle name="Comma 4 7 3 3 2" xfId="27525" xr:uid="{00000000-0005-0000-0000-0000D5220000}"/>
    <cellStyle name="Comma 4 7 3 3 3" xfId="39766" xr:uid="{00000000-0005-0000-0000-0000D6220000}"/>
    <cellStyle name="Comma 4 7 3 4" xfId="21408" xr:uid="{00000000-0005-0000-0000-0000D7220000}"/>
    <cellStyle name="Comma 4 7 3 5" xfId="33652" xr:uid="{00000000-0005-0000-0000-0000D8220000}"/>
    <cellStyle name="Comma 4 7 3 6" xfId="45881" xr:uid="{00000000-0005-0000-0000-0000D9220000}"/>
    <cellStyle name="Comma 4 7 4" xfId="2752" xr:uid="{00000000-0005-0000-0000-0000DA220000}"/>
    <cellStyle name="Comma 4 7 4 2" xfId="15272" xr:uid="{00000000-0005-0000-0000-0000DB220000}"/>
    <cellStyle name="Comma 4 7 4 2 2" xfId="27527" xr:uid="{00000000-0005-0000-0000-0000DC220000}"/>
    <cellStyle name="Comma 4 7 4 2 3" xfId="39768" xr:uid="{00000000-0005-0000-0000-0000DD220000}"/>
    <cellStyle name="Comma 4 7 4 3" xfId="21410" xr:uid="{00000000-0005-0000-0000-0000DE220000}"/>
    <cellStyle name="Comma 4 7 4 4" xfId="33654" xr:uid="{00000000-0005-0000-0000-0000DF220000}"/>
    <cellStyle name="Comma 4 7 4 5" xfId="45883" xr:uid="{00000000-0005-0000-0000-0000E0220000}"/>
    <cellStyle name="Comma 4 7 5" xfId="15265" xr:uid="{00000000-0005-0000-0000-0000E1220000}"/>
    <cellStyle name="Comma 4 7 5 2" xfId="27520" xr:uid="{00000000-0005-0000-0000-0000E2220000}"/>
    <cellStyle name="Comma 4 7 5 3" xfId="39761" xr:uid="{00000000-0005-0000-0000-0000E3220000}"/>
    <cellStyle name="Comma 4 7 6" xfId="21403" xr:uid="{00000000-0005-0000-0000-0000E4220000}"/>
    <cellStyle name="Comma 4 7 7" xfId="33647" xr:uid="{00000000-0005-0000-0000-0000E5220000}"/>
    <cellStyle name="Comma 4 7 8" xfId="45876" xr:uid="{00000000-0005-0000-0000-0000E6220000}"/>
    <cellStyle name="Comma 4 8" xfId="2753" xr:uid="{00000000-0005-0000-0000-0000E7220000}"/>
    <cellStyle name="Comma 4 8 2" xfId="2754" xr:uid="{00000000-0005-0000-0000-0000E8220000}"/>
    <cellStyle name="Comma 4 8 2 2" xfId="2755" xr:uid="{00000000-0005-0000-0000-0000E9220000}"/>
    <cellStyle name="Comma 4 8 2 2 2" xfId="15275" xr:uid="{00000000-0005-0000-0000-0000EA220000}"/>
    <cellStyle name="Comma 4 8 2 2 2 2" xfId="27530" xr:uid="{00000000-0005-0000-0000-0000EB220000}"/>
    <cellStyle name="Comma 4 8 2 2 2 3" xfId="39771" xr:uid="{00000000-0005-0000-0000-0000EC220000}"/>
    <cellStyle name="Comma 4 8 2 2 3" xfId="21413" xr:uid="{00000000-0005-0000-0000-0000ED220000}"/>
    <cellStyle name="Comma 4 8 2 2 4" xfId="33657" xr:uid="{00000000-0005-0000-0000-0000EE220000}"/>
    <cellStyle name="Comma 4 8 2 2 5" xfId="45886" xr:uid="{00000000-0005-0000-0000-0000EF220000}"/>
    <cellStyle name="Comma 4 8 2 3" xfId="15274" xr:uid="{00000000-0005-0000-0000-0000F0220000}"/>
    <cellStyle name="Comma 4 8 2 3 2" xfId="27529" xr:uid="{00000000-0005-0000-0000-0000F1220000}"/>
    <cellStyle name="Comma 4 8 2 3 3" xfId="39770" xr:uid="{00000000-0005-0000-0000-0000F2220000}"/>
    <cellStyle name="Comma 4 8 2 4" xfId="21412" xr:uid="{00000000-0005-0000-0000-0000F3220000}"/>
    <cellStyle name="Comma 4 8 2 5" xfId="33656" xr:uid="{00000000-0005-0000-0000-0000F4220000}"/>
    <cellStyle name="Comma 4 8 2 6" xfId="45885" xr:uid="{00000000-0005-0000-0000-0000F5220000}"/>
    <cellStyle name="Comma 4 8 3" xfId="2756" xr:uid="{00000000-0005-0000-0000-0000F6220000}"/>
    <cellStyle name="Comma 4 8 3 2" xfId="15276" xr:uid="{00000000-0005-0000-0000-0000F7220000}"/>
    <cellStyle name="Comma 4 8 3 2 2" xfId="27531" xr:uid="{00000000-0005-0000-0000-0000F8220000}"/>
    <cellStyle name="Comma 4 8 3 2 3" xfId="39772" xr:uid="{00000000-0005-0000-0000-0000F9220000}"/>
    <cellStyle name="Comma 4 8 3 3" xfId="21414" xr:uid="{00000000-0005-0000-0000-0000FA220000}"/>
    <cellStyle name="Comma 4 8 3 4" xfId="33658" xr:uid="{00000000-0005-0000-0000-0000FB220000}"/>
    <cellStyle name="Comma 4 8 3 5" xfId="45887" xr:uid="{00000000-0005-0000-0000-0000FC220000}"/>
    <cellStyle name="Comma 4 8 4" xfId="15273" xr:uid="{00000000-0005-0000-0000-0000FD220000}"/>
    <cellStyle name="Comma 4 8 4 2" xfId="27528" xr:uid="{00000000-0005-0000-0000-0000FE220000}"/>
    <cellStyle name="Comma 4 8 4 3" xfId="39769" xr:uid="{00000000-0005-0000-0000-0000FF220000}"/>
    <cellStyle name="Comma 4 8 5" xfId="21411" xr:uid="{00000000-0005-0000-0000-000000230000}"/>
    <cellStyle name="Comma 4 8 6" xfId="33655" xr:uid="{00000000-0005-0000-0000-000001230000}"/>
    <cellStyle name="Comma 4 8 7" xfId="45884" xr:uid="{00000000-0005-0000-0000-000002230000}"/>
    <cellStyle name="Comma 4 9" xfId="2757" xr:uid="{00000000-0005-0000-0000-000003230000}"/>
    <cellStyle name="Comma 4 9 2" xfId="2758" xr:uid="{00000000-0005-0000-0000-000004230000}"/>
    <cellStyle name="Comma 4 9 2 2" xfId="2759" xr:uid="{00000000-0005-0000-0000-000005230000}"/>
    <cellStyle name="Comma 4 9 2 2 2" xfId="15279" xr:uid="{00000000-0005-0000-0000-000006230000}"/>
    <cellStyle name="Comma 4 9 2 2 2 2" xfId="27534" xr:uid="{00000000-0005-0000-0000-000007230000}"/>
    <cellStyle name="Comma 4 9 2 2 2 3" xfId="39775" xr:uid="{00000000-0005-0000-0000-000008230000}"/>
    <cellStyle name="Comma 4 9 2 2 3" xfId="21417" xr:uid="{00000000-0005-0000-0000-000009230000}"/>
    <cellStyle name="Comma 4 9 2 2 4" xfId="33661" xr:uid="{00000000-0005-0000-0000-00000A230000}"/>
    <cellStyle name="Comma 4 9 2 2 5" xfId="45890" xr:uid="{00000000-0005-0000-0000-00000B230000}"/>
    <cellStyle name="Comma 4 9 2 3" xfId="15278" xr:uid="{00000000-0005-0000-0000-00000C230000}"/>
    <cellStyle name="Comma 4 9 2 3 2" xfId="27533" xr:uid="{00000000-0005-0000-0000-00000D230000}"/>
    <cellStyle name="Comma 4 9 2 3 3" xfId="39774" xr:uid="{00000000-0005-0000-0000-00000E230000}"/>
    <cellStyle name="Comma 4 9 2 4" xfId="21416" xr:uid="{00000000-0005-0000-0000-00000F230000}"/>
    <cellStyle name="Comma 4 9 2 5" xfId="33660" xr:uid="{00000000-0005-0000-0000-000010230000}"/>
    <cellStyle name="Comma 4 9 2 6" xfId="45889" xr:uid="{00000000-0005-0000-0000-000011230000}"/>
    <cellStyle name="Comma 4 9 3" xfId="2760" xr:uid="{00000000-0005-0000-0000-000012230000}"/>
    <cellStyle name="Comma 4 9 3 2" xfId="15280" xr:uid="{00000000-0005-0000-0000-000013230000}"/>
    <cellStyle name="Comma 4 9 3 2 2" xfId="27535" xr:uid="{00000000-0005-0000-0000-000014230000}"/>
    <cellStyle name="Comma 4 9 3 2 3" xfId="39776" xr:uid="{00000000-0005-0000-0000-000015230000}"/>
    <cellStyle name="Comma 4 9 3 3" xfId="21418" xr:uid="{00000000-0005-0000-0000-000016230000}"/>
    <cellStyle name="Comma 4 9 3 4" xfId="33662" xr:uid="{00000000-0005-0000-0000-000017230000}"/>
    <cellStyle name="Comma 4 9 3 5" xfId="45891" xr:uid="{00000000-0005-0000-0000-000018230000}"/>
    <cellStyle name="Comma 4 9 4" xfId="15277" xr:uid="{00000000-0005-0000-0000-000019230000}"/>
    <cellStyle name="Comma 4 9 4 2" xfId="27532" xr:uid="{00000000-0005-0000-0000-00001A230000}"/>
    <cellStyle name="Comma 4 9 4 3" xfId="39773" xr:uid="{00000000-0005-0000-0000-00001B230000}"/>
    <cellStyle name="Comma 4 9 5" xfId="21415" xr:uid="{00000000-0005-0000-0000-00001C230000}"/>
    <cellStyle name="Comma 4 9 6" xfId="33659" xr:uid="{00000000-0005-0000-0000-00001D230000}"/>
    <cellStyle name="Comma 4 9 7" xfId="45888" xr:uid="{00000000-0005-0000-0000-00001E230000}"/>
    <cellStyle name="Comma 40" xfId="51003" xr:uid="{00000000-0005-0000-0000-00001F230000}"/>
    <cellStyle name="Comma 41" xfId="51006" xr:uid="{00000000-0005-0000-0000-000020230000}"/>
    <cellStyle name="Comma 42" xfId="51009" xr:uid="{00000000-0005-0000-0000-000021230000}"/>
    <cellStyle name="Comma 43" xfId="51011" xr:uid="{00000000-0005-0000-0000-000022230000}"/>
    <cellStyle name="Comma 44" xfId="51013" xr:uid="{00000000-0005-0000-0000-000023230000}"/>
    <cellStyle name="Comma 45" xfId="51015" xr:uid="{00000000-0005-0000-0000-000024230000}"/>
    <cellStyle name="Comma 46" xfId="51019" xr:uid="{00000000-0005-0000-0000-000025230000}"/>
    <cellStyle name="Comma 47" xfId="51021" xr:uid="{00000000-0005-0000-0000-000026230000}"/>
    <cellStyle name="Comma 48" xfId="51024" xr:uid="{00000000-0005-0000-0000-000027230000}"/>
    <cellStyle name="Comma 49" xfId="51029" xr:uid="{00000000-0005-0000-0000-000028230000}"/>
    <cellStyle name="Comma 5" xfId="22" xr:uid="{00000000-0005-0000-0000-000029230000}"/>
    <cellStyle name="Comma 5 2" xfId="2761" xr:uid="{00000000-0005-0000-0000-00002A230000}"/>
    <cellStyle name="Comma 5 3" xfId="51114" xr:uid="{B35E2263-906E-4EDE-9805-848566495E35}"/>
    <cellStyle name="Comma 50" xfId="51033" xr:uid="{65BF6695-3281-426B-B272-1EB37D1D4FD4}"/>
    <cellStyle name="Comma 51" xfId="51035" xr:uid="{5E10A54F-73EB-4919-8AC5-0C058A1D0A8C}"/>
    <cellStyle name="Comma 52" xfId="51037" xr:uid="{6BBB9D05-94AE-4C5B-9CEB-4651C3142E62}"/>
    <cellStyle name="Comma 53" xfId="51039" xr:uid="{BB393C08-E515-4EEE-8405-F224DB9E683F}"/>
    <cellStyle name="Comma 54" xfId="51041" xr:uid="{D0FF7791-68B0-4753-B698-27979210677B}"/>
    <cellStyle name="Comma 55" xfId="51046" xr:uid="{256E5F65-0EF7-436C-81BE-3422FDDD8F30}"/>
    <cellStyle name="Comma 56" xfId="51050" xr:uid="{210FEF21-F07C-4009-BAEB-3EBE51FAC527}"/>
    <cellStyle name="Comma 57" xfId="51054" xr:uid="{EEDAE765-5BD3-4A07-8E2F-D8EF84DF036D}"/>
    <cellStyle name="Comma 58" xfId="51057" xr:uid="{669BCE2B-2892-4B8A-9E8B-17226DE8DC14}"/>
    <cellStyle name="Comma 59" xfId="51060" xr:uid="{388B161A-73F8-4300-94FB-BBA14E378F76}"/>
    <cellStyle name="Comma 6" xfId="23" xr:uid="{00000000-0005-0000-0000-00002B230000}"/>
    <cellStyle name="Comma 6 2" xfId="2762" xr:uid="{00000000-0005-0000-0000-00002C230000}"/>
    <cellStyle name="Comma 6 3" xfId="2763" xr:uid="{00000000-0005-0000-0000-00002D230000}"/>
    <cellStyle name="Comma 6 3 10" xfId="45892" xr:uid="{00000000-0005-0000-0000-00002E230000}"/>
    <cellStyle name="Comma 6 3 2" xfId="2764" xr:uid="{00000000-0005-0000-0000-00002F230000}"/>
    <cellStyle name="Comma 6 3 2 2" xfId="2765" xr:uid="{00000000-0005-0000-0000-000030230000}"/>
    <cellStyle name="Comma 6 3 2 2 2" xfId="2766" xr:uid="{00000000-0005-0000-0000-000031230000}"/>
    <cellStyle name="Comma 6 3 2 2 2 2" xfId="2767" xr:uid="{00000000-0005-0000-0000-000032230000}"/>
    <cellStyle name="Comma 6 3 2 2 2 2 2" xfId="2768" xr:uid="{00000000-0005-0000-0000-000033230000}"/>
    <cellStyle name="Comma 6 3 2 2 2 2 2 2" xfId="15286" xr:uid="{00000000-0005-0000-0000-000034230000}"/>
    <cellStyle name="Comma 6 3 2 2 2 2 2 2 2" xfId="27541" xr:uid="{00000000-0005-0000-0000-000035230000}"/>
    <cellStyle name="Comma 6 3 2 2 2 2 2 2 3" xfId="39782" xr:uid="{00000000-0005-0000-0000-000036230000}"/>
    <cellStyle name="Comma 6 3 2 2 2 2 2 3" xfId="21424" xr:uid="{00000000-0005-0000-0000-000037230000}"/>
    <cellStyle name="Comma 6 3 2 2 2 2 2 4" xfId="33668" xr:uid="{00000000-0005-0000-0000-000038230000}"/>
    <cellStyle name="Comma 6 3 2 2 2 2 2 5" xfId="45897" xr:uid="{00000000-0005-0000-0000-000039230000}"/>
    <cellStyle name="Comma 6 3 2 2 2 2 3" xfId="15285" xr:uid="{00000000-0005-0000-0000-00003A230000}"/>
    <cellStyle name="Comma 6 3 2 2 2 2 3 2" xfId="27540" xr:uid="{00000000-0005-0000-0000-00003B230000}"/>
    <cellStyle name="Comma 6 3 2 2 2 2 3 3" xfId="39781" xr:uid="{00000000-0005-0000-0000-00003C230000}"/>
    <cellStyle name="Comma 6 3 2 2 2 2 4" xfId="21423" xr:uid="{00000000-0005-0000-0000-00003D230000}"/>
    <cellStyle name="Comma 6 3 2 2 2 2 5" xfId="33667" xr:uid="{00000000-0005-0000-0000-00003E230000}"/>
    <cellStyle name="Comma 6 3 2 2 2 2 6" xfId="45896" xr:uid="{00000000-0005-0000-0000-00003F230000}"/>
    <cellStyle name="Comma 6 3 2 2 2 3" xfId="2769" xr:uid="{00000000-0005-0000-0000-000040230000}"/>
    <cellStyle name="Comma 6 3 2 2 2 3 2" xfId="15287" xr:uid="{00000000-0005-0000-0000-000041230000}"/>
    <cellStyle name="Comma 6 3 2 2 2 3 2 2" xfId="27542" xr:uid="{00000000-0005-0000-0000-000042230000}"/>
    <cellStyle name="Comma 6 3 2 2 2 3 2 3" xfId="39783" xr:uid="{00000000-0005-0000-0000-000043230000}"/>
    <cellStyle name="Comma 6 3 2 2 2 3 3" xfId="21425" xr:uid="{00000000-0005-0000-0000-000044230000}"/>
    <cellStyle name="Comma 6 3 2 2 2 3 4" xfId="33669" xr:uid="{00000000-0005-0000-0000-000045230000}"/>
    <cellStyle name="Comma 6 3 2 2 2 3 5" xfId="45898" xr:uid="{00000000-0005-0000-0000-000046230000}"/>
    <cellStyle name="Comma 6 3 2 2 2 4" xfId="15284" xr:uid="{00000000-0005-0000-0000-000047230000}"/>
    <cellStyle name="Comma 6 3 2 2 2 4 2" xfId="27539" xr:uid="{00000000-0005-0000-0000-000048230000}"/>
    <cellStyle name="Comma 6 3 2 2 2 4 3" xfId="39780" xr:uid="{00000000-0005-0000-0000-000049230000}"/>
    <cellStyle name="Comma 6 3 2 2 2 5" xfId="21422" xr:uid="{00000000-0005-0000-0000-00004A230000}"/>
    <cellStyle name="Comma 6 3 2 2 2 6" xfId="33666" xr:uid="{00000000-0005-0000-0000-00004B230000}"/>
    <cellStyle name="Comma 6 3 2 2 2 7" xfId="45895" xr:uid="{00000000-0005-0000-0000-00004C230000}"/>
    <cellStyle name="Comma 6 3 2 2 3" xfId="2770" xr:uid="{00000000-0005-0000-0000-00004D230000}"/>
    <cellStyle name="Comma 6 3 2 2 3 2" xfId="2771" xr:uid="{00000000-0005-0000-0000-00004E230000}"/>
    <cellStyle name="Comma 6 3 2 2 3 2 2" xfId="15289" xr:uid="{00000000-0005-0000-0000-00004F230000}"/>
    <cellStyle name="Comma 6 3 2 2 3 2 2 2" xfId="27544" xr:uid="{00000000-0005-0000-0000-000050230000}"/>
    <cellStyle name="Comma 6 3 2 2 3 2 2 3" xfId="39785" xr:uid="{00000000-0005-0000-0000-000051230000}"/>
    <cellStyle name="Comma 6 3 2 2 3 2 3" xfId="21427" xr:uid="{00000000-0005-0000-0000-000052230000}"/>
    <cellStyle name="Comma 6 3 2 2 3 2 4" xfId="33671" xr:uid="{00000000-0005-0000-0000-000053230000}"/>
    <cellStyle name="Comma 6 3 2 2 3 2 5" xfId="45900" xr:uid="{00000000-0005-0000-0000-000054230000}"/>
    <cellStyle name="Comma 6 3 2 2 3 3" xfId="15288" xr:uid="{00000000-0005-0000-0000-000055230000}"/>
    <cellStyle name="Comma 6 3 2 2 3 3 2" xfId="27543" xr:uid="{00000000-0005-0000-0000-000056230000}"/>
    <cellStyle name="Comma 6 3 2 2 3 3 3" xfId="39784" xr:uid="{00000000-0005-0000-0000-000057230000}"/>
    <cellStyle name="Comma 6 3 2 2 3 4" xfId="21426" xr:uid="{00000000-0005-0000-0000-000058230000}"/>
    <cellStyle name="Comma 6 3 2 2 3 5" xfId="33670" xr:uid="{00000000-0005-0000-0000-000059230000}"/>
    <cellStyle name="Comma 6 3 2 2 3 6" xfId="45899" xr:uid="{00000000-0005-0000-0000-00005A230000}"/>
    <cellStyle name="Comma 6 3 2 2 4" xfId="2772" xr:uid="{00000000-0005-0000-0000-00005B230000}"/>
    <cellStyle name="Comma 6 3 2 2 4 2" xfId="15290" xr:uid="{00000000-0005-0000-0000-00005C230000}"/>
    <cellStyle name="Comma 6 3 2 2 4 2 2" xfId="27545" xr:uid="{00000000-0005-0000-0000-00005D230000}"/>
    <cellStyle name="Comma 6 3 2 2 4 2 3" xfId="39786" xr:uid="{00000000-0005-0000-0000-00005E230000}"/>
    <cellStyle name="Comma 6 3 2 2 4 3" xfId="21428" xr:uid="{00000000-0005-0000-0000-00005F230000}"/>
    <cellStyle name="Comma 6 3 2 2 4 4" xfId="33672" xr:uid="{00000000-0005-0000-0000-000060230000}"/>
    <cellStyle name="Comma 6 3 2 2 4 5" xfId="45901" xr:uid="{00000000-0005-0000-0000-000061230000}"/>
    <cellStyle name="Comma 6 3 2 2 5" xfId="15283" xr:uid="{00000000-0005-0000-0000-000062230000}"/>
    <cellStyle name="Comma 6 3 2 2 5 2" xfId="27538" xr:uid="{00000000-0005-0000-0000-000063230000}"/>
    <cellStyle name="Comma 6 3 2 2 5 3" xfId="39779" xr:uid="{00000000-0005-0000-0000-000064230000}"/>
    <cellStyle name="Comma 6 3 2 2 6" xfId="21421" xr:uid="{00000000-0005-0000-0000-000065230000}"/>
    <cellStyle name="Comma 6 3 2 2 7" xfId="33665" xr:uid="{00000000-0005-0000-0000-000066230000}"/>
    <cellStyle name="Comma 6 3 2 2 8" xfId="45894" xr:uid="{00000000-0005-0000-0000-000067230000}"/>
    <cellStyle name="Comma 6 3 2 3" xfId="2773" xr:uid="{00000000-0005-0000-0000-000068230000}"/>
    <cellStyle name="Comma 6 3 2 3 2" xfId="2774" xr:uid="{00000000-0005-0000-0000-000069230000}"/>
    <cellStyle name="Comma 6 3 2 3 2 2" xfId="2775" xr:uid="{00000000-0005-0000-0000-00006A230000}"/>
    <cellStyle name="Comma 6 3 2 3 2 2 2" xfId="15293" xr:uid="{00000000-0005-0000-0000-00006B230000}"/>
    <cellStyle name="Comma 6 3 2 3 2 2 2 2" xfId="27548" xr:uid="{00000000-0005-0000-0000-00006C230000}"/>
    <cellStyle name="Comma 6 3 2 3 2 2 2 3" xfId="39789" xr:uid="{00000000-0005-0000-0000-00006D230000}"/>
    <cellStyle name="Comma 6 3 2 3 2 2 3" xfId="21431" xr:uid="{00000000-0005-0000-0000-00006E230000}"/>
    <cellStyle name="Comma 6 3 2 3 2 2 4" xfId="33675" xr:uid="{00000000-0005-0000-0000-00006F230000}"/>
    <cellStyle name="Comma 6 3 2 3 2 2 5" xfId="45904" xr:uid="{00000000-0005-0000-0000-000070230000}"/>
    <cellStyle name="Comma 6 3 2 3 2 3" xfId="15292" xr:uid="{00000000-0005-0000-0000-000071230000}"/>
    <cellStyle name="Comma 6 3 2 3 2 3 2" xfId="27547" xr:uid="{00000000-0005-0000-0000-000072230000}"/>
    <cellStyle name="Comma 6 3 2 3 2 3 3" xfId="39788" xr:uid="{00000000-0005-0000-0000-000073230000}"/>
    <cellStyle name="Comma 6 3 2 3 2 4" xfId="21430" xr:uid="{00000000-0005-0000-0000-000074230000}"/>
    <cellStyle name="Comma 6 3 2 3 2 5" xfId="33674" xr:uid="{00000000-0005-0000-0000-000075230000}"/>
    <cellStyle name="Comma 6 3 2 3 2 6" xfId="45903" xr:uid="{00000000-0005-0000-0000-000076230000}"/>
    <cellStyle name="Comma 6 3 2 3 3" xfId="2776" xr:uid="{00000000-0005-0000-0000-000077230000}"/>
    <cellStyle name="Comma 6 3 2 3 3 2" xfId="15294" xr:uid="{00000000-0005-0000-0000-000078230000}"/>
    <cellStyle name="Comma 6 3 2 3 3 2 2" xfId="27549" xr:uid="{00000000-0005-0000-0000-000079230000}"/>
    <cellStyle name="Comma 6 3 2 3 3 2 3" xfId="39790" xr:uid="{00000000-0005-0000-0000-00007A230000}"/>
    <cellStyle name="Comma 6 3 2 3 3 3" xfId="21432" xr:uid="{00000000-0005-0000-0000-00007B230000}"/>
    <cellStyle name="Comma 6 3 2 3 3 4" xfId="33676" xr:uid="{00000000-0005-0000-0000-00007C230000}"/>
    <cellStyle name="Comma 6 3 2 3 3 5" xfId="45905" xr:uid="{00000000-0005-0000-0000-00007D230000}"/>
    <cellStyle name="Comma 6 3 2 3 4" xfId="15291" xr:uid="{00000000-0005-0000-0000-00007E230000}"/>
    <cellStyle name="Comma 6 3 2 3 4 2" xfId="27546" xr:uid="{00000000-0005-0000-0000-00007F230000}"/>
    <cellStyle name="Comma 6 3 2 3 4 3" xfId="39787" xr:uid="{00000000-0005-0000-0000-000080230000}"/>
    <cellStyle name="Comma 6 3 2 3 5" xfId="21429" xr:uid="{00000000-0005-0000-0000-000081230000}"/>
    <cellStyle name="Comma 6 3 2 3 6" xfId="33673" xr:uid="{00000000-0005-0000-0000-000082230000}"/>
    <cellStyle name="Comma 6 3 2 3 7" xfId="45902" xr:uid="{00000000-0005-0000-0000-000083230000}"/>
    <cellStyle name="Comma 6 3 2 4" xfId="2777" xr:uid="{00000000-0005-0000-0000-000084230000}"/>
    <cellStyle name="Comma 6 3 2 4 2" xfId="2778" xr:uid="{00000000-0005-0000-0000-000085230000}"/>
    <cellStyle name="Comma 6 3 2 4 2 2" xfId="15296" xr:uid="{00000000-0005-0000-0000-000086230000}"/>
    <cellStyle name="Comma 6 3 2 4 2 2 2" xfId="27551" xr:uid="{00000000-0005-0000-0000-000087230000}"/>
    <cellStyle name="Comma 6 3 2 4 2 2 3" xfId="39792" xr:uid="{00000000-0005-0000-0000-000088230000}"/>
    <cellStyle name="Comma 6 3 2 4 2 3" xfId="21434" xr:uid="{00000000-0005-0000-0000-000089230000}"/>
    <cellStyle name="Comma 6 3 2 4 2 4" xfId="33678" xr:uid="{00000000-0005-0000-0000-00008A230000}"/>
    <cellStyle name="Comma 6 3 2 4 2 5" xfId="45907" xr:uid="{00000000-0005-0000-0000-00008B230000}"/>
    <cellStyle name="Comma 6 3 2 4 3" xfId="15295" xr:uid="{00000000-0005-0000-0000-00008C230000}"/>
    <cellStyle name="Comma 6 3 2 4 3 2" xfId="27550" xr:uid="{00000000-0005-0000-0000-00008D230000}"/>
    <cellStyle name="Comma 6 3 2 4 3 3" xfId="39791" xr:uid="{00000000-0005-0000-0000-00008E230000}"/>
    <cellStyle name="Comma 6 3 2 4 4" xfId="21433" xr:uid="{00000000-0005-0000-0000-00008F230000}"/>
    <cellStyle name="Comma 6 3 2 4 5" xfId="33677" xr:uid="{00000000-0005-0000-0000-000090230000}"/>
    <cellStyle name="Comma 6 3 2 4 6" xfId="45906" xr:uid="{00000000-0005-0000-0000-000091230000}"/>
    <cellStyle name="Comma 6 3 2 5" xfId="2779" xr:uid="{00000000-0005-0000-0000-000092230000}"/>
    <cellStyle name="Comma 6 3 2 5 2" xfId="15297" xr:uid="{00000000-0005-0000-0000-000093230000}"/>
    <cellStyle name="Comma 6 3 2 5 2 2" xfId="27552" xr:uid="{00000000-0005-0000-0000-000094230000}"/>
    <cellStyle name="Comma 6 3 2 5 2 3" xfId="39793" xr:uid="{00000000-0005-0000-0000-000095230000}"/>
    <cellStyle name="Comma 6 3 2 5 3" xfId="21435" xr:uid="{00000000-0005-0000-0000-000096230000}"/>
    <cellStyle name="Comma 6 3 2 5 4" xfId="33679" xr:uid="{00000000-0005-0000-0000-000097230000}"/>
    <cellStyle name="Comma 6 3 2 5 5" xfId="45908" xr:uid="{00000000-0005-0000-0000-000098230000}"/>
    <cellStyle name="Comma 6 3 2 6" xfId="15282" xr:uid="{00000000-0005-0000-0000-000099230000}"/>
    <cellStyle name="Comma 6 3 2 6 2" xfId="27537" xr:uid="{00000000-0005-0000-0000-00009A230000}"/>
    <cellStyle name="Comma 6 3 2 6 3" xfId="39778" xr:uid="{00000000-0005-0000-0000-00009B230000}"/>
    <cellStyle name="Comma 6 3 2 7" xfId="21420" xr:uid="{00000000-0005-0000-0000-00009C230000}"/>
    <cellStyle name="Comma 6 3 2 8" xfId="33664" xr:uid="{00000000-0005-0000-0000-00009D230000}"/>
    <cellStyle name="Comma 6 3 2 9" xfId="45893" xr:uid="{00000000-0005-0000-0000-00009E230000}"/>
    <cellStyle name="Comma 6 3 3" xfId="2780" xr:uid="{00000000-0005-0000-0000-00009F230000}"/>
    <cellStyle name="Comma 6 3 3 2" xfId="2781" xr:uid="{00000000-0005-0000-0000-0000A0230000}"/>
    <cellStyle name="Comma 6 3 3 2 2" xfId="2782" xr:uid="{00000000-0005-0000-0000-0000A1230000}"/>
    <cellStyle name="Comma 6 3 3 2 2 2" xfId="2783" xr:uid="{00000000-0005-0000-0000-0000A2230000}"/>
    <cellStyle name="Comma 6 3 3 2 2 2 2" xfId="15301" xr:uid="{00000000-0005-0000-0000-0000A3230000}"/>
    <cellStyle name="Comma 6 3 3 2 2 2 2 2" xfId="27556" xr:uid="{00000000-0005-0000-0000-0000A4230000}"/>
    <cellStyle name="Comma 6 3 3 2 2 2 2 3" xfId="39797" xr:uid="{00000000-0005-0000-0000-0000A5230000}"/>
    <cellStyle name="Comma 6 3 3 2 2 2 3" xfId="21439" xr:uid="{00000000-0005-0000-0000-0000A6230000}"/>
    <cellStyle name="Comma 6 3 3 2 2 2 4" xfId="33683" xr:uid="{00000000-0005-0000-0000-0000A7230000}"/>
    <cellStyle name="Comma 6 3 3 2 2 2 5" xfId="45912" xr:uid="{00000000-0005-0000-0000-0000A8230000}"/>
    <cellStyle name="Comma 6 3 3 2 2 3" xfId="15300" xr:uid="{00000000-0005-0000-0000-0000A9230000}"/>
    <cellStyle name="Comma 6 3 3 2 2 3 2" xfId="27555" xr:uid="{00000000-0005-0000-0000-0000AA230000}"/>
    <cellStyle name="Comma 6 3 3 2 2 3 3" xfId="39796" xr:uid="{00000000-0005-0000-0000-0000AB230000}"/>
    <cellStyle name="Comma 6 3 3 2 2 4" xfId="21438" xr:uid="{00000000-0005-0000-0000-0000AC230000}"/>
    <cellStyle name="Comma 6 3 3 2 2 5" xfId="33682" xr:uid="{00000000-0005-0000-0000-0000AD230000}"/>
    <cellStyle name="Comma 6 3 3 2 2 6" xfId="45911" xr:uid="{00000000-0005-0000-0000-0000AE230000}"/>
    <cellStyle name="Comma 6 3 3 2 3" xfId="2784" xr:uid="{00000000-0005-0000-0000-0000AF230000}"/>
    <cellStyle name="Comma 6 3 3 2 3 2" xfId="15302" xr:uid="{00000000-0005-0000-0000-0000B0230000}"/>
    <cellStyle name="Comma 6 3 3 2 3 2 2" xfId="27557" xr:uid="{00000000-0005-0000-0000-0000B1230000}"/>
    <cellStyle name="Comma 6 3 3 2 3 2 3" xfId="39798" xr:uid="{00000000-0005-0000-0000-0000B2230000}"/>
    <cellStyle name="Comma 6 3 3 2 3 3" xfId="21440" xr:uid="{00000000-0005-0000-0000-0000B3230000}"/>
    <cellStyle name="Comma 6 3 3 2 3 4" xfId="33684" xr:uid="{00000000-0005-0000-0000-0000B4230000}"/>
    <cellStyle name="Comma 6 3 3 2 3 5" xfId="45913" xr:uid="{00000000-0005-0000-0000-0000B5230000}"/>
    <cellStyle name="Comma 6 3 3 2 4" xfId="15299" xr:uid="{00000000-0005-0000-0000-0000B6230000}"/>
    <cellStyle name="Comma 6 3 3 2 4 2" xfId="27554" xr:uid="{00000000-0005-0000-0000-0000B7230000}"/>
    <cellStyle name="Comma 6 3 3 2 4 3" xfId="39795" xr:uid="{00000000-0005-0000-0000-0000B8230000}"/>
    <cellStyle name="Comma 6 3 3 2 5" xfId="21437" xr:uid="{00000000-0005-0000-0000-0000B9230000}"/>
    <cellStyle name="Comma 6 3 3 2 6" xfId="33681" xr:uid="{00000000-0005-0000-0000-0000BA230000}"/>
    <cellStyle name="Comma 6 3 3 2 7" xfId="45910" xr:uid="{00000000-0005-0000-0000-0000BB230000}"/>
    <cellStyle name="Comma 6 3 3 3" xfId="2785" xr:uid="{00000000-0005-0000-0000-0000BC230000}"/>
    <cellStyle name="Comma 6 3 3 3 2" xfId="2786" xr:uid="{00000000-0005-0000-0000-0000BD230000}"/>
    <cellStyle name="Comma 6 3 3 3 2 2" xfId="15304" xr:uid="{00000000-0005-0000-0000-0000BE230000}"/>
    <cellStyle name="Comma 6 3 3 3 2 2 2" xfId="27559" xr:uid="{00000000-0005-0000-0000-0000BF230000}"/>
    <cellStyle name="Comma 6 3 3 3 2 2 3" xfId="39800" xr:uid="{00000000-0005-0000-0000-0000C0230000}"/>
    <cellStyle name="Comma 6 3 3 3 2 3" xfId="21442" xr:uid="{00000000-0005-0000-0000-0000C1230000}"/>
    <cellStyle name="Comma 6 3 3 3 2 4" xfId="33686" xr:uid="{00000000-0005-0000-0000-0000C2230000}"/>
    <cellStyle name="Comma 6 3 3 3 2 5" xfId="45915" xr:uid="{00000000-0005-0000-0000-0000C3230000}"/>
    <cellStyle name="Comma 6 3 3 3 3" xfId="15303" xr:uid="{00000000-0005-0000-0000-0000C4230000}"/>
    <cellStyle name="Comma 6 3 3 3 3 2" xfId="27558" xr:uid="{00000000-0005-0000-0000-0000C5230000}"/>
    <cellStyle name="Comma 6 3 3 3 3 3" xfId="39799" xr:uid="{00000000-0005-0000-0000-0000C6230000}"/>
    <cellStyle name="Comma 6 3 3 3 4" xfId="21441" xr:uid="{00000000-0005-0000-0000-0000C7230000}"/>
    <cellStyle name="Comma 6 3 3 3 5" xfId="33685" xr:uid="{00000000-0005-0000-0000-0000C8230000}"/>
    <cellStyle name="Comma 6 3 3 3 6" xfId="45914" xr:uid="{00000000-0005-0000-0000-0000C9230000}"/>
    <cellStyle name="Comma 6 3 3 4" xfId="2787" xr:uid="{00000000-0005-0000-0000-0000CA230000}"/>
    <cellStyle name="Comma 6 3 3 4 2" xfId="15305" xr:uid="{00000000-0005-0000-0000-0000CB230000}"/>
    <cellStyle name="Comma 6 3 3 4 2 2" xfId="27560" xr:uid="{00000000-0005-0000-0000-0000CC230000}"/>
    <cellStyle name="Comma 6 3 3 4 2 3" xfId="39801" xr:uid="{00000000-0005-0000-0000-0000CD230000}"/>
    <cellStyle name="Comma 6 3 3 4 3" xfId="21443" xr:uid="{00000000-0005-0000-0000-0000CE230000}"/>
    <cellStyle name="Comma 6 3 3 4 4" xfId="33687" xr:uid="{00000000-0005-0000-0000-0000CF230000}"/>
    <cellStyle name="Comma 6 3 3 4 5" xfId="45916" xr:uid="{00000000-0005-0000-0000-0000D0230000}"/>
    <cellStyle name="Comma 6 3 3 5" xfId="15298" xr:uid="{00000000-0005-0000-0000-0000D1230000}"/>
    <cellStyle name="Comma 6 3 3 5 2" xfId="27553" xr:uid="{00000000-0005-0000-0000-0000D2230000}"/>
    <cellStyle name="Comma 6 3 3 5 3" xfId="39794" xr:uid="{00000000-0005-0000-0000-0000D3230000}"/>
    <cellStyle name="Comma 6 3 3 6" xfId="21436" xr:uid="{00000000-0005-0000-0000-0000D4230000}"/>
    <cellStyle name="Comma 6 3 3 7" xfId="33680" xr:uid="{00000000-0005-0000-0000-0000D5230000}"/>
    <cellStyle name="Comma 6 3 3 8" xfId="45909" xr:uid="{00000000-0005-0000-0000-0000D6230000}"/>
    <cellStyle name="Comma 6 3 4" xfId="2788" xr:uid="{00000000-0005-0000-0000-0000D7230000}"/>
    <cellStyle name="Comma 6 3 4 2" xfId="2789" xr:uid="{00000000-0005-0000-0000-0000D8230000}"/>
    <cellStyle name="Comma 6 3 4 2 2" xfId="2790" xr:uid="{00000000-0005-0000-0000-0000D9230000}"/>
    <cellStyle name="Comma 6 3 4 2 2 2" xfId="15308" xr:uid="{00000000-0005-0000-0000-0000DA230000}"/>
    <cellStyle name="Comma 6 3 4 2 2 2 2" xfId="27563" xr:uid="{00000000-0005-0000-0000-0000DB230000}"/>
    <cellStyle name="Comma 6 3 4 2 2 2 3" xfId="39804" xr:uid="{00000000-0005-0000-0000-0000DC230000}"/>
    <cellStyle name="Comma 6 3 4 2 2 3" xfId="21446" xr:uid="{00000000-0005-0000-0000-0000DD230000}"/>
    <cellStyle name="Comma 6 3 4 2 2 4" xfId="33690" xr:uid="{00000000-0005-0000-0000-0000DE230000}"/>
    <cellStyle name="Comma 6 3 4 2 2 5" xfId="45919" xr:uid="{00000000-0005-0000-0000-0000DF230000}"/>
    <cellStyle name="Comma 6 3 4 2 3" xfId="15307" xr:uid="{00000000-0005-0000-0000-0000E0230000}"/>
    <cellStyle name="Comma 6 3 4 2 3 2" xfId="27562" xr:uid="{00000000-0005-0000-0000-0000E1230000}"/>
    <cellStyle name="Comma 6 3 4 2 3 3" xfId="39803" xr:uid="{00000000-0005-0000-0000-0000E2230000}"/>
    <cellStyle name="Comma 6 3 4 2 4" xfId="21445" xr:uid="{00000000-0005-0000-0000-0000E3230000}"/>
    <cellStyle name="Comma 6 3 4 2 5" xfId="33689" xr:uid="{00000000-0005-0000-0000-0000E4230000}"/>
    <cellStyle name="Comma 6 3 4 2 6" xfId="45918" xr:uid="{00000000-0005-0000-0000-0000E5230000}"/>
    <cellStyle name="Comma 6 3 4 3" xfId="2791" xr:uid="{00000000-0005-0000-0000-0000E6230000}"/>
    <cellStyle name="Comma 6 3 4 3 2" xfId="15309" xr:uid="{00000000-0005-0000-0000-0000E7230000}"/>
    <cellStyle name="Comma 6 3 4 3 2 2" xfId="27564" xr:uid="{00000000-0005-0000-0000-0000E8230000}"/>
    <cellStyle name="Comma 6 3 4 3 2 3" xfId="39805" xr:uid="{00000000-0005-0000-0000-0000E9230000}"/>
    <cellStyle name="Comma 6 3 4 3 3" xfId="21447" xr:uid="{00000000-0005-0000-0000-0000EA230000}"/>
    <cellStyle name="Comma 6 3 4 3 4" xfId="33691" xr:uid="{00000000-0005-0000-0000-0000EB230000}"/>
    <cellStyle name="Comma 6 3 4 3 5" xfId="45920" xr:uid="{00000000-0005-0000-0000-0000EC230000}"/>
    <cellStyle name="Comma 6 3 4 4" xfId="15306" xr:uid="{00000000-0005-0000-0000-0000ED230000}"/>
    <cellStyle name="Comma 6 3 4 4 2" xfId="27561" xr:uid="{00000000-0005-0000-0000-0000EE230000}"/>
    <cellStyle name="Comma 6 3 4 4 3" xfId="39802" xr:uid="{00000000-0005-0000-0000-0000EF230000}"/>
    <cellStyle name="Comma 6 3 4 5" xfId="21444" xr:uid="{00000000-0005-0000-0000-0000F0230000}"/>
    <cellStyle name="Comma 6 3 4 6" xfId="33688" xr:uid="{00000000-0005-0000-0000-0000F1230000}"/>
    <cellStyle name="Comma 6 3 4 7" xfId="45917" xr:uid="{00000000-0005-0000-0000-0000F2230000}"/>
    <cellStyle name="Comma 6 3 5" xfId="2792" xr:uid="{00000000-0005-0000-0000-0000F3230000}"/>
    <cellStyle name="Comma 6 3 5 2" xfId="2793" xr:uid="{00000000-0005-0000-0000-0000F4230000}"/>
    <cellStyle name="Comma 6 3 5 2 2" xfId="15311" xr:uid="{00000000-0005-0000-0000-0000F5230000}"/>
    <cellStyle name="Comma 6 3 5 2 2 2" xfId="27566" xr:uid="{00000000-0005-0000-0000-0000F6230000}"/>
    <cellStyle name="Comma 6 3 5 2 2 3" xfId="39807" xr:uid="{00000000-0005-0000-0000-0000F7230000}"/>
    <cellStyle name="Comma 6 3 5 2 3" xfId="21449" xr:uid="{00000000-0005-0000-0000-0000F8230000}"/>
    <cellStyle name="Comma 6 3 5 2 4" xfId="33693" xr:uid="{00000000-0005-0000-0000-0000F9230000}"/>
    <cellStyle name="Comma 6 3 5 2 5" xfId="45922" xr:uid="{00000000-0005-0000-0000-0000FA230000}"/>
    <cellStyle name="Comma 6 3 5 3" xfId="15310" xr:uid="{00000000-0005-0000-0000-0000FB230000}"/>
    <cellStyle name="Comma 6 3 5 3 2" xfId="27565" xr:uid="{00000000-0005-0000-0000-0000FC230000}"/>
    <cellStyle name="Comma 6 3 5 3 3" xfId="39806" xr:uid="{00000000-0005-0000-0000-0000FD230000}"/>
    <cellStyle name="Comma 6 3 5 4" xfId="21448" xr:uid="{00000000-0005-0000-0000-0000FE230000}"/>
    <cellStyle name="Comma 6 3 5 5" xfId="33692" xr:uid="{00000000-0005-0000-0000-0000FF230000}"/>
    <cellStyle name="Comma 6 3 5 6" xfId="45921" xr:uid="{00000000-0005-0000-0000-000000240000}"/>
    <cellStyle name="Comma 6 3 6" xfId="2794" xr:uid="{00000000-0005-0000-0000-000001240000}"/>
    <cellStyle name="Comma 6 3 6 2" xfId="15312" xr:uid="{00000000-0005-0000-0000-000002240000}"/>
    <cellStyle name="Comma 6 3 6 2 2" xfId="27567" xr:uid="{00000000-0005-0000-0000-000003240000}"/>
    <cellStyle name="Comma 6 3 6 2 3" xfId="39808" xr:uid="{00000000-0005-0000-0000-000004240000}"/>
    <cellStyle name="Comma 6 3 6 3" xfId="21450" xr:uid="{00000000-0005-0000-0000-000005240000}"/>
    <cellStyle name="Comma 6 3 6 4" xfId="33694" xr:uid="{00000000-0005-0000-0000-000006240000}"/>
    <cellStyle name="Comma 6 3 6 5" xfId="45923" xr:uid="{00000000-0005-0000-0000-000007240000}"/>
    <cellStyle name="Comma 6 3 7" xfId="15281" xr:uid="{00000000-0005-0000-0000-000008240000}"/>
    <cellStyle name="Comma 6 3 7 2" xfId="27536" xr:uid="{00000000-0005-0000-0000-000009240000}"/>
    <cellStyle name="Comma 6 3 7 3" xfId="39777" xr:uid="{00000000-0005-0000-0000-00000A240000}"/>
    <cellStyle name="Comma 6 3 8" xfId="21419" xr:uid="{00000000-0005-0000-0000-00000B240000}"/>
    <cellStyle name="Comma 6 3 9" xfId="33663" xr:uid="{00000000-0005-0000-0000-00000C240000}"/>
    <cellStyle name="Comma 6 4" xfId="2795" xr:uid="{00000000-0005-0000-0000-00000D240000}"/>
    <cellStyle name="Comma 6 4 2" xfId="2796" xr:uid="{00000000-0005-0000-0000-00000E240000}"/>
    <cellStyle name="Comma 6 4 2 2" xfId="2797" xr:uid="{00000000-0005-0000-0000-00000F240000}"/>
    <cellStyle name="Comma 6 4 2 2 2" xfId="15315" xr:uid="{00000000-0005-0000-0000-000010240000}"/>
    <cellStyle name="Comma 6 4 2 2 2 2" xfId="27570" xr:uid="{00000000-0005-0000-0000-000011240000}"/>
    <cellStyle name="Comma 6 4 2 2 2 3" xfId="39811" xr:uid="{00000000-0005-0000-0000-000012240000}"/>
    <cellStyle name="Comma 6 4 2 2 3" xfId="21453" xr:uid="{00000000-0005-0000-0000-000013240000}"/>
    <cellStyle name="Comma 6 4 2 2 4" xfId="33697" xr:uid="{00000000-0005-0000-0000-000014240000}"/>
    <cellStyle name="Comma 6 4 2 2 5" xfId="45926" xr:uid="{00000000-0005-0000-0000-000015240000}"/>
    <cellStyle name="Comma 6 4 2 3" xfId="15314" xr:uid="{00000000-0005-0000-0000-000016240000}"/>
    <cellStyle name="Comma 6 4 2 3 2" xfId="27569" xr:uid="{00000000-0005-0000-0000-000017240000}"/>
    <cellStyle name="Comma 6 4 2 3 3" xfId="39810" xr:uid="{00000000-0005-0000-0000-000018240000}"/>
    <cellStyle name="Comma 6 4 2 4" xfId="21452" xr:uid="{00000000-0005-0000-0000-000019240000}"/>
    <cellStyle name="Comma 6 4 2 5" xfId="33696" xr:uid="{00000000-0005-0000-0000-00001A240000}"/>
    <cellStyle name="Comma 6 4 2 6" xfId="45925" xr:uid="{00000000-0005-0000-0000-00001B240000}"/>
    <cellStyle name="Comma 6 4 3" xfId="2798" xr:uid="{00000000-0005-0000-0000-00001C240000}"/>
    <cellStyle name="Comma 6 4 3 2" xfId="15316" xr:uid="{00000000-0005-0000-0000-00001D240000}"/>
    <cellStyle name="Comma 6 4 3 2 2" xfId="27571" xr:uid="{00000000-0005-0000-0000-00001E240000}"/>
    <cellStyle name="Comma 6 4 3 2 3" xfId="39812" xr:uid="{00000000-0005-0000-0000-00001F240000}"/>
    <cellStyle name="Comma 6 4 3 3" xfId="21454" xr:uid="{00000000-0005-0000-0000-000020240000}"/>
    <cellStyle name="Comma 6 4 3 4" xfId="33698" xr:uid="{00000000-0005-0000-0000-000021240000}"/>
    <cellStyle name="Comma 6 4 3 5" xfId="45927" xr:uid="{00000000-0005-0000-0000-000022240000}"/>
    <cellStyle name="Comma 6 4 4" xfId="15313" xr:uid="{00000000-0005-0000-0000-000023240000}"/>
    <cellStyle name="Comma 6 4 4 2" xfId="27568" xr:uid="{00000000-0005-0000-0000-000024240000}"/>
    <cellStyle name="Comma 6 4 4 3" xfId="39809" xr:uid="{00000000-0005-0000-0000-000025240000}"/>
    <cellStyle name="Comma 6 4 5" xfId="21451" xr:uid="{00000000-0005-0000-0000-000026240000}"/>
    <cellStyle name="Comma 6 4 6" xfId="33695" xr:uid="{00000000-0005-0000-0000-000027240000}"/>
    <cellStyle name="Comma 6 4 7" xfId="45924" xr:uid="{00000000-0005-0000-0000-000028240000}"/>
    <cellStyle name="Comma 6 5" xfId="14231" xr:uid="{00000000-0005-0000-0000-000029240000}"/>
    <cellStyle name="Comma 6 5 2" xfId="26486" xr:uid="{00000000-0005-0000-0000-00002A240000}"/>
    <cellStyle name="Comma 6 5 3" xfId="38727" xr:uid="{00000000-0005-0000-0000-00002B240000}"/>
    <cellStyle name="Comma 6 6" xfId="20365" xr:uid="{00000000-0005-0000-0000-00002C240000}"/>
    <cellStyle name="Comma 6 7" xfId="32613" xr:uid="{00000000-0005-0000-0000-00002D240000}"/>
    <cellStyle name="Comma 6 8" xfId="44842" xr:uid="{00000000-0005-0000-0000-00002E240000}"/>
    <cellStyle name="Comma 60" xfId="51062" xr:uid="{A4D60A24-5DF0-4DC8-BE92-F6DD5C0C9BAB}"/>
    <cellStyle name="Comma 61" xfId="51066" xr:uid="{C1EBD9CB-4248-439A-90C3-4A1641DE937C}"/>
    <cellStyle name="Comma 62" xfId="51069" xr:uid="{AAAB6226-6BB3-41A6-8432-58C8755BEF3A}"/>
    <cellStyle name="Comma 63" xfId="51072" xr:uid="{7603B48F-6E0B-47AF-B3B6-036356033B2F}"/>
    <cellStyle name="Comma 64" xfId="51074" xr:uid="{3078A237-C108-455B-9DFB-36F35886C44C}"/>
    <cellStyle name="Comma 65" xfId="51077" xr:uid="{CF285742-8511-457F-98B6-183F6DDA11C1}"/>
    <cellStyle name="Comma 66" xfId="51079" xr:uid="{035FDE07-8946-412A-8A11-623F8D1DB197}"/>
    <cellStyle name="Comma 67" xfId="51085" xr:uid="{D2045A7F-896D-4F15-A431-65A39E4B2903}"/>
    <cellStyle name="Comma 68" xfId="51087" xr:uid="{625D6CE8-5469-41DC-944D-82F3A73D1AE0}"/>
    <cellStyle name="Comma 69" xfId="51092" xr:uid="{88ACAD41-844C-470A-848F-81FA3ADF550E}"/>
    <cellStyle name="Comma 7" xfId="2799" xr:uid="{00000000-0005-0000-0000-00002F240000}"/>
    <cellStyle name="Comma 70" xfId="51095" xr:uid="{515916B0-02BB-4D5C-A6A3-398B23C72C47}"/>
    <cellStyle name="Comma 71" xfId="51097" xr:uid="{33C38CD2-7731-41BE-9E05-AEC30D9FB186}"/>
    <cellStyle name="Comma 72" xfId="51099" xr:uid="{2E786359-E01C-4937-8533-0261DD2A8B56}"/>
    <cellStyle name="Comma 73" xfId="51103" xr:uid="{DC5AA93B-5436-4E81-89ED-3D8C7EAA6C5C}"/>
    <cellStyle name="Comma 74" xfId="51105" xr:uid="{3A8589CA-AF48-4DFD-B1EE-3E0BC4DB5B0A}"/>
    <cellStyle name="Comma 75" xfId="51107" xr:uid="{38F9711C-CBFF-4340-81A7-C771FBF5B48C}"/>
    <cellStyle name="Comma 76" xfId="51111" xr:uid="{4F1F9D54-C94F-475F-B3F2-AD984726E1DB}"/>
    <cellStyle name="Comma 77" xfId="51118" xr:uid="{F037DE7B-7A17-4A51-8C2B-497823EFE811}"/>
    <cellStyle name="Comma 78" xfId="51120" xr:uid="{97337F34-2ECB-4BDC-9701-80F26BD3B30A}"/>
    <cellStyle name="Comma 79" xfId="51124" xr:uid="{003D342C-0A4E-43B0-A83F-6C4FF82A5033}"/>
    <cellStyle name="Comma 8" xfId="2800" xr:uid="{00000000-0005-0000-0000-000030240000}"/>
    <cellStyle name="Comma 80" xfId="51127" xr:uid="{DD5419CF-4E77-4CD9-808A-70A3ECF7F6E2}"/>
    <cellStyle name="Comma 81" xfId="51131" xr:uid="{232FBF90-825B-4DFA-B02F-59FD417E000D}"/>
    <cellStyle name="Comma 82" xfId="51134" xr:uid="{41698B70-46B1-4632-B7BA-AC1FBF157676}"/>
    <cellStyle name="Comma 83" xfId="51136" xr:uid="{E4FE5C1E-5732-4DC8-9D43-A6FAC2AC4FDC}"/>
    <cellStyle name="Comma 84" xfId="51138" xr:uid="{0210839F-34C3-4FDE-A025-B925F0449DD7}"/>
    <cellStyle name="Comma 85" xfId="51140" xr:uid="{EADF100C-289D-4375-A206-7D92FE2E8145}"/>
    <cellStyle name="Comma 86" xfId="51142" xr:uid="{34480E45-AB50-43D4-9913-CB1B750D44ED}"/>
    <cellStyle name="Comma 87" xfId="51145" xr:uid="{F1A07A60-42F8-42C9-AED2-DB493015CA96}"/>
    <cellStyle name="Comma 88" xfId="51150" xr:uid="{FBCD9C32-C08A-453A-97AD-DB57F488217E}"/>
    <cellStyle name="Comma 89" xfId="51152" xr:uid="{0C1F199E-F8EE-4690-81D8-A4AF1FB95D89}"/>
    <cellStyle name="Comma 9" xfId="2801" xr:uid="{00000000-0005-0000-0000-000031240000}"/>
    <cellStyle name="Comma 90" xfId="51155" xr:uid="{6394EB38-2484-48E5-B86E-2F1AA6D94D0E}"/>
    <cellStyle name="Comma 91" xfId="51157" xr:uid="{0335D664-E94C-4187-8430-F4CA4BADDBC1}"/>
    <cellStyle name="Comma 92" xfId="51160" xr:uid="{E29AC5E0-46D8-43AF-870B-962D2FF9B1C2}"/>
    <cellStyle name="Comma 93" xfId="51165" xr:uid="{CD56C3AC-66C6-4E3E-8904-452420B730E1}"/>
    <cellStyle name="Comma 94" xfId="51168" xr:uid="{F288FDD7-A0FF-4F1B-BF37-D8B37C4E614D}"/>
    <cellStyle name="Comma 95" xfId="51172" xr:uid="{A3286C94-B6F8-4929-89F2-46C5E803DAC9}"/>
    <cellStyle name="Comma 96" xfId="51186" xr:uid="{93DBF20F-D6AD-469E-8775-F201D8949A91}"/>
    <cellStyle name="Comma 97" xfId="51189" xr:uid="{B2A103CA-47F1-4814-8C5D-A1CE60E7C905}"/>
    <cellStyle name="Comma 98" xfId="51191" xr:uid="{13EB4355-8AD8-496E-8D66-CC66E900127F}"/>
    <cellStyle name="Comma 99" xfId="51194" xr:uid="{F2492CDA-6127-4FE2-AEAE-F82A593A413A}"/>
    <cellStyle name="Currency" xfId="2" builtinId="4"/>
    <cellStyle name="Currency 2" xfId="14" xr:uid="{00000000-0005-0000-0000-000033240000}"/>
    <cellStyle name="Currency 2 2" xfId="14206" xr:uid="{00000000-0005-0000-0000-000034240000}"/>
    <cellStyle name="Currency 2 3" xfId="20361" xr:uid="{00000000-0005-0000-0000-000035240000}"/>
    <cellStyle name="Euro" xfId="24" xr:uid="{00000000-0005-0000-0000-000036240000}"/>
    <cellStyle name="Explanatory Text 10" xfId="2802" xr:uid="{00000000-0005-0000-0000-000037240000}"/>
    <cellStyle name="Explanatory Text 11" xfId="2803" xr:uid="{00000000-0005-0000-0000-000038240000}"/>
    <cellStyle name="Explanatory Text 2" xfId="2804" xr:uid="{00000000-0005-0000-0000-000039240000}"/>
    <cellStyle name="Explanatory Text 3" xfId="2805" xr:uid="{00000000-0005-0000-0000-00003A240000}"/>
    <cellStyle name="Explanatory Text 4" xfId="2806" xr:uid="{00000000-0005-0000-0000-00003B240000}"/>
    <cellStyle name="Explanatory Text 5" xfId="2807" xr:uid="{00000000-0005-0000-0000-00003C240000}"/>
    <cellStyle name="Explanatory Text 6" xfId="2808" xr:uid="{00000000-0005-0000-0000-00003D240000}"/>
    <cellStyle name="Explanatory Text 7" xfId="2809" xr:uid="{00000000-0005-0000-0000-00003E240000}"/>
    <cellStyle name="Explanatory Text 8" xfId="2810" xr:uid="{00000000-0005-0000-0000-00003F240000}"/>
    <cellStyle name="Explanatory Text 9" xfId="2811" xr:uid="{00000000-0005-0000-0000-000040240000}"/>
    <cellStyle name="Good 10" xfId="2812" xr:uid="{00000000-0005-0000-0000-000041240000}"/>
    <cellStyle name="Good 11" xfId="2813" xr:uid="{00000000-0005-0000-0000-000042240000}"/>
    <cellStyle name="Good 2" xfId="2814" xr:uid="{00000000-0005-0000-0000-000043240000}"/>
    <cellStyle name="Good 3" xfId="2815" xr:uid="{00000000-0005-0000-0000-000044240000}"/>
    <cellStyle name="Good 4" xfId="2816" xr:uid="{00000000-0005-0000-0000-000045240000}"/>
    <cellStyle name="Good 5" xfId="2817" xr:uid="{00000000-0005-0000-0000-000046240000}"/>
    <cellStyle name="Good 6" xfId="2818" xr:uid="{00000000-0005-0000-0000-000047240000}"/>
    <cellStyle name="Good 7" xfId="2819" xr:uid="{00000000-0005-0000-0000-000048240000}"/>
    <cellStyle name="Good 8" xfId="2820" xr:uid="{00000000-0005-0000-0000-000049240000}"/>
    <cellStyle name="Good 9" xfId="2821" xr:uid="{00000000-0005-0000-0000-00004A240000}"/>
    <cellStyle name="Heading 1 10" xfId="2822" xr:uid="{00000000-0005-0000-0000-00004B240000}"/>
    <cellStyle name="Heading 1 11" xfId="2823" xr:uid="{00000000-0005-0000-0000-00004C240000}"/>
    <cellStyle name="Heading 1 2" xfId="2824" xr:uid="{00000000-0005-0000-0000-00004D240000}"/>
    <cellStyle name="Heading 1 3" xfId="2825" xr:uid="{00000000-0005-0000-0000-00004E240000}"/>
    <cellStyle name="Heading 1 4" xfId="2826" xr:uid="{00000000-0005-0000-0000-00004F240000}"/>
    <cellStyle name="Heading 1 5" xfId="2827" xr:uid="{00000000-0005-0000-0000-000050240000}"/>
    <cellStyle name="Heading 1 6" xfId="2828" xr:uid="{00000000-0005-0000-0000-000051240000}"/>
    <cellStyle name="Heading 1 7" xfId="2829" xr:uid="{00000000-0005-0000-0000-000052240000}"/>
    <cellStyle name="Heading 1 8" xfId="2830" xr:uid="{00000000-0005-0000-0000-000053240000}"/>
    <cellStyle name="Heading 1 9" xfId="2831" xr:uid="{00000000-0005-0000-0000-000054240000}"/>
    <cellStyle name="Heading 2 10" xfId="2832" xr:uid="{00000000-0005-0000-0000-000055240000}"/>
    <cellStyle name="Heading 2 11" xfId="2833" xr:uid="{00000000-0005-0000-0000-000056240000}"/>
    <cellStyle name="Heading 2 2" xfId="2834" xr:uid="{00000000-0005-0000-0000-000057240000}"/>
    <cellStyle name="Heading 2 3" xfId="2835" xr:uid="{00000000-0005-0000-0000-000058240000}"/>
    <cellStyle name="Heading 2 4" xfId="2836" xr:uid="{00000000-0005-0000-0000-000059240000}"/>
    <cellStyle name="Heading 2 5" xfId="2837" xr:uid="{00000000-0005-0000-0000-00005A240000}"/>
    <cellStyle name="Heading 2 6" xfId="2838" xr:uid="{00000000-0005-0000-0000-00005B240000}"/>
    <cellStyle name="Heading 2 7" xfId="2839" xr:uid="{00000000-0005-0000-0000-00005C240000}"/>
    <cellStyle name="Heading 2 8" xfId="2840" xr:uid="{00000000-0005-0000-0000-00005D240000}"/>
    <cellStyle name="Heading 2 9" xfId="2841" xr:uid="{00000000-0005-0000-0000-00005E240000}"/>
    <cellStyle name="Heading 3 10" xfId="2842" xr:uid="{00000000-0005-0000-0000-00005F240000}"/>
    <cellStyle name="Heading 3 11" xfId="2843" xr:uid="{00000000-0005-0000-0000-000060240000}"/>
    <cellStyle name="Heading 3 2" xfId="2844" xr:uid="{00000000-0005-0000-0000-000061240000}"/>
    <cellStyle name="Heading 3 3" xfId="2845" xr:uid="{00000000-0005-0000-0000-000062240000}"/>
    <cellStyle name="Heading 3 4" xfId="2846" xr:uid="{00000000-0005-0000-0000-000063240000}"/>
    <cellStyle name="Heading 3 5" xfId="2847" xr:uid="{00000000-0005-0000-0000-000064240000}"/>
    <cellStyle name="Heading 3 6" xfId="2848" xr:uid="{00000000-0005-0000-0000-000065240000}"/>
    <cellStyle name="Heading 3 7" xfId="2849" xr:uid="{00000000-0005-0000-0000-000066240000}"/>
    <cellStyle name="Heading 3 8" xfId="2850" xr:uid="{00000000-0005-0000-0000-000067240000}"/>
    <cellStyle name="Heading 3 9" xfId="2851" xr:uid="{00000000-0005-0000-0000-000068240000}"/>
    <cellStyle name="Heading 4 10" xfId="2852" xr:uid="{00000000-0005-0000-0000-000069240000}"/>
    <cellStyle name="Heading 4 11" xfId="2853" xr:uid="{00000000-0005-0000-0000-00006A240000}"/>
    <cellStyle name="Heading 4 2" xfId="2854" xr:uid="{00000000-0005-0000-0000-00006B240000}"/>
    <cellStyle name="Heading 4 3" xfId="2855" xr:uid="{00000000-0005-0000-0000-00006C240000}"/>
    <cellStyle name="Heading 4 4" xfId="2856" xr:uid="{00000000-0005-0000-0000-00006D240000}"/>
    <cellStyle name="Heading 4 5" xfId="2857" xr:uid="{00000000-0005-0000-0000-00006E240000}"/>
    <cellStyle name="Heading 4 6" xfId="2858" xr:uid="{00000000-0005-0000-0000-00006F240000}"/>
    <cellStyle name="Heading 4 7" xfId="2859" xr:uid="{00000000-0005-0000-0000-000070240000}"/>
    <cellStyle name="Heading 4 8" xfId="2860" xr:uid="{00000000-0005-0000-0000-000071240000}"/>
    <cellStyle name="Heading 4 9" xfId="2861" xr:uid="{00000000-0005-0000-0000-000072240000}"/>
    <cellStyle name="Hyperlink" xfId="51022" builtinId="8"/>
    <cellStyle name="Hyperlink 2" xfId="25" xr:uid="{00000000-0005-0000-0000-000074240000}"/>
    <cellStyle name="Hyperlink 2 2" xfId="2862" xr:uid="{00000000-0005-0000-0000-000075240000}"/>
    <cellStyle name="Hyperlink 3" xfId="2863" xr:uid="{00000000-0005-0000-0000-000076240000}"/>
    <cellStyle name="Hyperlink 3 2" xfId="2864" xr:uid="{00000000-0005-0000-0000-000077240000}"/>
    <cellStyle name="Hyperlink 4" xfId="2865" xr:uid="{00000000-0005-0000-0000-000078240000}"/>
    <cellStyle name="Hyperlink 5" xfId="14204" xr:uid="{00000000-0005-0000-0000-000079240000}"/>
    <cellStyle name="Hyperlink 6" xfId="51027" xr:uid="{00000000-0005-0000-0000-00007A240000}"/>
    <cellStyle name="Input 10" xfId="2866" xr:uid="{00000000-0005-0000-0000-00007B240000}"/>
    <cellStyle name="Input 10 2" xfId="2867" xr:uid="{00000000-0005-0000-0000-00007C240000}"/>
    <cellStyle name="Input 10 2 2" xfId="2868" xr:uid="{00000000-0005-0000-0000-00007D240000}"/>
    <cellStyle name="Input 10 2 2 2" xfId="2869" xr:uid="{00000000-0005-0000-0000-00007E240000}"/>
    <cellStyle name="Input 10 2 2 3" xfId="2870" xr:uid="{00000000-0005-0000-0000-00007F240000}"/>
    <cellStyle name="Input 10 2 2 4" xfId="2871" xr:uid="{00000000-0005-0000-0000-000080240000}"/>
    <cellStyle name="Input 10 2 3" xfId="2872" xr:uid="{00000000-0005-0000-0000-000081240000}"/>
    <cellStyle name="Input 10 2 3 2" xfId="2873" xr:uid="{00000000-0005-0000-0000-000082240000}"/>
    <cellStyle name="Input 10 2 3 3" xfId="2874" xr:uid="{00000000-0005-0000-0000-000083240000}"/>
    <cellStyle name="Input 10 2 3 4" xfId="2875" xr:uid="{00000000-0005-0000-0000-000084240000}"/>
    <cellStyle name="Input 10 2 4" xfId="2876" xr:uid="{00000000-0005-0000-0000-000085240000}"/>
    <cellStyle name="Input 10 2 4 2" xfId="2877" xr:uid="{00000000-0005-0000-0000-000086240000}"/>
    <cellStyle name="Input 10 2 4 3" xfId="2878" xr:uid="{00000000-0005-0000-0000-000087240000}"/>
    <cellStyle name="Input 10 2 5" xfId="2879" xr:uid="{00000000-0005-0000-0000-000088240000}"/>
    <cellStyle name="Input 10 3" xfId="2880" xr:uid="{00000000-0005-0000-0000-000089240000}"/>
    <cellStyle name="Input 10 3 2" xfId="2881" xr:uid="{00000000-0005-0000-0000-00008A240000}"/>
    <cellStyle name="Input 10 3 3" xfId="2882" xr:uid="{00000000-0005-0000-0000-00008B240000}"/>
    <cellStyle name="Input 10 3 4" xfId="2883" xr:uid="{00000000-0005-0000-0000-00008C240000}"/>
    <cellStyle name="Input 10 4" xfId="2884" xr:uid="{00000000-0005-0000-0000-00008D240000}"/>
    <cellStyle name="Input 10 4 2" xfId="2885" xr:uid="{00000000-0005-0000-0000-00008E240000}"/>
    <cellStyle name="Input 10 4 3" xfId="2886" xr:uid="{00000000-0005-0000-0000-00008F240000}"/>
    <cellStyle name="Input 10 4 4" xfId="2887" xr:uid="{00000000-0005-0000-0000-000090240000}"/>
    <cellStyle name="Input 10 5" xfId="2888" xr:uid="{00000000-0005-0000-0000-000091240000}"/>
    <cellStyle name="Input 10 5 2" xfId="2889" xr:uid="{00000000-0005-0000-0000-000092240000}"/>
    <cellStyle name="Input 10 5 3" xfId="2890" xr:uid="{00000000-0005-0000-0000-000093240000}"/>
    <cellStyle name="Input 10 6" xfId="2891" xr:uid="{00000000-0005-0000-0000-000094240000}"/>
    <cellStyle name="Input 11" xfId="2892" xr:uid="{00000000-0005-0000-0000-000095240000}"/>
    <cellStyle name="Input 11 2" xfId="2893" xr:uid="{00000000-0005-0000-0000-000096240000}"/>
    <cellStyle name="Input 11 2 2" xfId="2894" xr:uid="{00000000-0005-0000-0000-000097240000}"/>
    <cellStyle name="Input 11 2 3" xfId="2895" xr:uid="{00000000-0005-0000-0000-000098240000}"/>
    <cellStyle name="Input 11 2 4" xfId="2896" xr:uid="{00000000-0005-0000-0000-000099240000}"/>
    <cellStyle name="Input 11 3" xfId="2897" xr:uid="{00000000-0005-0000-0000-00009A240000}"/>
    <cellStyle name="Input 11 3 2" xfId="2898" xr:uid="{00000000-0005-0000-0000-00009B240000}"/>
    <cellStyle name="Input 11 3 3" xfId="2899" xr:uid="{00000000-0005-0000-0000-00009C240000}"/>
    <cellStyle name="Input 11 3 4" xfId="2900" xr:uid="{00000000-0005-0000-0000-00009D240000}"/>
    <cellStyle name="Input 11 4" xfId="2901" xr:uid="{00000000-0005-0000-0000-00009E240000}"/>
    <cellStyle name="Input 11 4 2" xfId="2902" xr:uid="{00000000-0005-0000-0000-00009F240000}"/>
    <cellStyle name="Input 11 4 3" xfId="2903" xr:uid="{00000000-0005-0000-0000-0000A0240000}"/>
    <cellStyle name="Input 11 5" xfId="2904" xr:uid="{00000000-0005-0000-0000-0000A1240000}"/>
    <cellStyle name="Input 12" xfId="2905" xr:uid="{00000000-0005-0000-0000-0000A2240000}"/>
    <cellStyle name="Input 12 2" xfId="2906" xr:uid="{00000000-0005-0000-0000-0000A3240000}"/>
    <cellStyle name="Input 12 3" xfId="2907" xr:uid="{00000000-0005-0000-0000-0000A4240000}"/>
    <cellStyle name="Input 12 4" xfId="2908" xr:uid="{00000000-0005-0000-0000-0000A5240000}"/>
    <cellStyle name="Input 13" xfId="2909" xr:uid="{00000000-0005-0000-0000-0000A6240000}"/>
    <cellStyle name="Input 13 2" xfId="2910" xr:uid="{00000000-0005-0000-0000-0000A7240000}"/>
    <cellStyle name="Input 13 3" xfId="2911" xr:uid="{00000000-0005-0000-0000-0000A8240000}"/>
    <cellStyle name="Input 13 4" xfId="2912" xr:uid="{00000000-0005-0000-0000-0000A9240000}"/>
    <cellStyle name="Input 14" xfId="2913" xr:uid="{00000000-0005-0000-0000-0000AA240000}"/>
    <cellStyle name="Input 14 2" xfId="2914" xr:uid="{00000000-0005-0000-0000-0000AB240000}"/>
    <cellStyle name="Input 14 3" xfId="2915" xr:uid="{00000000-0005-0000-0000-0000AC240000}"/>
    <cellStyle name="Input 14 4" xfId="2916" xr:uid="{00000000-0005-0000-0000-0000AD240000}"/>
    <cellStyle name="Input 15" xfId="2917" xr:uid="{00000000-0005-0000-0000-0000AE240000}"/>
    <cellStyle name="Input 15 2" xfId="2918" xr:uid="{00000000-0005-0000-0000-0000AF240000}"/>
    <cellStyle name="Input 15 3" xfId="2919" xr:uid="{00000000-0005-0000-0000-0000B0240000}"/>
    <cellStyle name="Input 16" xfId="2920" xr:uid="{00000000-0005-0000-0000-0000B1240000}"/>
    <cellStyle name="Input 16 2" xfId="2921" xr:uid="{00000000-0005-0000-0000-0000B2240000}"/>
    <cellStyle name="Input 16 3" xfId="2922" xr:uid="{00000000-0005-0000-0000-0000B3240000}"/>
    <cellStyle name="Input 2" xfId="2923" xr:uid="{00000000-0005-0000-0000-0000B4240000}"/>
    <cellStyle name="Input 2 2" xfId="2924" xr:uid="{00000000-0005-0000-0000-0000B5240000}"/>
    <cellStyle name="Input 2 2 2" xfId="2925" xr:uid="{00000000-0005-0000-0000-0000B6240000}"/>
    <cellStyle name="Input 2 2 2 2" xfId="2926" xr:uid="{00000000-0005-0000-0000-0000B7240000}"/>
    <cellStyle name="Input 2 2 2 2 2" xfId="2927" xr:uid="{00000000-0005-0000-0000-0000B8240000}"/>
    <cellStyle name="Input 2 2 2 2 2 2" xfId="2928" xr:uid="{00000000-0005-0000-0000-0000B9240000}"/>
    <cellStyle name="Input 2 2 2 2 2 2 2" xfId="2929" xr:uid="{00000000-0005-0000-0000-0000BA240000}"/>
    <cellStyle name="Input 2 2 2 2 2 2 2 2" xfId="2930" xr:uid="{00000000-0005-0000-0000-0000BB240000}"/>
    <cellStyle name="Input 2 2 2 2 2 2 2 3" xfId="2931" xr:uid="{00000000-0005-0000-0000-0000BC240000}"/>
    <cellStyle name="Input 2 2 2 2 2 2 2 4" xfId="2932" xr:uid="{00000000-0005-0000-0000-0000BD240000}"/>
    <cellStyle name="Input 2 2 2 2 2 2 3" xfId="2933" xr:uid="{00000000-0005-0000-0000-0000BE240000}"/>
    <cellStyle name="Input 2 2 2 2 2 2 3 2" xfId="2934" xr:uid="{00000000-0005-0000-0000-0000BF240000}"/>
    <cellStyle name="Input 2 2 2 2 2 2 3 3" xfId="2935" xr:uid="{00000000-0005-0000-0000-0000C0240000}"/>
    <cellStyle name="Input 2 2 2 2 2 2 3 4" xfId="2936" xr:uid="{00000000-0005-0000-0000-0000C1240000}"/>
    <cellStyle name="Input 2 2 2 2 2 2 4" xfId="2937" xr:uid="{00000000-0005-0000-0000-0000C2240000}"/>
    <cellStyle name="Input 2 2 2 2 2 2 4 2" xfId="2938" xr:uid="{00000000-0005-0000-0000-0000C3240000}"/>
    <cellStyle name="Input 2 2 2 2 2 2 4 3" xfId="2939" xr:uid="{00000000-0005-0000-0000-0000C4240000}"/>
    <cellStyle name="Input 2 2 2 2 2 2 5" xfId="2940" xr:uid="{00000000-0005-0000-0000-0000C5240000}"/>
    <cellStyle name="Input 2 2 2 2 2 3" xfId="2941" xr:uid="{00000000-0005-0000-0000-0000C6240000}"/>
    <cellStyle name="Input 2 2 2 2 2 3 2" xfId="2942" xr:uid="{00000000-0005-0000-0000-0000C7240000}"/>
    <cellStyle name="Input 2 2 2 2 2 3 3" xfId="2943" xr:uid="{00000000-0005-0000-0000-0000C8240000}"/>
    <cellStyle name="Input 2 2 2 2 2 3 4" xfId="2944" xr:uid="{00000000-0005-0000-0000-0000C9240000}"/>
    <cellStyle name="Input 2 2 2 2 2 4" xfId="2945" xr:uid="{00000000-0005-0000-0000-0000CA240000}"/>
    <cellStyle name="Input 2 2 2 2 2 4 2" xfId="2946" xr:uid="{00000000-0005-0000-0000-0000CB240000}"/>
    <cellStyle name="Input 2 2 2 2 2 4 3" xfId="2947" xr:uid="{00000000-0005-0000-0000-0000CC240000}"/>
    <cellStyle name="Input 2 2 2 2 2 4 4" xfId="2948" xr:uid="{00000000-0005-0000-0000-0000CD240000}"/>
    <cellStyle name="Input 2 2 2 2 2 5" xfId="2949" xr:uid="{00000000-0005-0000-0000-0000CE240000}"/>
    <cellStyle name="Input 2 2 2 2 2 5 2" xfId="2950" xr:uid="{00000000-0005-0000-0000-0000CF240000}"/>
    <cellStyle name="Input 2 2 2 2 2 5 3" xfId="2951" xr:uid="{00000000-0005-0000-0000-0000D0240000}"/>
    <cellStyle name="Input 2 2 2 2 2 6" xfId="2952" xr:uid="{00000000-0005-0000-0000-0000D1240000}"/>
    <cellStyle name="Input 2 2 2 2 3" xfId="2953" xr:uid="{00000000-0005-0000-0000-0000D2240000}"/>
    <cellStyle name="Input 2 2 2 2 3 2" xfId="2954" xr:uid="{00000000-0005-0000-0000-0000D3240000}"/>
    <cellStyle name="Input 2 2 2 2 3 2 2" xfId="2955" xr:uid="{00000000-0005-0000-0000-0000D4240000}"/>
    <cellStyle name="Input 2 2 2 2 3 2 3" xfId="2956" xr:uid="{00000000-0005-0000-0000-0000D5240000}"/>
    <cellStyle name="Input 2 2 2 2 3 2 4" xfId="2957" xr:uid="{00000000-0005-0000-0000-0000D6240000}"/>
    <cellStyle name="Input 2 2 2 2 3 3" xfId="2958" xr:uid="{00000000-0005-0000-0000-0000D7240000}"/>
    <cellStyle name="Input 2 2 2 2 3 3 2" xfId="2959" xr:uid="{00000000-0005-0000-0000-0000D8240000}"/>
    <cellStyle name="Input 2 2 2 2 3 3 3" xfId="2960" xr:uid="{00000000-0005-0000-0000-0000D9240000}"/>
    <cellStyle name="Input 2 2 2 2 3 3 4" xfId="2961" xr:uid="{00000000-0005-0000-0000-0000DA240000}"/>
    <cellStyle name="Input 2 2 2 2 3 4" xfId="2962" xr:uid="{00000000-0005-0000-0000-0000DB240000}"/>
    <cellStyle name="Input 2 2 2 2 3 4 2" xfId="2963" xr:uid="{00000000-0005-0000-0000-0000DC240000}"/>
    <cellStyle name="Input 2 2 2 2 3 4 3" xfId="2964" xr:uid="{00000000-0005-0000-0000-0000DD240000}"/>
    <cellStyle name="Input 2 2 2 2 3 5" xfId="2965" xr:uid="{00000000-0005-0000-0000-0000DE240000}"/>
    <cellStyle name="Input 2 2 2 2 4" xfId="2966" xr:uid="{00000000-0005-0000-0000-0000DF240000}"/>
    <cellStyle name="Input 2 2 2 2 4 2" xfId="2967" xr:uid="{00000000-0005-0000-0000-0000E0240000}"/>
    <cellStyle name="Input 2 2 2 2 4 3" xfId="2968" xr:uid="{00000000-0005-0000-0000-0000E1240000}"/>
    <cellStyle name="Input 2 2 2 2 4 4" xfId="2969" xr:uid="{00000000-0005-0000-0000-0000E2240000}"/>
    <cellStyle name="Input 2 2 2 2 5" xfId="2970" xr:uid="{00000000-0005-0000-0000-0000E3240000}"/>
    <cellStyle name="Input 2 2 2 2 5 2" xfId="2971" xr:uid="{00000000-0005-0000-0000-0000E4240000}"/>
    <cellStyle name="Input 2 2 2 2 5 3" xfId="2972" xr:uid="{00000000-0005-0000-0000-0000E5240000}"/>
    <cellStyle name="Input 2 2 2 2 5 4" xfId="2973" xr:uid="{00000000-0005-0000-0000-0000E6240000}"/>
    <cellStyle name="Input 2 2 2 2 6" xfId="2974" xr:uid="{00000000-0005-0000-0000-0000E7240000}"/>
    <cellStyle name="Input 2 2 2 2 6 2" xfId="2975" xr:uid="{00000000-0005-0000-0000-0000E8240000}"/>
    <cellStyle name="Input 2 2 2 2 6 3" xfId="2976" xr:uid="{00000000-0005-0000-0000-0000E9240000}"/>
    <cellStyle name="Input 2 2 2 2 7" xfId="2977" xr:uid="{00000000-0005-0000-0000-0000EA240000}"/>
    <cellStyle name="Input 2 2 2 3" xfId="2978" xr:uid="{00000000-0005-0000-0000-0000EB240000}"/>
    <cellStyle name="Input 2 2 2 3 2" xfId="2979" xr:uid="{00000000-0005-0000-0000-0000EC240000}"/>
    <cellStyle name="Input 2 2 2 3 2 2" xfId="2980" xr:uid="{00000000-0005-0000-0000-0000ED240000}"/>
    <cellStyle name="Input 2 2 2 3 2 2 2" xfId="2981" xr:uid="{00000000-0005-0000-0000-0000EE240000}"/>
    <cellStyle name="Input 2 2 2 3 2 2 3" xfId="2982" xr:uid="{00000000-0005-0000-0000-0000EF240000}"/>
    <cellStyle name="Input 2 2 2 3 2 2 4" xfId="2983" xr:uid="{00000000-0005-0000-0000-0000F0240000}"/>
    <cellStyle name="Input 2 2 2 3 2 3" xfId="2984" xr:uid="{00000000-0005-0000-0000-0000F1240000}"/>
    <cellStyle name="Input 2 2 2 3 2 3 2" xfId="2985" xr:uid="{00000000-0005-0000-0000-0000F2240000}"/>
    <cellStyle name="Input 2 2 2 3 2 3 3" xfId="2986" xr:uid="{00000000-0005-0000-0000-0000F3240000}"/>
    <cellStyle name="Input 2 2 2 3 2 3 4" xfId="2987" xr:uid="{00000000-0005-0000-0000-0000F4240000}"/>
    <cellStyle name="Input 2 2 2 3 2 4" xfId="2988" xr:uid="{00000000-0005-0000-0000-0000F5240000}"/>
    <cellStyle name="Input 2 2 2 3 2 4 2" xfId="2989" xr:uid="{00000000-0005-0000-0000-0000F6240000}"/>
    <cellStyle name="Input 2 2 2 3 2 4 3" xfId="2990" xr:uid="{00000000-0005-0000-0000-0000F7240000}"/>
    <cellStyle name="Input 2 2 2 3 2 5" xfId="2991" xr:uid="{00000000-0005-0000-0000-0000F8240000}"/>
    <cellStyle name="Input 2 2 2 3 3" xfId="2992" xr:uid="{00000000-0005-0000-0000-0000F9240000}"/>
    <cellStyle name="Input 2 2 2 3 3 2" xfId="2993" xr:uid="{00000000-0005-0000-0000-0000FA240000}"/>
    <cellStyle name="Input 2 2 2 3 3 3" xfId="2994" xr:uid="{00000000-0005-0000-0000-0000FB240000}"/>
    <cellStyle name="Input 2 2 2 3 3 4" xfId="2995" xr:uid="{00000000-0005-0000-0000-0000FC240000}"/>
    <cellStyle name="Input 2 2 2 3 4" xfId="2996" xr:uid="{00000000-0005-0000-0000-0000FD240000}"/>
    <cellStyle name="Input 2 2 2 3 4 2" xfId="2997" xr:uid="{00000000-0005-0000-0000-0000FE240000}"/>
    <cellStyle name="Input 2 2 2 3 4 3" xfId="2998" xr:uid="{00000000-0005-0000-0000-0000FF240000}"/>
    <cellStyle name="Input 2 2 2 3 4 4" xfId="2999" xr:uid="{00000000-0005-0000-0000-000000250000}"/>
    <cellStyle name="Input 2 2 2 3 5" xfId="3000" xr:uid="{00000000-0005-0000-0000-000001250000}"/>
    <cellStyle name="Input 2 2 2 3 5 2" xfId="3001" xr:uid="{00000000-0005-0000-0000-000002250000}"/>
    <cellStyle name="Input 2 2 2 3 5 3" xfId="3002" xr:uid="{00000000-0005-0000-0000-000003250000}"/>
    <cellStyle name="Input 2 2 2 3 6" xfId="3003" xr:uid="{00000000-0005-0000-0000-000004250000}"/>
    <cellStyle name="Input 2 2 2 4" xfId="3004" xr:uid="{00000000-0005-0000-0000-000005250000}"/>
    <cellStyle name="Input 2 2 2 4 2" xfId="3005" xr:uid="{00000000-0005-0000-0000-000006250000}"/>
    <cellStyle name="Input 2 2 2 4 2 2" xfId="3006" xr:uid="{00000000-0005-0000-0000-000007250000}"/>
    <cellStyle name="Input 2 2 2 4 2 3" xfId="3007" xr:uid="{00000000-0005-0000-0000-000008250000}"/>
    <cellStyle name="Input 2 2 2 4 2 4" xfId="3008" xr:uid="{00000000-0005-0000-0000-000009250000}"/>
    <cellStyle name="Input 2 2 2 4 3" xfId="3009" xr:uid="{00000000-0005-0000-0000-00000A250000}"/>
    <cellStyle name="Input 2 2 2 4 3 2" xfId="3010" xr:uid="{00000000-0005-0000-0000-00000B250000}"/>
    <cellStyle name="Input 2 2 2 4 3 3" xfId="3011" xr:uid="{00000000-0005-0000-0000-00000C250000}"/>
    <cellStyle name="Input 2 2 2 4 3 4" xfId="3012" xr:uid="{00000000-0005-0000-0000-00000D250000}"/>
    <cellStyle name="Input 2 2 2 4 4" xfId="3013" xr:uid="{00000000-0005-0000-0000-00000E250000}"/>
    <cellStyle name="Input 2 2 2 4 4 2" xfId="3014" xr:uid="{00000000-0005-0000-0000-00000F250000}"/>
    <cellStyle name="Input 2 2 2 4 4 3" xfId="3015" xr:uid="{00000000-0005-0000-0000-000010250000}"/>
    <cellStyle name="Input 2 2 2 4 5" xfId="3016" xr:uid="{00000000-0005-0000-0000-000011250000}"/>
    <cellStyle name="Input 2 2 2 5" xfId="3017" xr:uid="{00000000-0005-0000-0000-000012250000}"/>
    <cellStyle name="Input 2 2 2 5 2" xfId="3018" xr:uid="{00000000-0005-0000-0000-000013250000}"/>
    <cellStyle name="Input 2 2 2 5 3" xfId="3019" xr:uid="{00000000-0005-0000-0000-000014250000}"/>
    <cellStyle name="Input 2 2 2 5 4" xfId="3020" xr:uid="{00000000-0005-0000-0000-000015250000}"/>
    <cellStyle name="Input 2 2 2 6" xfId="3021" xr:uid="{00000000-0005-0000-0000-000016250000}"/>
    <cellStyle name="Input 2 2 2 6 2" xfId="3022" xr:uid="{00000000-0005-0000-0000-000017250000}"/>
    <cellStyle name="Input 2 2 2 6 3" xfId="3023" xr:uid="{00000000-0005-0000-0000-000018250000}"/>
    <cellStyle name="Input 2 2 2 6 4" xfId="3024" xr:uid="{00000000-0005-0000-0000-000019250000}"/>
    <cellStyle name="Input 2 2 2 7" xfId="3025" xr:uid="{00000000-0005-0000-0000-00001A250000}"/>
    <cellStyle name="Input 2 2 2 7 2" xfId="3026" xr:uid="{00000000-0005-0000-0000-00001B250000}"/>
    <cellStyle name="Input 2 2 2 7 3" xfId="3027" xr:uid="{00000000-0005-0000-0000-00001C250000}"/>
    <cellStyle name="Input 2 2 2 8" xfId="3028" xr:uid="{00000000-0005-0000-0000-00001D250000}"/>
    <cellStyle name="Input 2 2 3" xfId="3029" xr:uid="{00000000-0005-0000-0000-00001E250000}"/>
    <cellStyle name="Input 2 2 3 2" xfId="3030" xr:uid="{00000000-0005-0000-0000-00001F250000}"/>
    <cellStyle name="Input 2 2 3 3" xfId="3031" xr:uid="{00000000-0005-0000-0000-000020250000}"/>
    <cellStyle name="Input 2 2 3 4" xfId="3032" xr:uid="{00000000-0005-0000-0000-000021250000}"/>
    <cellStyle name="Input 2 2 4" xfId="3033" xr:uid="{00000000-0005-0000-0000-000022250000}"/>
    <cellStyle name="Input 2 2 4 2" xfId="3034" xr:uid="{00000000-0005-0000-0000-000023250000}"/>
    <cellStyle name="Input 2 2 4 3" xfId="3035" xr:uid="{00000000-0005-0000-0000-000024250000}"/>
    <cellStyle name="Input 2 2 4 4" xfId="3036" xr:uid="{00000000-0005-0000-0000-000025250000}"/>
    <cellStyle name="Input 2 2 5" xfId="3037" xr:uid="{00000000-0005-0000-0000-000026250000}"/>
    <cellStyle name="Input 2 2 5 2" xfId="3038" xr:uid="{00000000-0005-0000-0000-000027250000}"/>
    <cellStyle name="Input 2 2 5 3" xfId="3039" xr:uid="{00000000-0005-0000-0000-000028250000}"/>
    <cellStyle name="Input 2 2 6" xfId="3040" xr:uid="{00000000-0005-0000-0000-000029250000}"/>
    <cellStyle name="Input 2 2 6 2" xfId="3041" xr:uid="{00000000-0005-0000-0000-00002A250000}"/>
    <cellStyle name="Input 2 2 6 3" xfId="3042" xr:uid="{00000000-0005-0000-0000-00002B250000}"/>
    <cellStyle name="Input 2 2 7" xfId="3043" xr:uid="{00000000-0005-0000-0000-00002C250000}"/>
    <cellStyle name="Input 2 3" xfId="3044" xr:uid="{00000000-0005-0000-0000-00002D250000}"/>
    <cellStyle name="Input 2 3 2" xfId="3045" xr:uid="{00000000-0005-0000-0000-00002E250000}"/>
    <cellStyle name="Input 2 3 2 2" xfId="3046" xr:uid="{00000000-0005-0000-0000-00002F250000}"/>
    <cellStyle name="Input 2 3 2 2 2" xfId="3047" xr:uid="{00000000-0005-0000-0000-000030250000}"/>
    <cellStyle name="Input 2 3 2 2 2 2" xfId="3048" xr:uid="{00000000-0005-0000-0000-000031250000}"/>
    <cellStyle name="Input 2 3 2 2 2 2 2" xfId="3049" xr:uid="{00000000-0005-0000-0000-000032250000}"/>
    <cellStyle name="Input 2 3 2 2 2 2 3" xfId="3050" xr:uid="{00000000-0005-0000-0000-000033250000}"/>
    <cellStyle name="Input 2 3 2 2 2 2 4" xfId="3051" xr:uid="{00000000-0005-0000-0000-000034250000}"/>
    <cellStyle name="Input 2 3 2 2 2 3" xfId="3052" xr:uid="{00000000-0005-0000-0000-000035250000}"/>
    <cellStyle name="Input 2 3 2 2 2 3 2" xfId="3053" xr:uid="{00000000-0005-0000-0000-000036250000}"/>
    <cellStyle name="Input 2 3 2 2 2 3 3" xfId="3054" xr:uid="{00000000-0005-0000-0000-000037250000}"/>
    <cellStyle name="Input 2 3 2 2 2 3 4" xfId="3055" xr:uid="{00000000-0005-0000-0000-000038250000}"/>
    <cellStyle name="Input 2 3 2 2 2 4" xfId="3056" xr:uid="{00000000-0005-0000-0000-000039250000}"/>
    <cellStyle name="Input 2 3 2 2 2 4 2" xfId="3057" xr:uid="{00000000-0005-0000-0000-00003A250000}"/>
    <cellStyle name="Input 2 3 2 2 2 4 3" xfId="3058" xr:uid="{00000000-0005-0000-0000-00003B250000}"/>
    <cellStyle name="Input 2 3 2 2 2 5" xfId="3059" xr:uid="{00000000-0005-0000-0000-00003C250000}"/>
    <cellStyle name="Input 2 3 2 2 3" xfId="3060" xr:uid="{00000000-0005-0000-0000-00003D250000}"/>
    <cellStyle name="Input 2 3 2 2 3 2" xfId="3061" xr:uid="{00000000-0005-0000-0000-00003E250000}"/>
    <cellStyle name="Input 2 3 2 2 3 3" xfId="3062" xr:uid="{00000000-0005-0000-0000-00003F250000}"/>
    <cellStyle name="Input 2 3 2 2 3 4" xfId="3063" xr:uid="{00000000-0005-0000-0000-000040250000}"/>
    <cellStyle name="Input 2 3 2 2 4" xfId="3064" xr:uid="{00000000-0005-0000-0000-000041250000}"/>
    <cellStyle name="Input 2 3 2 2 4 2" xfId="3065" xr:uid="{00000000-0005-0000-0000-000042250000}"/>
    <cellStyle name="Input 2 3 2 2 4 3" xfId="3066" xr:uid="{00000000-0005-0000-0000-000043250000}"/>
    <cellStyle name="Input 2 3 2 2 4 4" xfId="3067" xr:uid="{00000000-0005-0000-0000-000044250000}"/>
    <cellStyle name="Input 2 3 2 2 5" xfId="3068" xr:uid="{00000000-0005-0000-0000-000045250000}"/>
    <cellStyle name="Input 2 3 2 2 5 2" xfId="3069" xr:uid="{00000000-0005-0000-0000-000046250000}"/>
    <cellStyle name="Input 2 3 2 2 5 3" xfId="3070" xr:uid="{00000000-0005-0000-0000-000047250000}"/>
    <cellStyle name="Input 2 3 2 2 6" xfId="3071" xr:uid="{00000000-0005-0000-0000-000048250000}"/>
    <cellStyle name="Input 2 3 2 3" xfId="3072" xr:uid="{00000000-0005-0000-0000-000049250000}"/>
    <cellStyle name="Input 2 3 2 3 2" xfId="3073" xr:uid="{00000000-0005-0000-0000-00004A250000}"/>
    <cellStyle name="Input 2 3 2 3 2 2" xfId="3074" xr:uid="{00000000-0005-0000-0000-00004B250000}"/>
    <cellStyle name="Input 2 3 2 3 2 3" xfId="3075" xr:uid="{00000000-0005-0000-0000-00004C250000}"/>
    <cellStyle name="Input 2 3 2 3 2 4" xfId="3076" xr:uid="{00000000-0005-0000-0000-00004D250000}"/>
    <cellStyle name="Input 2 3 2 3 3" xfId="3077" xr:uid="{00000000-0005-0000-0000-00004E250000}"/>
    <cellStyle name="Input 2 3 2 3 3 2" xfId="3078" xr:uid="{00000000-0005-0000-0000-00004F250000}"/>
    <cellStyle name="Input 2 3 2 3 3 3" xfId="3079" xr:uid="{00000000-0005-0000-0000-000050250000}"/>
    <cellStyle name="Input 2 3 2 3 3 4" xfId="3080" xr:uid="{00000000-0005-0000-0000-000051250000}"/>
    <cellStyle name="Input 2 3 2 3 4" xfId="3081" xr:uid="{00000000-0005-0000-0000-000052250000}"/>
    <cellStyle name="Input 2 3 2 3 4 2" xfId="3082" xr:uid="{00000000-0005-0000-0000-000053250000}"/>
    <cellStyle name="Input 2 3 2 3 4 3" xfId="3083" xr:uid="{00000000-0005-0000-0000-000054250000}"/>
    <cellStyle name="Input 2 3 2 3 5" xfId="3084" xr:uid="{00000000-0005-0000-0000-000055250000}"/>
    <cellStyle name="Input 2 3 2 4" xfId="3085" xr:uid="{00000000-0005-0000-0000-000056250000}"/>
    <cellStyle name="Input 2 3 2 4 2" xfId="3086" xr:uid="{00000000-0005-0000-0000-000057250000}"/>
    <cellStyle name="Input 2 3 2 4 3" xfId="3087" xr:uid="{00000000-0005-0000-0000-000058250000}"/>
    <cellStyle name="Input 2 3 2 4 4" xfId="3088" xr:uid="{00000000-0005-0000-0000-000059250000}"/>
    <cellStyle name="Input 2 3 2 5" xfId="3089" xr:uid="{00000000-0005-0000-0000-00005A250000}"/>
    <cellStyle name="Input 2 3 2 5 2" xfId="3090" xr:uid="{00000000-0005-0000-0000-00005B250000}"/>
    <cellStyle name="Input 2 3 2 5 3" xfId="3091" xr:uid="{00000000-0005-0000-0000-00005C250000}"/>
    <cellStyle name="Input 2 3 2 5 4" xfId="3092" xr:uid="{00000000-0005-0000-0000-00005D250000}"/>
    <cellStyle name="Input 2 3 2 6" xfId="3093" xr:uid="{00000000-0005-0000-0000-00005E250000}"/>
    <cellStyle name="Input 2 3 2 6 2" xfId="3094" xr:uid="{00000000-0005-0000-0000-00005F250000}"/>
    <cellStyle name="Input 2 3 2 6 3" xfId="3095" xr:uid="{00000000-0005-0000-0000-000060250000}"/>
    <cellStyle name="Input 2 3 2 7" xfId="3096" xr:uid="{00000000-0005-0000-0000-000061250000}"/>
    <cellStyle name="Input 2 3 3" xfId="3097" xr:uid="{00000000-0005-0000-0000-000062250000}"/>
    <cellStyle name="Input 2 3 3 2" xfId="3098" xr:uid="{00000000-0005-0000-0000-000063250000}"/>
    <cellStyle name="Input 2 3 3 2 2" xfId="3099" xr:uid="{00000000-0005-0000-0000-000064250000}"/>
    <cellStyle name="Input 2 3 3 2 2 2" xfId="3100" xr:uid="{00000000-0005-0000-0000-000065250000}"/>
    <cellStyle name="Input 2 3 3 2 2 3" xfId="3101" xr:uid="{00000000-0005-0000-0000-000066250000}"/>
    <cellStyle name="Input 2 3 3 2 2 4" xfId="3102" xr:uid="{00000000-0005-0000-0000-000067250000}"/>
    <cellStyle name="Input 2 3 3 2 3" xfId="3103" xr:uid="{00000000-0005-0000-0000-000068250000}"/>
    <cellStyle name="Input 2 3 3 2 3 2" xfId="3104" xr:uid="{00000000-0005-0000-0000-000069250000}"/>
    <cellStyle name="Input 2 3 3 2 3 3" xfId="3105" xr:uid="{00000000-0005-0000-0000-00006A250000}"/>
    <cellStyle name="Input 2 3 3 2 3 4" xfId="3106" xr:uid="{00000000-0005-0000-0000-00006B250000}"/>
    <cellStyle name="Input 2 3 3 2 4" xfId="3107" xr:uid="{00000000-0005-0000-0000-00006C250000}"/>
    <cellStyle name="Input 2 3 3 2 4 2" xfId="3108" xr:uid="{00000000-0005-0000-0000-00006D250000}"/>
    <cellStyle name="Input 2 3 3 2 4 3" xfId="3109" xr:uid="{00000000-0005-0000-0000-00006E250000}"/>
    <cellStyle name="Input 2 3 3 2 5" xfId="3110" xr:uid="{00000000-0005-0000-0000-00006F250000}"/>
    <cellStyle name="Input 2 3 3 3" xfId="3111" xr:uid="{00000000-0005-0000-0000-000070250000}"/>
    <cellStyle name="Input 2 3 3 3 2" xfId="3112" xr:uid="{00000000-0005-0000-0000-000071250000}"/>
    <cellStyle name="Input 2 3 3 3 3" xfId="3113" xr:uid="{00000000-0005-0000-0000-000072250000}"/>
    <cellStyle name="Input 2 3 3 3 4" xfId="3114" xr:uid="{00000000-0005-0000-0000-000073250000}"/>
    <cellStyle name="Input 2 3 3 4" xfId="3115" xr:uid="{00000000-0005-0000-0000-000074250000}"/>
    <cellStyle name="Input 2 3 3 4 2" xfId="3116" xr:uid="{00000000-0005-0000-0000-000075250000}"/>
    <cellStyle name="Input 2 3 3 4 3" xfId="3117" xr:uid="{00000000-0005-0000-0000-000076250000}"/>
    <cellStyle name="Input 2 3 3 4 4" xfId="3118" xr:uid="{00000000-0005-0000-0000-000077250000}"/>
    <cellStyle name="Input 2 3 3 5" xfId="3119" xr:uid="{00000000-0005-0000-0000-000078250000}"/>
    <cellStyle name="Input 2 3 3 5 2" xfId="3120" xr:uid="{00000000-0005-0000-0000-000079250000}"/>
    <cellStyle name="Input 2 3 3 5 3" xfId="3121" xr:uid="{00000000-0005-0000-0000-00007A250000}"/>
    <cellStyle name="Input 2 3 3 6" xfId="3122" xr:uid="{00000000-0005-0000-0000-00007B250000}"/>
    <cellStyle name="Input 2 3 4" xfId="3123" xr:uid="{00000000-0005-0000-0000-00007C250000}"/>
    <cellStyle name="Input 2 3 4 2" xfId="3124" xr:uid="{00000000-0005-0000-0000-00007D250000}"/>
    <cellStyle name="Input 2 3 4 2 2" xfId="3125" xr:uid="{00000000-0005-0000-0000-00007E250000}"/>
    <cellStyle name="Input 2 3 4 2 3" xfId="3126" xr:uid="{00000000-0005-0000-0000-00007F250000}"/>
    <cellStyle name="Input 2 3 4 2 4" xfId="3127" xr:uid="{00000000-0005-0000-0000-000080250000}"/>
    <cellStyle name="Input 2 3 4 3" xfId="3128" xr:uid="{00000000-0005-0000-0000-000081250000}"/>
    <cellStyle name="Input 2 3 4 3 2" xfId="3129" xr:uid="{00000000-0005-0000-0000-000082250000}"/>
    <cellStyle name="Input 2 3 4 3 3" xfId="3130" xr:uid="{00000000-0005-0000-0000-000083250000}"/>
    <cellStyle name="Input 2 3 4 3 4" xfId="3131" xr:uid="{00000000-0005-0000-0000-000084250000}"/>
    <cellStyle name="Input 2 3 4 4" xfId="3132" xr:uid="{00000000-0005-0000-0000-000085250000}"/>
    <cellStyle name="Input 2 3 4 4 2" xfId="3133" xr:uid="{00000000-0005-0000-0000-000086250000}"/>
    <cellStyle name="Input 2 3 4 4 3" xfId="3134" xr:uid="{00000000-0005-0000-0000-000087250000}"/>
    <cellStyle name="Input 2 3 4 5" xfId="3135" xr:uid="{00000000-0005-0000-0000-000088250000}"/>
    <cellStyle name="Input 2 3 5" xfId="3136" xr:uid="{00000000-0005-0000-0000-000089250000}"/>
    <cellStyle name="Input 2 3 5 2" xfId="3137" xr:uid="{00000000-0005-0000-0000-00008A250000}"/>
    <cellStyle name="Input 2 3 5 3" xfId="3138" xr:uid="{00000000-0005-0000-0000-00008B250000}"/>
    <cellStyle name="Input 2 3 5 4" xfId="3139" xr:uid="{00000000-0005-0000-0000-00008C250000}"/>
    <cellStyle name="Input 2 3 6" xfId="3140" xr:uid="{00000000-0005-0000-0000-00008D250000}"/>
    <cellStyle name="Input 2 3 6 2" xfId="3141" xr:uid="{00000000-0005-0000-0000-00008E250000}"/>
    <cellStyle name="Input 2 3 6 3" xfId="3142" xr:uid="{00000000-0005-0000-0000-00008F250000}"/>
    <cellStyle name="Input 2 3 6 4" xfId="3143" xr:uid="{00000000-0005-0000-0000-000090250000}"/>
    <cellStyle name="Input 2 3 7" xfId="3144" xr:uid="{00000000-0005-0000-0000-000091250000}"/>
    <cellStyle name="Input 2 3 7 2" xfId="3145" xr:uid="{00000000-0005-0000-0000-000092250000}"/>
    <cellStyle name="Input 2 3 7 3" xfId="3146" xr:uid="{00000000-0005-0000-0000-000093250000}"/>
    <cellStyle name="Input 2 3 8" xfId="3147" xr:uid="{00000000-0005-0000-0000-000094250000}"/>
    <cellStyle name="Input 2 4" xfId="3148" xr:uid="{00000000-0005-0000-0000-000095250000}"/>
    <cellStyle name="Input 2 4 2" xfId="3149" xr:uid="{00000000-0005-0000-0000-000096250000}"/>
    <cellStyle name="Input 2 4 3" xfId="3150" xr:uid="{00000000-0005-0000-0000-000097250000}"/>
    <cellStyle name="Input 2 4 4" xfId="3151" xr:uid="{00000000-0005-0000-0000-000098250000}"/>
    <cellStyle name="Input 2 5" xfId="3152" xr:uid="{00000000-0005-0000-0000-000099250000}"/>
    <cellStyle name="Input 2 5 2" xfId="3153" xr:uid="{00000000-0005-0000-0000-00009A250000}"/>
    <cellStyle name="Input 2 5 3" xfId="3154" xr:uid="{00000000-0005-0000-0000-00009B250000}"/>
    <cellStyle name="Input 2 5 4" xfId="3155" xr:uid="{00000000-0005-0000-0000-00009C250000}"/>
    <cellStyle name="Input 2 6" xfId="3156" xr:uid="{00000000-0005-0000-0000-00009D250000}"/>
    <cellStyle name="Input 2 6 2" xfId="3157" xr:uid="{00000000-0005-0000-0000-00009E250000}"/>
    <cellStyle name="Input 2 6 3" xfId="3158" xr:uid="{00000000-0005-0000-0000-00009F250000}"/>
    <cellStyle name="Input 2 7" xfId="3159" xr:uid="{00000000-0005-0000-0000-0000A0250000}"/>
    <cellStyle name="Input 2 7 2" xfId="3160" xr:uid="{00000000-0005-0000-0000-0000A1250000}"/>
    <cellStyle name="Input 2 7 3" xfId="3161" xr:uid="{00000000-0005-0000-0000-0000A2250000}"/>
    <cellStyle name="Input 2 8" xfId="3162" xr:uid="{00000000-0005-0000-0000-0000A3250000}"/>
    <cellStyle name="Input 3" xfId="3163" xr:uid="{00000000-0005-0000-0000-0000A4250000}"/>
    <cellStyle name="Input 3 2" xfId="3164" xr:uid="{00000000-0005-0000-0000-0000A5250000}"/>
    <cellStyle name="Input 3 2 2" xfId="3165" xr:uid="{00000000-0005-0000-0000-0000A6250000}"/>
    <cellStyle name="Input 3 2 2 2" xfId="3166" xr:uid="{00000000-0005-0000-0000-0000A7250000}"/>
    <cellStyle name="Input 3 2 2 2 2" xfId="3167" xr:uid="{00000000-0005-0000-0000-0000A8250000}"/>
    <cellStyle name="Input 3 2 2 2 2 2" xfId="3168" xr:uid="{00000000-0005-0000-0000-0000A9250000}"/>
    <cellStyle name="Input 3 2 2 2 2 2 2" xfId="3169" xr:uid="{00000000-0005-0000-0000-0000AA250000}"/>
    <cellStyle name="Input 3 2 2 2 2 2 2 2" xfId="3170" xr:uid="{00000000-0005-0000-0000-0000AB250000}"/>
    <cellStyle name="Input 3 2 2 2 2 2 2 3" xfId="3171" xr:uid="{00000000-0005-0000-0000-0000AC250000}"/>
    <cellStyle name="Input 3 2 2 2 2 2 2 4" xfId="3172" xr:uid="{00000000-0005-0000-0000-0000AD250000}"/>
    <cellStyle name="Input 3 2 2 2 2 2 3" xfId="3173" xr:uid="{00000000-0005-0000-0000-0000AE250000}"/>
    <cellStyle name="Input 3 2 2 2 2 2 3 2" xfId="3174" xr:uid="{00000000-0005-0000-0000-0000AF250000}"/>
    <cellStyle name="Input 3 2 2 2 2 2 3 3" xfId="3175" xr:uid="{00000000-0005-0000-0000-0000B0250000}"/>
    <cellStyle name="Input 3 2 2 2 2 2 3 4" xfId="3176" xr:uid="{00000000-0005-0000-0000-0000B1250000}"/>
    <cellStyle name="Input 3 2 2 2 2 2 4" xfId="3177" xr:uid="{00000000-0005-0000-0000-0000B2250000}"/>
    <cellStyle name="Input 3 2 2 2 2 2 4 2" xfId="3178" xr:uid="{00000000-0005-0000-0000-0000B3250000}"/>
    <cellStyle name="Input 3 2 2 2 2 2 4 3" xfId="3179" xr:uid="{00000000-0005-0000-0000-0000B4250000}"/>
    <cellStyle name="Input 3 2 2 2 2 2 5" xfId="3180" xr:uid="{00000000-0005-0000-0000-0000B5250000}"/>
    <cellStyle name="Input 3 2 2 2 2 3" xfId="3181" xr:uid="{00000000-0005-0000-0000-0000B6250000}"/>
    <cellStyle name="Input 3 2 2 2 2 3 2" xfId="3182" xr:uid="{00000000-0005-0000-0000-0000B7250000}"/>
    <cellStyle name="Input 3 2 2 2 2 3 3" xfId="3183" xr:uid="{00000000-0005-0000-0000-0000B8250000}"/>
    <cellStyle name="Input 3 2 2 2 2 3 4" xfId="3184" xr:uid="{00000000-0005-0000-0000-0000B9250000}"/>
    <cellStyle name="Input 3 2 2 2 2 4" xfId="3185" xr:uid="{00000000-0005-0000-0000-0000BA250000}"/>
    <cellStyle name="Input 3 2 2 2 2 4 2" xfId="3186" xr:uid="{00000000-0005-0000-0000-0000BB250000}"/>
    <cellStyle name="Input 3 2 2 2 2 4 3" xfId="3187" xr:uid="{00000000-0005-0000-0000-0000BC250000}"/>
    <cellStyle name="Input 3 2 2 2 2 4 4" xfId="3188" xr:uid="{00000000-0005-0000-0000-0000BD250000}"/>
    <cellStyle name="Input 3 2 2 2 2 5" xfId="3189" xr:uid="{00000000-0005-0000-0000-0000BE250000}"/>
    <cellStyle name="Input 3 2 2 2 2 5 2" xfId="3190" xr:uid="{00000000-0005-0000-0000-0000BF250000}"/>
    <cellStyle name="Input 3 2 2 2 2 5 3" xfId="3191" xr:uid="{00000000-0005-0000-0000-0000C0250000}"/>
    <cellStyle name="Input 3 2 2 2 2 6" xfId="3192" xr:uid="{00000000-0005-0000-0000-0000C1250000}"/>
    <cellStyle name="Input 3 2 2 2 3" xfId="3193" xr:uid="{00000000-0005-0000-0000-0000C2250000}"/>
    <cellStyle name="Input 3 2 2 2 3 2" xfId="3194" xr:uid="{00000000-0005-0000-0000-0000C3250000}"/>
    <cellStyle name="Input 3 2 2 2 3 2 2" xfId="3195" xr:uid="{00000000-0005-0000-0000-0000C4250000}"/>
    <cellStyle name="Input 3 2 2 2 3 2 3" xfId="3196" xr:uid="{00000000-0005-0000-0000-0000C5250000}"/>
    <cellStyle name="Input 3 2 2 2 3 2 4" xfId="3197" xr:uid="{00000000-0005-0000-0000-0000C6250000}"/>
    <cellStyle name="Input 3 2 2 2 3 3" xfId="3198" xr:uid="{00000000-0005-0000-0000-0000C7250000}"/>
    <cellStyle name="Input 3 2 2 2 3 3 2" xfId="3199" xr:uid="{00000000-0005-0000-0000-0000C8250000}"/>
    <cellStyle name="Input 3 2 2 2 3 3 3" xfId="3200" xr:uid="{00000000-0005-0000-0000-0000C9250000}"/>
    <cellStyle name="Input 3 2 2 2 3 3 4" xfId="3201" xr:uid="{00000000-0005-0000-0000-0000CA250000}"/>
    <cellStyle name="Input 3 2 2 2 3 4" xfId="3202" xr:uid="{00000000-0005-0000-0000-0000CB250000}"/>
    <cellStyle name="Input 3 2 2 2 3 4 2" xfId="3203" xr:uid="{00000000-0005-0000-0000-0000CC250000}"/>
    <cellStyle name="Input 3 2 2 2 3 4 3" xfId="3204" xr:uid="{00000000-0005-0000-0000-0000CD250000}"/>
    <cellStyle name="Input 3 2 2 2 3 5" xfId="3205" xr:uid="{00000000-0005-0000-0000-0000CE250000}"/>
    <cellStyle name="Input 3 2 2 2 4" xfId="3206" xr:uid="{00000000-0005-0000-0000-0000CF250000}"/>
    <cellStyle name="Input 3 2 2 2 4 2" xfId="3207" xr:uid="{00000000-0005-0000-0000-0000D0250000}"/>
    <cellStyle name="Input 3 2 2 2 4 3" xfId="3208" xr:uid="{00000000-0005-0000-0000-0000D1250000}"/>
    <cellStyle name="Input 3 2 2 2 4 4" xfId="3209" xr:uid="{00000000-0005-0000-0000-0000D2250000}"/>
    <cellStyle name="Input 3 2 2 2 5" xfId="3210" xr:uid="{00000000-0005-0000-0000-0000D3250000}"/>
    <cellStyle name="Input 3 2 2 2 5 2" xfId="3211" xr:uid="{00000000-0005-0000-0000-0000D4250000}"/>
    <cellStyle name="Input 3 2 2 2 5 3" xfId="3212" xr:uid="{00000000-0005-0000-0000-0000D5250000}"/>
    <cellStyle name="Input 3 2 2 2 5 4" xfId="3213" xr:uid="{00000000-0005-0000-0000-0000D6250000}"/>
    <cellStyle name="Input 3 2 2 2 6" xfId="3214" xr:uid="{00000000-0005-0000-0000-0000D7250000}"/>
    <cellStyle name="Input 3 2 2 2 6 2" xfId="3215" xr:uid="{00000000-0005-0000-0000-0000D8250000}"/>
    <cellStyle name="Input 3 2 2 2 6 3" xfId="3216" xr:uid="{00000000-0005-0000-0000-0000D9250000}"/>
    <cellStyle name="Input 3 2 2 2 7" xfId="3217" xr:uid="{00000000-0005-0000-0000-0000DA250000}"/>
    <cellStyle name="Input 3 2 2 3" xfId="3218" xr:uid="{00000000-0005-0000-0000-0000DB250000}"/>
    <cellStyle name="Input 3 2 2 3 2" xfId="3219" xr:uid="{00000000-0005-0000-0000-0000DC250000}"/>
    <cellStyle name="Input 3 2 2 3 2 2" xfId="3220" xr:uid="{00000000-0005-0000-0000-0000DD250000}"/>
    <cellStyle name="Input 3 2 2 3 2 2 2" xfId="3221" xr:uid="{00000000-0005-0000-0000-0000DE250000}"/>
    <cellStyle name="Input 3 2 2 3 2 2 3" xfId="3222" xr:uid="{00000000-0005-0000-0000-0000DF250000}"/>
    <cellStyle name="Input 3 2 2 3 2 2 4" xfId="3223" xr:uid="{00000000-0005-0000-0000-0000E0250000}"/>
    <cellStyle name="Input 3 2 2 3 2 3" xfId="3224" xr:uid="{00000000-0005-0000-0000-0000E1250000}"/>
    <cellStyle name="Input 3 2 2 3 2 3 2" xfId="3225" xr:uid="{00000000-0005-0000-0000-0000E2250000}"/>
    <cellStyle name="Input 3 2 2 3 2 3 3" xfId="3226" xr:uid="{00000000-0005-0000-0000-0000E3250000}"/>
    <cellStyle name="Input 3 2 2 3 2 3 4" xfId="3227" xr:uid="{00000000-0005-0000-0000-0000E4250000}"/>
    <cellStyle name="Input 3 2 2 3 2 4" xfId="3228" xr:uid="{00000000-0005-0000-0000-0000E5250000}"/>
    <cellStyle name="Input 3 2 2 3 2 4 2" xfId="3229" xr:uid="{00000000-0005-0000-0000-0000E6250000}"/>
    <cellStyle name="Input 3 2 2 3 2 4 3" xfId="3230" xr:uid="{00000000-0005-0000-0000-0000E7250000}"/>
    <cellStyle name="Input 3 2 2 3 2 5" xfId="3231" xr:uid="{00000000-0005-0000-0000-0000E8250000}"/>
    <cellStyle name="Input 3 2 2 3 3" xfId="3232" xr:uid="{00000000-0005-0000-0000-0000E9250000}"/>
    <cellStyle name="Input 3 2 2 3 3 2" xfId="3233" xr:uid="{00000000-0005-0000-0000-0000EA250000}"/>
    <cellStyle name="Input 3 2 2 3 3 3" xfId="3234" xr:uid="{00000000-0005-0000-0000-0000EB250000}"/>
    <cellStyle name="Input 3 2 2 3 3 4" xfId="3235" xr:uid="{00000000-0005-0000-0000-0000EC250000}"/>
    <cellStyle name="Input 3 2 2 3 4" xfId="3236" xr:uid="{00000000-0005-0000-0000-0000ED250000}"/>
    <cellStyle name="Input 3 2 2 3 4 2" xfId="3237" xr:uid="{00000000-0005-0000-0000-0000EE250000}"/>
    <cellStyle name="Input 3 2 2 3 4 3" xfId="3238" xr:uid="{00000000-0005-0000-0000-0000EF250000}"/>
    <cellStyle name="Input 3 2 2 3 4 4" xfId="3239" xr:uid="{00000000-0005-0000-0000-0000F0250000}"/>
    <cellStyle name="Input 3 2 2 3 5" xfId="3240" xr:uid="{00000000-0005-0000-0000-0000F1250000}"/>
    <cellStyle name="Input 3 2 2 3 5 2" xfId="3241" xr:uid="{00000000-0005-0000-0000-0000F2250000}"/>
    <cellStyle name="Input 3 2 2 3 5 3" xfId="3242" xr:uid="{00000000-0005-0000-0000-0000F3250000}"/>
    <cellStyle name="Input 3 2 2 3 6" xfId="3243" xr:uid="{00000000-0005-0000-0000-0000F4250000}"/>
    <cellStyle name="Input 3 2 2 4" xfId="3244" xr:uid="{00000000-0005-0000-0000-0000F5250000}"/>
    <cellStyle name="Input 3 2 2 4 2" xfId="3245" xr:uid="{00000000-0005-0000-0000-0000F6250000}"/>
    <cellStyle name="Input 3 2 2 4 2 2" xfId="3246" xr:uid="{00000000-0005-0000-0000-0000F7250000}"/>
    <cellStyle name="Input 3 2 2 4 2 3" xfId="3247" xr:uid="{00000000-0005-0000-0000-0000F8250000}"/>
    <cellStyle name="Input 3 2 2 4 2 4" xfId="3248" xr:uid="{00000000-0005-0000-0000-0000F9250000}"/>
    <cellStyle name="Input 3 2 2 4 3" xfId="3249" xr:uid="{00000000-0005-0000-0000-0000FA250000}"/>
    <cellStyle name="Input 3 2 2 4 3 2" xfId="3250" xr:uid="{00000000-0005-0000-0000-0000FB250000}"/>
    <cellStyle name="Input 3 2 2 4 3 3" xfId="3251" xr:uid="{00000000-0005-0000-0000-0000FC250000}"/>
    <cellStyle name="Input 3 2 2 4 3 4" xfId="3252" xr:uid="{00000000-0005-0000-0000-0000FD250000}"/>
    <cellStyle name="Input 3 2 2 4 4" xfId="3253" xr:uid="{00000000-0005-0000-0000-0000FE250000}"/>
    <cellStyle name="Input 3 2 2 4 4 2" xfId="3254" xr:uid="{00000000-0005-0000-0000-0000FF250000}"/>
    <cellStyle name="Input 3 2 2 4 4 3" xfId="3255" xr:uid="{00000000-0005-0000-0000-000000260000}"/>
    <cellStyle name="Input 3 2 2 4 5" xfId="3256" xr:uid="{00000000-0005-0000-0000-000001260000}"/>
    <cellStyle name="Input 3 2 2 5" xfId="3257" xr:uid="{00000000-0005-0000-0000-000002260000}"/>
    <cellStyle name="Input 3 2 2 5 2" xfId="3258" xr:uid="{00000000-0005-0000-0000-000003260000}"/>
    <cellStyle name="Input 3 2 2 5 3" xfId="3259" xr:uid="{00000000-0005-0000-0000-000004260000}"/>
    <cellStyle name="Input 3 2 2 5 4" xfId="3260" xr:uid="{00000000-0005-0000-0000-000005260000}"/>
    <cellStyle name="Input 3 2 2 6" xfId="3261" xr:uid="{00000000-0005-0000-0000-000006260000}"/>
    <cellStyle name="Input 3 2 2 6 2" xfId="3262" xr:uid="{00000000-0005-0000-0000-000007260000}"/>
    <cellStyle name="Input 3 2 2 6 3" xfId="3263" xr:uid="{00000000-0005-0000-0000-000008260000}"/>
    <cellStyle name="Input 3 2 2 6 4" xfId="3264" xr:uid="{00000000-0005-0000-0000-000009260000}"/>
    <cellStyle name="Input 3 2 2 7" xfId="3265" xr:uid="{00000000-0005-0000-0000-00000A260000}"/>
    <cellStyle name="Input 3 2 2 7 2" xfId="3266" xr:uid="{00000000-0005-0000-0000-00000B260000}"/>
    <cellStyle name="Input 3 2 2 7 3" xfId="3267" xr:uid="{00000000-0005-0000-0000-00000C260000}"/>
    <cellStyle name="Input 3 2 2 8" xfId="3268" xr:uid="{00000000-0005-0000-0000-00000D260000}"/>
    <cellStyle name="Input 3 2 3" xfId="3269" xr:uid="{00000000-0005-0000-0000-00000E260000}"/>
    <cellStyle name="Input 3 2 3 2" xfId="3270" xr:uid="{00000000-0005-0000-0000-00000F260000}"/>
    <cellStyle name="Input 3 2 3 3" xfId="3271" xr:uid="{00000000-0005-0000-0000-000010260000}"/>
    <cellStyle name="Input 3 2 3 4" xfId="3272" xr:uid="{00000000-0005-0000-0000-000011260000}"/>
    <cellStyle name="Input 3 2 4" xfId="3273" xr:uid="{00000000-0005-0000-0000-000012260000}"/>
    <cellStyle name="Input 3 2 4 2" xfId="3274" xr:uid="{00000000-0005-0000-0000-000013260000}"/>
    <cellStyle name="Input 3 2 4 3" xfId="3275" xr:uid="{00000000-0005-0000-0000-000014260000}"/>
    <cellStyle name="Input 3 2 4 4" xfId="3276" xr:uid="{00000000-0005-0000-0000-000015260000}"/>
    <cellStyle name="Input 3 2 5" xfId="3277" xr:uid="{00000000-0005-0000-0000-000016260000}"/>
    <cellStyle name="Input 3 2 5 2" xfId="3278" xr:uid="{00000000-0005-0000-0000-000017260000}"/>
    <cellStyle name="Input 3 2 5 3" xfId="3279" xr:uid="{00000000-0005-0000-0000-000018260000}"/>
    <cellStyle name="Input 3 2 6" xfId="3280" xr:uid="{00000000-0005-0000-0000-000019260000}"/>
    <cellStyle name="Input 3 2 6 2" xfId="3281" xr:uid="{00000000-0005-0000-0000-00001A260000}"/>
    <cellStyle name="Input 3 2 6 3" xfId="3282" xr:uid="{00000000-0005-0000-0000-00001B260000}"/>
    <cellStyle name="Input 3 2 7" xfId="3283" xr:uid="{00000000-0005-0000-0000-00001C260000}"/>
    <cellStyle name="Input 3 3" xfId="3284" xr:uid="{00000000-0005-0000-0000-00001D260000}"/>
    <cellStyle name="Input 3 3 2" xfId="3285" xr:uid="{00000000-0005-0000-0000-00001E260000}"/>
    <cellStyle name="Input 3 3 2 2" xfId="3286" xr:uid="{00000000-0005-0000-0000-00001F260000}"/>
    <cellStyle name="Input 3 3 2 2 2" xfId="3287" xr:uid="{00000000-0005-0000-0000-000020260000}"/>
    <cellStyle name="Input 3 3 2 2 2 2" xfId="3288" xr:uid="{00000000-0005-0000-0000-000021260000}"/>
    <cellStyle name="Input 3 3 2 2 2 2 2" xfId="3289" xr:uid="{00000000-0005-0000-0000-000022260000}"/>
    <cellStyle name="Input 3 3 2 2 2 2 3" xfId="3290" xr:uid="{00000000-0005-0000-0000-000023260000}"/>
    <cellStyle name="Input 3 3 2 2 2 2 4" xfId="3291" xr:uid="{00000000-0005-0000-0000-000024260000}"/>
    <cellStyle name="Input 3 3 2 2 2 3" xfId="3292" xr:uid="{00000000-0005-0000-0000-000025260000}"/>
    <cellStyle name="Input 3 3 2 2 2 3 2" xfId="3293" xr:uid="{00000000-0005-0000-0000-000026260000}"/>
    <cellStyle name="Input 3 3 2 2 2 3 3" xfId="3294" xr:uid="{00000000-0005-0000-0000-000027260000}"/>
    <cellStyle name="Input 3 3 2 2 2 3 4" xfId="3295" xr:uid="{00000000-0005-0000-0000-000028260000}"/>
    <cellStyle name="Input 3 3 2 2 2 4" xfId="3296" xr:uid="{00000000-0005-0000-0000-000029260000}"/>
    <cellStyle name="Input 3 3 2 2 2 4 2" xfId="3297" xr:uid="{00000000-0005-0000-0000-00002A260000}"/>
    <cellStyle name="Input 3 3 2 2 2 4 3" xfId="3298" xr:uid="{00000000-0005-0000-0000-00002B260000}"/>
    <cellStyle name="Input 3 3 2 2 2 5" xfId="3299" xr:uid="{00000000-0005-0000-0000-00002C260000}"/>
    <cellStyle name="Input 3 3 2 2 3" xfId="3300" xr:uid="{00000000-0005-0000-0000-00002D260000}"/>
    <cellStyle name="Input 3 3 2 2 3 2" xfId="3301" xr:uid="{00000000-0005-0000-0000-00002E260000}"/>
    <cellStyle name="Input 3 3 2 2 3 3" xfId="3302" xr:uid="{00000000-0005-0000-0000-00002F260000}"/>
    <cellStyle name="Input 3 3 2 2 3 4" xfId="3303" xr:uid="{00000000-0005-0000-0000-000030260000}"/>
    <cellStyle name="Input 3 3 2 2 4" xfId="3304" xr:uid="{00000000-0005-0000-0000-000031260000}"/>
    <cellStyle name="Input 3 3 2 2 4 2" xfId="3305" xr:uid="{00000000-0005-0000-0000-000032260000}"/>
    <cellStyle name="Input 3 3 2 2 4 3" xfId="3306" xr:uid="{00000000-0005-0000-0000-000033260000}"/>
    <cellStyle name="Input 3 3 2 2 4 4" xfId="3307" xr:uid="{00000000-0005-0000-0000-000034260000}"/>
    <cellStyle name="Input 3 3 2 2 5" xfId="3308" xr:uid="{00000000-0005-0000-0000-000035260000}"/>
    <cellStyle name="Input 3 3 2 2 5 2" xfId="3309" xr:uid="{00000000-0005-0000-0000-000036260000}"/>
    <cellStyle name="Input 3 3 2 2 5 3" xfId="3310" xr:uid="{00000000-0005-0000-0000-000037260000}"/>
    <cellStyle name="Input 3 3 2 2 6" xfId="3311" xr:uid="{00000000-0005-0000-0000-000038260000}"/>
    <cellStyle name="Input 3 3 2 3" xfId="3312" xr:uid="{00000000-0005-0000-0000-000039260000}"/>
    <cellStyle name="Input 3 3 2 3 2" xfId="3313" xr:uid="{00000000-0005-0000-0000-00003A260000}"/>
    <cellStyle name="Input 3 3 2 3 2 2" xfId="3314" xr:uid="{00000000-0005-0000-0000-00003B260000}"/>
    <cellStyle name="Input 3 3 2 3 2 3" xfId="3315" xr:uid="{00000000-0005-0000-0000-00003C260000}"/>
    <cellStyle name="Input 3 3 2 3 2 4" xfId="3316" xr:uid="{00000000-0005-0000-0000-00003D260000}"/>
    <cellStyle name="Input 3 3 2 3 3" xfId="3317" xr:uid="{00000000-0005-0000-0000-00003E260000}"/>
    <cellStyle name="Input 3 3 2 3 3 2" xfId="3318" xr:uid="{00000000-0005-0000-0000-00003F260000}"/>
    <cellStyle name="Input 3 3 2 3 3 3" xfId="3319" xr:uid="{00000000-0005-0000-0000-000040260000}"/>
    <cellStyle name="Input 3 3 2 3 3 4" xfId="3320" xr:uid="{00000000-0005-0000-0000-000041260000}"/>
    <cellStyle name="Input 3 3 2 3 4" xfId="3321" xr:uid="{00000000-0005-0000-0000-000042260000}"/>
    <cellStyle name="Input 3 3 2 3 4 2" xfId="3322" xr:uid="{00000000-0005-0000-0000-000043260000}"/>
    <cellStyle name="Input 3 3 2 3 4 3" xfId="3323" xr:uid="{00000000-0005-0000-0000-000044260000}"/>
    <cellStyle name="Input 3 3 2 3 5" xfId="3324" xr:uid="{00000000-0005-0000-0000-000045260000}"/>
    <cellStyle name="Input 3 3 2 4" xfId="3325" xr:uid="{00000000-0005-0000-0000-000046260000}"/>
    <cellStyle name="Input 3 3 2 4 2" xfId="3326" xr:uid="{00000000-0005-0000-0000-000047260000}"/>
    <cellStyle name="Input 3 3 2 4 3" xfId="3327" xr:uid="{00000000-0005-0000-0000-000048260000}"/>
    <cellStyle name="Input 3 3 2 4 4" xfId="3328" xr:uid="{00000000-0005-0000-0000-000049260000}"/>
    <cellStyle name="Input 3 3 2 5" xfId="3329" xr:uid="{00000000-0005-0000-0000-00004A260000}"/>
    <cellStyle name="Input 3 3 2 5 2" xfId="3330" xr:uid="{00000000-0005-0000-0000-00004B260000}"/>
    <cellStyle name="Input 3 3 2 5 3" xfId="3331" xr:uid="{00000000-0005-0000-0000-00004C260000}"/>
    <cellStyle name="Input 3 3 2 5 4" xfId="3332" xr:uid="{00000000-0005-0000-0000-00004D260000}"/>
    <cellStyle name="Input 3 3 2 6" xfId="3333" xr:uid="{00000000-0005-0000-0000-00004E260000}"/>
    <cellStyle name="Input 3 3 2 6 2" xfId="3334" xr:uid="{00000000-0005-0000-0000-00004F260000}"/>
    <cellStyle name="Input 3 3 2 6 3" xfId="3335" xr:uid="{00000000-0005-0000-0000-000050260000}"/>
    <cellStyle name="Input 3 3 2 7" xfId="3336" xr:uid="{00000000-0005-0000-0000-000051260000}"/>
    <cellStyle name="Input 3 3 3" xfId="3337" xr:uid="{00000000-0005-0000-0000-000052260000}"/>
    <cellStyle name="Input 3 3 3 2" xfId="3338" xr:uid="{00000000-0005-0000-0000-000053260000}"/>
    <cellStyle name="Input 3 3 3 2 2" xfId="3339" xr:uid="{00000000-0005-0000-0000-000054260000}"/>
    <cellStyle name="Input 3 3 3 2 2 2" xfId="3340" xr:uid="{00000000-0005-0000-0000-000055260000}"/>
    <cellStyle name="Input 3 3 3 2 2 3" xfId="3341" xr:uid="{00000000-0005-0000-0000-000056260000}"/>
    <cellStyle name="Input 3 3 3 2 2 4" xfId="3342" xr:uid="{00000000-0005-0000-0000-000057260000}"/>
    <cellStyle name="Input 3 3 3 2 3" xfId="3343" xr:uid="{00000000-0005-0000-0000-000058260000}"/>
    <cellStyle name="Input 3 3 3 2 3 2" xfId="3344" xr:uid="{00000000-0005-0000-0000-000059260000}"/>
    <cellStyle name="Input 3 3 3 2 3 3" xfId="3345" xr:uid="{00000000-0005-0000-0000-00005A260000}"/>
    <cellStyle name="Input 3 3 3 2 3 4" xfId="3346" xr:uid="{00000000-0005-0000-0000-00005B260000}"/>
    <cellStyle name="Input 3 3 3 2 4" xfId="3347" xr:uid="{00000000-0005-0000-0000-00005C260000}"/>
    <cellStyle name="Input 3 3 3 2 4 2" xfId="3348" xr:uid="{00000000-0005-0000-0000-00005D260000}"/>
    <cellStyle name="Input 3 3 3 2 4 3" xfId="3349" xr:uid="{00000000-0005-0000-0000-00005E260000}"/>
    <cellStyle name="Input 3 3 3 2 5" xfId="3350" xr:uid="{00000000-0005-0000-0000-00005F260000}"/>
    <cellStyle name="Input 3 3 3 3" xfId="3351" xr:uid="{00000000-0005-0000-0000-000060260000}"/>
    <cellStyle name="Input 3 3 3 3 2" xfId="3352" xr:uid="{00000000-0005-0000-0000-000061260000}"/>
    <cellStyle name="Input 3 3 3 3 3" xfId="3353" xr:uid="{00000000-0005-0000-0000-000062260000}"/>
    <cellStyle name="Input 3 3 3 3 4" xfId="3354" xr:uid="{00000000-0005-0000-0000-000063260000}"/>
    <cellStyle name="Input 3 3 3 4" xfId="3355" xr:uid="{00000000-0005-0000-0000-000064260000}"/>
    <cellStyle name="Input 3 3 3 4 2" xfId="3356" xr:uid="{00000000-0005-0000-0000-000065260000}"/>
    <cellStyle name="Input 3 3 3 4 3" xfId="3357" xr:uid="{00000000-0005-0000-0000-000066260000}"/>
    <cellStyle name="Input 3 3 3 4 4" xfId="3358" xr:uid="{00000000-0005-0000-0000-000067260000}"/>
    <cellStyle name="Input 3 3 3 5" xfId="3359" xr:uid="{00000000-0005-0000-0000-000068260000}"/>
    <cellStyle name="Input 3 3 3 5 2" xfId="3360" xr:uid="{00000000-0005-0000-0000-000069260000}"/>
    <cellStyle name="Input 3 3 3 5 3" xfId="3361" xr:uid="{00000000-0005-0000-0000-00006A260000}"/>
    <cellStyle name="Input 3 3 3 6" xfId="3362" xr:uid="{00000000-0005-0000-0000-00006B260000}"/>
    <cellStyle name="Input 3 3 4" xfId="3363" xr:uid="{00000000-0005-0000-0000-00006C260000}"/>
    <cellStyle name="Input 3 3 4 2" xfId="3364" xr:uid="{00000000-0005-0000-0000-00006D260000}"/>
    <cellStyle name="Input 3 3 4 2 2" xfId="3365" xr:uid="{00000000-0005-0000-0000-00006E260000}"/>
    <cellStyle name="Input 3 3 4 2 3" xfId="3366" xr:uid="{00000000-0005-0000-0000-00006F260000}"/>
    <cellStyle name="Input 3 3 4 2 4" xfId="3367" xr:uid="{00000000-0005-0000-0000-000070260000}"/>
    <cellStyle name="Input 3 3 4 3" xfId="3368" xr:uid="{00000000-0005-0000-0000-000071260000}"/>
    <cellStyle name="Input 3 3 4 3 2" xfId="3369" xr:uid="{00000000-0005-0000-0000-000072260000}"/>
    <cellStyle name="Input 3 3 4 3 3" xfId="3370" xr:uid="{00000000-0005-0000-0000-000073260000}"/>
    <cellStyle name="Input 3 3 4 3 4" xfId="3371" xr:uid="{00000000-0005-0000-0000-000074260000}"/>
    <cellStyle name="Input 3 3 4 4" xfId="3372" xr:uid="{00000000-0005-0000-0000-000075260000}"/>
    <cellStyle name="Input 3 3 4 4 2" xfId="3373" xr:uid="{00000000-0005-0000-0000-000076260000}"/>
    <cellStyle name="Input 3 3 4 4 3" xfId="3374" xr:uid="{00000000-0005-0000-0000-000077260000}"/>
    <cellStyle name="Input 3 3 4 5" xfId="3375" xr:uid="{00000000-0005-0000-0000-000078260000}"/>
    <cellStyle name="Input 3 3 5" xfId="3376" xr:uid="{00000000-0005-0000-0000-000079260000}"/>
    <cellStyle name="Input 3 3 5 2" xfId="3377" xr:uid="{00000000-0005-0000-0000-00007A260000}"/>
    <cellStyle name="Input 3 3 5 3" xfId="3378" xr:uid="{00000000-0005-0000-0000-00007B260000}"/>
    <cellStyle name="Input 3 3 5 4" xfId="3379" xr:uid="{00000000-0005-0000-0000-00007C260000}"/>
    <cellStyle name="Input 3 3 6" xfId="3380" xr:uid="{00000000-0005-0000-0000-00007D260000}"/>
    <cellStyle name="Input 3 3 6 2" xfId="3381" xr:uid="{00000000-0005-0000-0000-00007E260000}"/>
    <cellStyle name="Input 3 3 6 3" xfId="3382" xr:uid="{00000000-0005-0000-0000-00007F260000}"/>
    <cellStyle name="Input 3 3 6 4" xfId="3383" xr:uid="{00000000-0005-0000-0000-000080260000}"/>
    <cellStyle name="Input 3 3 7" xfId="3384" xr:uid="{00000000-0005-0000-0000-000081260000}"/>
    <cellStyle name="Input 3 3 7 2" xfId="3385" xr:uid="{00000000-0005-0000-0000-000082260000}"/>
    <cellStyle name="Input 3 3 7 3" xfId="3386" xr:uid="{00000000-0005-0000-0000-000083260000}"/>
    <cellStyle name="Input 3 3 8" xfId="3387" xr:uid="{00000000-0005-0000-0000-000084260000}"/>
    <cellStyle name="Input 3 4" xfId="3388" xr:uid="{00000000-0005-0000-0000-000085260000}"/>
    <cellStyle name="Input 3 4 2" xfId="3389" xr:uid="{00000000-0005-0000-0000-000086260000}"/>
    <cellStyle name="Input 3 4 3" xfId="3390" xr:uid="{00000000-0005-0000-0000-000087260000}"/>
    <cellStyle name="Input 3 4 4" xfId="3391" xr:uid="{00000000-0005-0000-0000-000088260000}"/>
    <cellStyle name="Input 3 5" xfId="3392" xr:uid="{00000000-0005-0000-0000-000089260000}"/>
    <cellStyle name="Input 3 5 2" xfId="3393" xr:uid="{00000000-0005-0000-0000-00008A260000}"/>
    <cellStyle name="Input 3 5 3" xfId="3394" xr:uid="{00000000-0005-0000-0000-00008B260000}"/>
    <cellStyle name="Input 3 5 4" xfId="3395" xr:uid="{00000000-0005-0000-0000-00008C260000}"/>
    <cellStyle name="Input 3 6" xfId="3396" xr:uid="{00000000-0005-0000-0000-00008D260000}"/>
    <cellStyle name="Input 3 6 2" xfId="3397" xr:uid="{00000000-0005-0000-0000-00008E260000}"/>
    <cellStyle name="Input 3 6 3" xfId="3398" xr:uid="{00000000-0005-0000-0000-00008F260000}"/>
    <cellStyle name="Input 3 7" xfId="3399" xr:uid="{00000000-0005-0000-0000-000090260000}"/>
    <cellStyle name="Input 3 7 2" xfId="3400" xr:uid="{00000000-0005-0000-0000-000091260000}"/>
    <cellStyle name="Input 3 7 3" xfId="3401" xr:uid="{00000000-0005-0000-0000-000092260000}"/>
    <cellStyle name="Input 3 8" xfId="3402" xr:uid="{00000000-0005-0000-0000-000093260000}"/>
    <cellStyle name="Input 4" xfId="3403" xr:uid="{00000000-0005-0000-0000-000094260000}"/>
    <cellStyle name="Input 4 2" xfId="3404" xr:uid="{00000000-0005-0000-0000-000095260000}"/>
    <cellStyle name="Input 4 2 2" xfId="3405" xr:uid="{00000000-0005-0000-0000-000096260000}"/>
    <cellStyle name="Input 4 2 2 2" xfId="3406" xr:uid="{00000000-0005-0000-0000-000097260000}"/>
    <cellStyle name="Input 4 2 2 2 2" xfId="3407" xr:uid="{00000000-0005-0000-0000-000098260000}"/>
    <cellStyle name="Input 4 2 2 2 2 2" xfId="3408" xr:uid="{00000000-0005-0000-0000-000099260000}"/>
    <cellStyle name="Input 4 2 2 2 2 2 2" xfId="3409" xr:uid="{00000000-0005-0000-0000-00009A260000}"/>
    <cellStyle name="Input 4 2 2 2 2 2 2 2" xfId="3410" xr:uid="{00000000-0005-0000-0000-00009B260000}"/>
    <cellStyle name="Input 4 2 2 2 2 2 2 3" xfId="3411" xr:uid="{00000000-0005-0000-0000-00009C260000}"/>
    <cellStyle name="Input 4 2 2 2 2 2 2 4" xfId="3412" xr:uid="{00000000-0005-0000-0000-00009D260000}"/>
    <cellStyle name="Input 4 2 2 2 2 2 3" xfId="3413" xr:uid="{00000000-0005-0000-0000-00009E260000}"/>
    <cellStyle name="Input 4 2 2 2 2 2 3 2" xfId="3414" xr:uid="{00000000-0005-0000-0000-00009F260000}"/>
    <cellStyle name="Input 4 2 2 2 2 2 3 3" xfId="3415" xr:uid="{00000000-0005-0000-0000-0000A0260000}"/>
    <cellStyle name="Input 4 2 2 2 2 2 3 4" xfId="3416" xr:uid="{00000000-0005-0000-0000-0000A1260000}"/>
    <cellStyle name="Input 4 2 2 2 2 2 4" xfId="3417" xr:uid="{00000000-0005-0000-0000-0000A2260000}"/>
    <cellStyle name="Input 4 2 2 2 2 2 4 2" xfId="3418" xr:uid="{00000000-0005-0000-0000-0000A3260000}"/>
    <cellStyle name="Input 4 2 2 2 2 2 4 3" xfId="3419" xr:uid="{00000000-0005-0000-0000-0000A4260000}"/>
    <cellStyle name="Input 4 2 2 2 2 2 5" xfId="3420" xr:uid="{00000000-0005-0000-0000-0000A5260000}"/>
    <cellStyle name="Input 4 2 2 2 2 3" xfId="3421" xr:uid="{00000000-0005-0000-0000-0000A6260000}"/>
    <cellStyle name="Input 4 2 2 2 2 3 2" xfId="3422" xr:uid="{00000000-0005-0000-0000-0000A7260000}"/>
    <cellStyle name="Input 4 2 2 2 2 3 3" xfId="3423" xr:uid="{00000000-0005-0000-0000-0000A8260000}"/>
    <cellStyle name="Input 4 2 2 2 2 3 4" xfId="3424" xr:uid="{00000000-0005-0000-0000-0000A9260000}"/>
    <cellStyle name="Input 4 2 2 2 2 4" xfId="3425" xr:uid="{00000000-0005-0000-0000-0000AA260000}"/>
    <cellStyle name="Input 4 2 2 2 2 4 2" xfId="3426" xr:uid="{00000000-0005-0000-0000-0000AB260000}"/>
    <cellStyle name="Input 4 2 2 2 2 4 3" xfId="3427" xr:uid="{00000000-0005-0000-0000-0000AC260000}"/>
    <cellStyle name="Input 4 2 2 2 2 4 4" xfId="3428" xr:uid="{00000000-0005-0000-0000-0000AD260000}"/>
    <cellStyle name="Input 4 2 2 2 2 5" xfId="3429" xr:uid="{00000000-0005-0000-0000-0000AE260000}"/>
    <cellStyle name="Input 4 2 2 2 2 5 2" xfId="3430" xr:uid="{00000000-0005-0000-0000-0000AF260000}"/>
    <cellStyle name="Input 4 2 2 2 2 5 3" xfId="3431" xr:uid="{00000000-0005-0000-0000-0000B0260000}"/>
    <cellStyle name="Input 4 2 2 2 2 6" xfId="3432" xr:uid="{00000000-0005-0000-0000-0000B1260000}"/>
    <cellStyle name="Input 4 2 2 2 3" xfId="3433" xr:uid="{00000000-0005-0000-0000-0000B2260000}"/>
    <cellStyle name="Input 4 2 2 2 3 2" xfId="3434" xr:uid="{00000000-0005-0000-0000-0000B3260000}"/>
    <cellStyle name="Input 4 2 2 2 3 2 2" xfId="3435" xr:uid="{00000000-0005-0000-0000-0000B4260000}"/>
    <cellStyle name="Input 4 2 2 2 3 2 3" xfId="3436" xr:uid="{00000000-0005-0000-0000-0000B5260000}"/>
    <cellStyle name="Input 4 2 2 2 3 2 4" xfId="3437" xr:uid="{00000000-0005-0000-0000-0000B6260000}"/>
    <cellStyle name="Input 4 2 2 2 3 3" xfId="3438" xr:uid="{00000000-0005-0000-0000-0000B7260000}"/>
    <cellStyle name="Input 4 2 2 2 3 3 2" xfId="3439" xr:uid="{00000000-0005-0000-0000-0000B8260000}"/>
    <cellStyle name="Input 4 2 2 2 3 3 3" xfId="3440" xr:uid="{00000000-0005-0000-0000-0000B9260000}"/>
    <cellStyle name="Input 4 2 2 2 3 3 4" xfId="3441" xr:uid="{00000000-0005-0000-0000-0000BA260000}"/>
    <cellStyle name="Input 4 2 2 2 3 4" xfId="3442" xr:uid="{00000000-0005-0000-0000-0000BB260000}"/>
    <cellStyle name="Input 4 2 2 2 3 4 2" xfId="3443" xr:uid="{00000000-0005-0000-0000-0000BC260000}"/>
    <cellStyle name="Input 4 2 2 2 3 4 3" xfId="3444" xr:uid="{00000000-0005-0000-0000-0000BD260000}"/>
    <cellStyle name="Input 4 2 2 2 3 5" xfId="3445" xr:uid="{00000000-0005-0000-0000-0000BE260000}"/>
    <cellStyle name="Input 4 2 2 2 4" xfId="3446" xr:uid="{00000000-0005-0000-0000-0000BF260000}"/>
    <cellStyle name="Input 4 2 2 2 4 2" xfId="3447" xr:uid="{00000000-0005-0000-0000-0000C0260000}"/>
    <cellStyle name="Input 4 2 2 2 4 3" xfId="3448" xr:uid="{00000000-0005-0000-0000-0000C1260000}"/>
    <cellStyle name="Input 4 2 2 2 4 4" xfId="3449" xr:uid="{00000000-0005-0000-0000-0000C2260000}"/>
    <cellStyle name="Input 4 2 2 2 5" xfId="3450" xr:uid="{00000000-0005-0000-0000-0000C3260000}"/>
    <cellStyle name="Input 4 2 2 2 5 2" xfId="3451" xr:uid="{00000000-0005-0000-0000-0000C4260000}"/>
    <cellStyle name="Input 4 2 2 2 5 3" xfId="3452" xr:uid="{00000000-0005-0000-0000-0000C5260000}"/>
    <cellStyle name="Input 4 2 2 2 5 4" xfId="3453" xr:uid="{00000000-0005-0000-0000-0000C6260000}"/>
    <cellStyle name="Input 4 2 2 2 6" xfId="3454" xr:uid="{00000000-0005-0000-0000-0000C7260000}"/>
    <cellStyle name="Input 4 2 2 2 6 2" xfId="3455" xr:uid="{00000000-0005-0000-0000-0000C8260000}"/>
    <cellStyle name="Input 4 2 2 2 6 3" xfId="3456" xr:uid="{00000000-0005-0000-0000-0000C9260000}"/>
    <cellStyle name="Input 4 2 2 2 7" xfId="3457" xr:uid="{00000000-0005-0000-0000-0000CA260000}"/>
    <cellStyle name="Input 4 2 2 3" xfId="3458" xr:uid="{00000000-0005-0000-0000-0000CB260000}"/>
    <cellStyle name="Input 4 2 2 3 2" xfId="3459" xr:uid="{00000000-0005-0000-0000-0000CC260000}"/>
    <cellStyle name="Input 4 2 2 3 2 2" xfId="3460" xr:uid="{00000000-0005-0000-0000-0000CD260000}"/>
    <cellStyle name="Input 4 2 2 3 2 2 2" xfId="3461" xr:uid="{00000000-0005-0000-0000-0000CE260000}"/>
    <cellStyle name="Input 4 2 2 3 2 2 3" xfId="3462" xr:uid="{00000000-0005-0000-0000-0000CF260000}"/>
    <cellStyle name="Input 4 2 2 3 2 2 4" xfId="3463" xr:uid="{00000000-0005-0000-0000-0000D0260000}"/>
    <cellStyle name="Input 4 2 2 3 2 3" xfId="3464" xr:uid="{00000000-0005-0000-0000-0000D1260000}"/>
    <cellStyle name="Input 4 2 2 3 2 3 2" xfId="3465" xr:uid="{00000000-0005-0000-0000-0000D2260000}"/>
    <cellStyle name="Input 4 2 2 3 2 3 3" xfId="3466" xr:uid="{00000000-0005-0000-0000-0000D3260000}"/>
    <cellStyle name="Input 4 2 2 3 2 3 4" xfId="3467" xr:uid="{00000000-0005-0000-0000-0000D4260000}"/>
    <cellStyle name="Input 4 2 2 3 2 4" xfId="3468" xr:uid="{00000000-0005-0000-0000-0000D5260000}"/>
    <cellStyle name="Input 4 2 2 3 2 4 2" xfId="3469" xr:uid="{00000000-0005-0000-0000-0000D6260000}"/>
    <cellStyle name="Input 4 2 2 3 2 4 3" xfId="3470" xr:uid="{00000000-0005-0000-0000-0000D7260000}"/>
    <cellStyle name="Input 4 2 2 3 2 5" xfId="3471" xr:uid="{00000000-0005-0000-0000-0000D8260000}"/>
    <cellStyle name="Input 4 2 2 3 3" xfId="3472" xr:uid="{00000000-0005-0000-0000-0000D9260000}"/>
    <cellStyle name="Input 4 2 2 3 3 2" xfId="3473" xr:uid="{00000000-0005-0000-0000-0000DA260000}"/>
    <cellStyle name="Input 4 2 2 3 3 3" xfId="3474" xr:uid="{00000000-0005-0000-0000-0000DB260000}"/>
    <cellStyle name="Input 4 2 2 3 3 4" xfId="3475" xr:uid="{00000000-0005-0000-0000-0000DC260000}"/>
    <cellStyle name="Input 4 2 2 3 4" xfId="3476" xr:uid="{00000000-0005-0000-0000-0000DD260000}"/>
    <cellStyle name="Input 4 2 2 3 4 2" xfId="3477" xr:uid="{00000000-0005-0000-0000-0000DE260000}"/>
    <cellStyle name="Input 4 2 2 3 4 3" xfId="3478" xr:uid="{00000000-0005-0000-0000-0000DF260000}"/>
    <cellStyle name="Input 4 2 2 3 4 4" xfId="3479" xr:uid="{00000000-0005-0000-0000-0000E0260000}"/>
    <cellStyle name="Input 4 2 2 3 5" xfId="3480" xr:uid="{00000000-0005-0000-0000-0000E1260000}"/>
    <cellStyle name="Input 4 2 2 3 5 2" xfId="3481" xr:uid="{00000000-0005-0000-0000-0000E2260000}"/>
    <cellStyle name="Input 4 2 2 3 5 3" xfId="3482" xr:uid="{00000000-0005-0000-0000-0000E3260000}"/>
    <cellStyle name="Input 4 2 2 3 6" xfId="3483" xr:uid="{00000000-0005-0000-0000-0000E4260000}"/>
    <cellStyle name="Input 4 2 2 4" xfId="3484" xr:uid="{00000000-0005-0000-0000-0000E5260000}"/>
    <cellStyle name="Input 4 2 2 4 2" xfId="3485" xr:uid="{00000000-0005-0000-0000-0000E6260000}"/>
    <cellStyle name="Input 4 2 2 4 2 2" xfId="3486" xr:uid="{00000000-0005-0000-0000-0000E7260000}"/>
    <cellStyle name="Input 4 2 2 4 2 3" xfId="3487" xr:uid="{00000000-0005-0000-0000-0000E8260000}"/>
    <cellStyle name="Input 4 2 2 4 2 4" xfId="3488" xr:uid="{00000000-0005-0000-0000-0000E9260000}"/>
    <cellStyle name="Input 4 2 2 4 3" xfId="3489" xr:uid="{00000000-0005-0000-0000-0000EA260000}"/>
    <cellStyle name="Input 4 2 2 4 3 2" xfId="3490" xr:uid="{00000000-0005-0000-0000-0000EB260000}"/>
    <cellStyle name="Input 4 2 2 4 3 3" xfId="3491" xr:uid="{00000000-0005-0000-0000-0000EC260000}"/>
    <cellStyle name="Input 4 2 2 4 3 4" xfId="3492" xr:uid="{00000000-0005-0000-0000-0000ED260000}"/>
    <cellStyle name="Input 4 2 2 4 4" xfId="3493" xr:uid="{00000000-0005-0000-0000-0000EE260000}"/>
    <cellStyle name="Input 4 2 2 4 4 2" xfId="3494" xr:uid="{00000000-0005-0000-0000-0000EF260000}"/>
    <cellStyle name="Input 4 2 2 4 4 3" xfId="3495" xr:uid="{00000000-0005-0000-0000-0000F0260000}"/>
    <cellStyle name="Input 4 2 2 4 5" xfId="3496" xr:uid="{00000000-0005-0000-0000-0000F1260000}"/>
    <cellStyle name="Input 4 2 2 5" xfId="3497" xr:uid="{00000000-0005-0000-0000-0000F2260000}"/>
    <cellStyle name="Input 4 2 2 5 2" xfId="3498" xr:uid="{00000000-0005-0000-0000-0000F3260000}"/>
    <cellStyle name="Input 4 2 2 5 3" xfId="3499" xr:uid="{00000000-0005-0000-0000-0000F4260000}"/>
    <cellStyle name="Input 4 2 2 5 4" xfId="3500" xr:uid="{00000000-0005-0000-0000-0000F5260000}"/>
    <cellStyle name="Input 4 2 2 6" xfId="3501" xr:uid="{00000000-0005-0000-0000-0000F6260000}"/>
    <cellStyle name="Input 4 2 2 6 2" xfId="3502" xr:uid="{00000000-0005-0000-0000-0000F7260000}"/>
    <cellStyle name="Input 4 2 2 6 3" xfId="3503" xr:uid="{00000000-0005-0000-0000-0000F8260000}"/>
    <cellStyle name="Input 4 2 2 6 4" xfId="3504" xr:uid="{00000000-0005-0000-0000-0000F9260000}"/>
    <cellStyle name="Input 4 2 2 7" xfId="3505" xr:uid="{00000000-0005-0000-0000-0000FA260000}"/>
    <cellStyle name="Input 4 2 2 7 2" xfId="3506" xr:uid="{00000000-0005-0000-0000-0000FB260000}"/>
    <cellStyle name="Input 4 2 2 7 3" xfId="3507" xr:uid="{00000000-0005-0000-0000-0000FC260000}"/>
    <cellStyle name="Input 4 2 2 8" xfId="3508" xr:uid="{00000000-0005-0000-0000-0000FD260000}"/>
    <cellStyle name="Input 4 2 3" xfId="3509" xr:uid="{00000000-0005-0000-0000-0000FE260000}"/>
    <cellStyle name="Input 4 2 3 2" xfId="3510" xr:uid="{00000000-0005-0000-0000-0000FF260000}"/>
    <cellStyle name="Input 4 2 3 3" xfId="3511" xr:uid="{00000000-0005-0000-0000-000000270000}"/>
    <cellStyle name="Input 4 2 3 4" xfId="3512" xr:uid="{00000000-0005-0000-0000-000001270000}"/>
    <cellStyle name="Input 4 2 4" xfId="3513" xr:uid="{00000000-0005-0000-0000-000002270000}"/>
    <cellStyle name="Input 4 2 4 2" xfId="3514" xr:uid="{00000000-0005-0000-0000-000003270000}"/>
    <cellStyle name="Input 4 2 4 3" xfId="3515" xr:uid="{00000000-0005-0000-0000-000004270000}"/>
    <cellStyle name="Input 4 2 4 4" xfId="3516" xr:uid="{00000000-0005-0000-0000-000005270000}"/>
    <cellStyle name="Input 4 2 5" xfId="3517" xr:uid="{00000000-0005-0000-0000-000006270000}"/>
    <cellStyle name="Input 4 2 5 2" xfId="3518" xr:uid="{00000000-0005-0000-0000-000007270000}"/>
    <cellStyle name="Input 4 2 5 3" xfId="3519" xr:uid="{00000000-0005-0000-0000-000008270000}"/>
    <cellStyle name="Input 4 2 6" xfId="3520" xr:uid="{00000000-0005-0000-0000-000009270000}"/>
    <cellStyle name="Input 4 2 6 2" xfId="3521" xr:uid="{00000000-0005-0000-0000-00000A270000}"/>
    <cellStyle name="Input 4 2 6 3" xfId="3522" xr:uid="{00000000-0005-0000-0000-00000B270000}"/>
    <cellStyle name="Input 4 2 7" xfId="3523" xr:uid="{00000000-0005-0000-0000-00000C270000}"/>
    <cellStyle name="Input 4 3" xfId="3524" xr:uid="{00000000-0005-0000-0000-00000D270000}"/>
    <cellStyle name="Input 4 3 2" xfId="3525" xr:uid="{00000000-0005-0000-0000-00000E270000}"/>
    <cellStyle name="Input 4 3 2 2" xfId="3526" xr:uid="{00000000-0005-0000-0000-00000F270000}"/>
    <cellStyle name="Input 4 3 2 2 2" xfId="3527" xr:uid="{00000000-0005-0000-0000-000010270000}"/>
    <cellStyle name="Input 4 3 2 2 2 2" xfId="3528" xr:uid="{00000000-0005-0000-0000-000011270000}"/>
    <cellStyle name="Input 4 3 2 2 2 2 2" xfId="3529" xr:uid="{00000000-0005-0000-0000-000012270000}"/>
    <cellStyle name="Input 4 3 2 2 2 2 3" xfId="3530" xr:uid="{00000000-0005-0000-0000-000013270000}"/>
    <cellStyle name="Input 4 3 2 2 2 2 4" xfId="3531" xr:uid="{00000000-0005-0000-0000-000014270000}"/>
    <cellStyle name="Input 4 3 2 2 2 3" xfId="3532" xr:uid="{00000000-0005-0000-0000-000015270000}"/>
    <cellStyle name="Input 4 3 2 2 2 3 2" xfId="3533" xr:uid="{00000000-0005-0000-0000-000016270000}"/>
    <cellStyle name="Input 4 3 2 2 2 3 3" xfId="3534" xr:uid="{00000000-0005-0000-0000-000017270000}"/>
    <cellStyle name="Input 4 3 2 2 2 3 4" xfId="3535" xr:uid="{00000000-0005-0000-0000-000018270000}"/>
    <cellStyle name="Input 4 3 2 2 2 4" xfId="3536" xr:uid="{00000000-0005-0000-0000-000019270000}"/>
    <cellStyle name="Input 4 3 2 2 2 4 2" xfId="3537" xr:uid="{00000000-0005-0000-0000-00001A270000}"/>
    <cellStyle name="Input 4 3 2 2 2 4 3" xfId="3538" xr:uid="{00000000-0005-0000-0000-00001B270000}"/>
    <cellStyle name="Input 4 3 2 2 2 5" xfId="3539" xr:uid="{00000000-0005-0000-0000-00001C270000}"/>
    <cellStyle name="Input 4 3 2 2 3" xfId="3540" xr:uid="{00000000-0005-0000-0000-00001D270000}"/>
    <cellStyle name="Input 4 3 2 2 3 2" xfId="3541" xr:uid="{00000000-0005-0000-0000-00001E270000}"/>
    <cellStyle name="Input 4 3 2 2 3 3" xfId="3542" xr:uid="{00000000-0005-0000-0000-00001F270000}"/>
    <cellStyle name="Input 4 3 2 2 3 4" xfId="3543" xr:uid="{00000000-0005-0000-0000-000020270000}"/>
    <cellStyle name="Input 4 3 2 2 4" xfId="3544" xr:uid="{00000000-0005-0000-0000-000021270000}"/>
    <cellStyle name="Input 4 3 2 2 4 2" xfId="3545" xr:uid="{00000000-0005-0000-0000-000022270000}"/>
    <cellStyle name="Input 4 3 2 2 4 3" xfId="3546" xr:uid="{00000000-0005-0000-0000-000023270000}"/>
    <cellStyle name="Input 4 3 2 2 4 4" xfId="3547" xr:uid="{00000000-0005-0000-0000-000024270000}"/>
    <cellStyle name="Input 4 3 2 2 5" xfId="3548" xr:uid="{00000000-0005-0000-0000-000025270000}"/>
    <cellStyle name="Input 4 3 2 2 5 2" xfId="3549" xr:uid="{00000000-0005-0000-0000-000026270000}"/>
    <cellStyle name="Input 4 3 2 2 5 3" xfId="3550" xr:uid="{00000000-0005-0000-0000-000027270000}"/>
    <cellStyle name="Input 4 3 2 2 6" xfId="3551" xr:uid="{00000000-0005-0000-0000-000028270000}"/>
    <cellStyle name="Input 4 3 2 3" xfId="3552" xr:uid="{00000000-0005-0000-0000-000029270000}"/>
    <cellStyle name="Input 4 3 2 3 2" xfId="3553" xr:uid="{00000000-0005-0000-0000-00002A270000}"/>
    <cellStyle name="Input 4 3 2 3 2 2" xfId="3554" xr:uid="{00000000-0005-0000-0000-00002B270000}"/>
    <cellStyle name="Input 4 3 2 3 2 3" xfId="3555" xr:uid="{00000000-0005-0000-0000-00002C270000}"/>
    <cellStyle name="Input 4 3 2 3 2 4" xfId="3556" xr:uid="{00000000-0005-0000-0000-00002D270000}"/>
    <cellStyle name="Input 4 3 2 3 3" xfId="3557" xr:uid="{00000000-0005-0000-0000-00002E270000}"/>
    <cellStyle name="Input 4 3 2 3 3 2" xfId="3558" xr:uid="{00000000-0005-0000-0000-00002F270000}"/>
    <cellStyle name="Input 4 3 2 3 3 3" xfId="3559" xr:uid="{00000000-0005-0000-0000-000030270000}"/>
    <cellStyle name="Input 4 3 2 3 3 4" xfId="3560" xr:uid="{00000000-0005-0000-0000-000031270000}"/>
    <cellStyle name="Input 4 3 2 3 4" xfId="3561" xr:uid="{00000000-0005-0000-0000-000032270000}"/>
    <cellStyle name="Input 4 3 2 3 4 2" xfId="3562" xr:uid="{00000000-0005-0000-0000-000033270000}"/>
    <cellStyle name="Input 4 3 2 3 4 3" xfId="3563" xr:uid="{00000000-0005-0000-0000-000034270000}"/>
    <cellStyle name="Input 4 3 2 3 5" xfId="3564" xr:uid="{00000000-0005-0000-0000-000035270000}"/>
    <cellStyle name="Input 4 3 2 4" xfId="3565" xr:uid="{00000000-0005-0000-0000-000036270000}"/>
    <cellStyle name="Input 4 3 2 4 2" xfId="3566" xr:uid="{00000000-0005-0000-0000-000037270000}"/>
    <cellStyle name="Input 4 3 2 4 3" xfId="3567" xr:uid="{00000000-0005-0000-0000-000038270000}"/>
    <cellStyle name="Input 4 3 2 4 4" xfId="3568" xr:uid="{00000000-0005-0000-0000-000039270000}"/>
    <cellStyle name="Input 4 3 2 5" xfId="3569" xr:uid="{00000000-0005-0000-0000-00003A270000}"/>
    <cellStyle name="Input 4 3 2 5 2" xfId="3570" xr:uid="{00000000-0005-0000-0000-00003B270000}"/>
    <cellStyle name="Input 4 3 2 5 3" xfId="3571" xr:uid="{00000000-0005-0000-0000-00003C270000}"/>
    <cellStyle name="Input 4 3 2 5 4" xfId="3572" xr:uid="{00000000-0005-0000-0000-00003D270000}"/>
    <cellStyle name="Input 4 3 2 6" xfId="3573" xr:uid="{00000000-0005-0000-0000-00003E270000}"/>
    <cellStyle name="Input 4 3 2 6 2" xfId="3574" xr:uid="{00000000-0005-0000-0000-00003F270000}"/>
    <cellStyle name="Input 4 3 2 6 3" xfId="3575" xr:uid="{00000000-0005-0000-0000-000040270000}"/>
    <cellStyle name="Input 4 3 2 7" xfId="3576" xr:uid="{00000000-0005-0000-0000-000041270000}"/>
    <cellStyle name="Input 4 3 3" xfId="3577" xr:uid="{00000000-0005-0000-0000-000042270000}"/>
    <cellStyle name="Input 4 3 3 2" xfId="3578" xr:uid="{00000000-0005-0000-0000-000043270000}"/>
    <cellStyle name="Input 4 3 3 2 2" xfId="3579" xr:uid="{00000000-0005-0000-0000-000044270000}"/>
    <cellStyle name="Input 4 3 3 2 2 2" xfId="3580" xr:uid="{00000000-0005-0000-0000-000045270000}"/>
    <cellStyle name="Input 4 3 3 2 2 3" xfId="3581" xr:uid="{00000000-0005-0000-0000-000046270000}"/>
    <cellStyle name="Input 4 3 3 2 2 4" xfId="3582" xr:uid="{00000000-0005-0000-0000-000047270000}"/>
    <cellStyle name="Input 4 3 3 2 3" xfId="3583" xr:uid="{00000000-0005-0000-0000-000048270000}"/>
    <cellStyle name="Input 4 3 3 2 3 2" xfId="3584" xr:uid="{00000000-0005-0000-0000-000049270000}"/>
    <cellStyle name="Input 4 3 3 2 3 3" xfId="3585" xr:uid="{00000000-0005-0000-0000-00004A270000}"/>
    <cellStyle name="Input 4 3 3 2 3 4" xfId="3586" xr:uid="{00000000-0005-0000-0000-00004B270000}"/>
    <cellStyle name="Input 4 3 3 2 4" xfId="3587" xr:uid="{00000000-0005-0000-0000-00004C270000}"/>
    <cellStyle name="Input 4 3 3 2 4 2" xfId="3588" xr:uid="{00000000-0005-0000-0000-00004D270000}"/>
    <cellStyle name="Input 4 3 3 2 4 3" xfId="3589" xr:uid="{00000000-0005-0000-0000-00004E270000}"/>
    <cellStyle name="Input 4 3 3 2 5" xfId="3590" xr:uid="{00000000-0005-0000-0000-00004F270000}"/>
    <cellStyle name="Input 4 3 3 3" xfId="3591" xr:uid="{00000000-0005-0000-0000-000050270000}"/>
    <cellStyle name="Input 4 3 3 3 2" xfId="3592" xr:uid="{00000000-0005-0000-0000-000051270000}"/>
    <cellStyle name="Input 4 3 3 3 3" xfId="3593" xr:uid="{00000000-0005-0000-0000-000052270000}"/>
    <cellStyle name="Input 4 3 3 3 4" xfId="3594" xr:uid="{00000000-0005-0000-0000-000053270000}"/>
    <cellStyle name="Input 4 3 3 4" xfId="3595" xr:uid="{00000000-0005-0000-0000-000054270000}"/>
    <cellStyle name="Input 4 3 3 4 2" xfId="3596" xr:uid="{00000000-0005-0000-0000-000055270000}"/>
    <cellStyle name="Input 4 3 3 4 3" xfId="3597" xr:uid="{00000000-0005-0000-0000-000056270000}"/>
    <cellStyle name="Input 4 3 3 4 4" xfId="3598" xr:uid="{00000000-0005-0000-0000-000057270000}"/>
    <cellStyle name="Input 4 3 3 5" xfId="3599" xr:uid="{00000000-0005-0000-0000-000058270000}"/>
    <cellStyle name="Input 4 3 3 5 2" xfId="3600" xr:uid="{00000000-0005-0000-0000-000059270000}"/>
    <cellStyle name="Input 4 3 3 5 3" xfId="3601" xr:uid="{00000000-0005-0000-0000-00005A270000}"/>
    <cellStyle name="Input 4 3 3 6" xfId="3602" xr:uid="{00000000-0005-0000-0000-00005B270000}"/>
    <cellStyle name="Input 4 3 4" xfId="3603" xr:uid="{00000000-0005-0000-0000-00005C270000}"/>
    <cellStyle name="Input 4 3 4 2" xfId="3604" xr:uid="{00000000-0005-0000-0000-00005D270000}"/>
    <cellStyle name="Input 4 3 4 2 2" xfId="3605" xr:uid="{00000000-0005-0000-0000-00005E270000}"/>
    <cellStyle name="Input 4 3 4 2 3" xfId="3606" xr:uid="{00000000-0005-0000-0000-00005F270000}"/>
    <cellStyle name="Input 4 3 4 2 4" xfId="3607" xr:uid="{00000000-0005-0000-0000-000060270000}"/>
    <cellStyle name="Input 4 3 4 3" xfId="3608" xr:uid="{00000000-0005-0000-0000-000061270000}"/>
    <cellStyle name="Input 4 3 4 3 2" xfId="3609" xr:uid="{00000000-0005-0000-0000-000062270000}"/>
    <cellStyle name="Input 4 3 4 3 3" xfId="3610" xr:uid="{00000000-0005-0000-0000-000063270000}"/>
    <cellStyle name="Input 4 3 4 3 4" xfId="3611" xr:uid="{00000000-0005-0000-0000-000064270000}"/>
    <cellStyle name="Input 4 3 4 4" xfId="3612" xr:uid="{00000000-0005-0000-0000-000065270000}"/>
    <cellStyle name="Input 4 3 4 4 2" xfId="3613" xr:uid="{00000000-0005-0000-0000-000066270000}"/>
    <cellStyle name="Input 4 3 4 4 3" xfId="3614" xr:uid="{00000000-0005-0000-0000-000067270000}"/>
    <cellStyle name="Input 4 3 4 5" xfId="3615" xr:uid="{00000000-0005-0000-0000-000068270000}"/>
    <cellStyle name="Input 4 3 5" xfId="3616" xr:uid="{00000000-0005-0000-0000-000069270000}"/>
    <cellStyle name="Input 4 3 5 2" xfId="3617" xr:uid="{00000000-0005-0000-0000-00006A270000}"/>
    <cellStyle name="Input 4 3 5 3" xfId="3618" xr:uid="{00000000-0005-0000-0000-00006B270000}"/>
    <cellStyle name="Input 4 3 5 4" xfId="3619" xr:uid="{00000000-0005-0000-0000-00006C270000}"/>
    <cellStyle name="Input 4 3 6" xfId="3620" xr:uid="{00000000-0005-0000-0000-00006D270000}"/>
    <cellStyle name="Input 4 3 6 2" xfId="3621" xr:uid="{00000000-0005-0000-0000-00006E270000}"/>
    <cellStyle name="Input 4 3 6 3" xfId="3622" xr:uid="{00000000-0005-0000-0000-00006F270000}"/>
    <cellStyle name="Input 4 3 6 4" xfId="3623" xr:uid="{00000000-0005-0000-0000-000070270000}"/>
    <cellStyle name="Input 4 3 7" xfId="3624" xr:uid="{00000000-0005-0000-0000-000071270000}"/>
    <cellStyle name="Input 4 3 7 2" xfId="3625" xr:uid="{00000000-0005-0000-0000-000072270000}"/>
    <cellStyle name="Input 4 3 7 3" xfId="3626" xr:uid="{00000000-0005-0000-0000-000073270000}"/>
    <cellStyle name="Input 4 3 8" xfId="3627" xr:uid="{00000000-0005-0000-0000-000074270000}"/>
    <cellStyle name="Input 4 4" xfId="3628" xr:uid="{00000000-0005-0000-0000-000075270000}"/>
    <cellStyle name="Input 4 4 2" xfId="3629" xr:uid="{00000000-0005-0000-0000-000076270000}"/>
    <cellStyle name="Input 4 4 3" xfId="3630" xr:uid="{00000000-0005-0000-0000-000077270000}"/>
    <cellStyle name="Input 4 4 4" xfId="3631" xr:uid="{00000000-0005-0000-0000-000078270000}"/>
    <cellStyle name="Input 4 5" xfId="3632" xr:uid="{00000000-0005-0000-0000-000079270000}"/>
    <cellStyle name="Input 4 5 2" xfId="3633" xr:uid="{00000000-0005-0000-0000-00007A270000}"/>
    <cellStyle name="Input 4 5 3" xfId="3634" xr:uid="{00000000-0005-0000-0000-00007B270000}"/>
    <cellStyle name="Input 4 5 4" xfId="3635" xr:uid="{00000000-0005-0000-0000-00007C270000}"/>
    <cellStyle name="Input 4 6" xfId="3636" xr:uid="{00000000-0005-0000-0000-00007D270000}"/>
    <cellStyle name="Input 4 6 2" xfId="3637" xr:uid="{00000000-0005-0000-0000-00007E270000}"/>
    <cellStyle name="Input 4 6 3" xfId="3638" xr:uid="{00000000-0005-0000-0000-00007F270000}"/>
    <cellStyle name="Input 4 7" xfId="3639" xr:uid="{00000000-0005-0000-0000-000080270000}"/>
    <cellStyle name="Input 4 7 2" xfId="3640" xr:uid="{00000000-0005-0000-0000-000081270000}"/>
    <cellStyle name="Input 4 7 3" xfId="3641" xr:uid="{00000000-0005-0000-0000-000082270000}"/>
    <cellStyle name="Input 4 8" xfId="3642" xr:uid="{00000000-0005-0000-0000-000083270000}"/>
    <cellStyle name="Input 5" xfId="3643" xr:uid="{00000000-0005-0000-0000-000084270000}"/>
    <cellStyle name="Input 5 2" xfId="3644" xr:uid="{00000000-0005-0000-0000-000085270000}"/>
    <cellStyle name="Input 5 2 2" xfId="3645" xr:uid="{00000000-0005-0000-0000-000086270000}"/>
    <cellStyle name="Input 5 2 2 2" xfId="3646" xr:uid="{00000000-0005-0000-0000-000087270000}"/>
    <cellStyle name="Input 5 2 2 2 2" xfId="3647" xr:uid="{00000000-0005-0000-0000-000088270000}"/>
    <cellStyle name="Input 5 2 2 2 2 2" xfId="3648" xr:uid="{00000000-0005-0000-0000-000089270000}"/>
    <cellStyle name="Input 5 2 2 2 2 2 2" xfId="3649" xr:uid="{00000000-0005-0000-0000-00008A270000}"/>
    <cellStyle name="Input 5 2 2 2 2 2 2 2" xfId="3650" xr:uid="{00000000-0005-0000-0000-00008B270000}"/>
    <cellStyle name="Input 5 2 2 2 2 2 2 3" xfId="3651" xr:uid="{00000000-0005-0000-0000-00008C270000}"/>
    <cellStyle name="Input 5 2 2 2 2 2 2 4" xfId="3652" xr:uid="{00000000-0005-0000-0000-00008D270000}"/>
    <cellStyle name="Input 5 2 2 2 2 2 3" xfId="3653" xr:uid="{00000000-0005-0000-0000-00008E270000}"/>
    <cellStyle name="Input 5 2 2 2 2 2 3 2" xfId="3654" xr:uid="{00000000-0005-0000-0000-00008F270000}"/>
    <cellStyle name="Input 5 2 2 2 2 2 3 3" xfId="3655" xr:uid="{00000000-0005-0000-0000-000090270000}"/>
    <cellStyle name="Input 5 2 2 2 2 2 3 4" xfId="3656" xr:uid="{00000000-0005-0000-0000-000091270000}"/>
    <cellStyle name="Input 5 2 2 2 2 2 4" xfId="3657" xr:uid="{00000000-0005-0000-0000-000092270000}"/>
    <cellStyle name="Input 5 2 2 2 2 2 4 2" xfId="3658" xr:uid="{00000000-0005-0000-0000-000093270000}"/>
    <cellStyle name="Input 5 2 2 2 2 2 4 3" xfId="3659" xr:uid="{00000000-0005-0000-0000-000094270000}"/>
    <cellStyle name="Input 5 2 2 2 2 2 5" xfId="3660" xr:uid="{00000000-0005-0000-0000-000095270000}"/>
    <cellStyle name="Input 5 2 2 2 2 3" xfId="3661" xr:uid="{00000000-0005-0000-0000-000096270000}"/>
    <cellStyle name="Input 5 2 2 2 2 3 2" xfId="3662" xr:uid="{00000000-0005-0000-0000-000097270000}"/>
    <cellStyle name="Input 5 2 2 2 2 3 3" xfId="3663" xr:uid="{00000000-0005-0000-0000-000098270000}"/>
    <cellStyle name="Input 5 2 2 2 2 3 4" xfId="3664" xr:uid="{00000000-0005-0000-0000-000099270000}"/>
    <cellStyle name="Input 5 2 2 2 2 4" xfId="3665" xr:uid="{00000000-0005-0000-0000-00009A270000}"/>
    <cellStyle name="Input 5 2 2 2 2 4 2" xfId="3666" xr:uid="{00000000-0005-0000-0000-00009B270000}"/>
    <cellStyle name="Input 5 2 2 2 2 4 3" xfId="3667" xr:uid="{00000000-0005-0000-0000-00009C270000}"/>
    <cellStyle name="Input 5 2 2 2 2 4 4" xfId="3668" xr:uid="{00000000-0005-0000-0000-00009D270000}"/>
    <cellStyle name="Input 5 2 2 2 2 5" xfId="3669" xr:uid="{00000000-0005-0000-0000-00009E270000}"/>
    <cellStyle name="Input 5 2 2 2 2 5 2" xfId="3670" xr:uid="{00000000-0005-0000-0000-00009F270000}"/>
    <cellStyle name="Input 5 2 2 2 2 5 3" xfId="3671" xr:uid="{00000000-0005-0000-0000-0000A0270000}"/>
    <cellStyle name="Input 5 2 2 2 2 6" xfId="3672" xr:uid="{00000000-0005-0000-0000-0000A1270000}"/>
    <cellStyle name="Input 5 2 2 2 3" xfId="3673" xr:uid="{00000000-0005-0000-0000-0000A2270000}"/>
    <cellStyle name="Input 5 2 2 2 3 2" xfId="3674" xr:uid="{00000000-0005-0000-0000-0000A3270000}"/>
    <cellStyle name="Input 5 2 2 2 3 2 2" xfId="3675" xr:uid="{00000000-0005-0000-0000-0000A4270000}"/>
    <cellStyle name="Input 5 2 2 2 3 2 3" xfId="3676" xr:uid="{00000000-0005-0000-0000-0000A5270000}"/>
    <cellStyle name="Input 5 2 2 2 3 2 4" xfId="3677" xr:uid="{00000000-0005-0000-0000-0000A6270000}"/>
    <cellStyle name="Input 5 2 2 2 3 3" xfId="3678" xr:uid="{00000000-0005-0000-0000-0000A7270000}"/>
    <cellStyle name="Input 5 2 2 2 3 3 2" xfId="3679" xr:uid="{00000000-0005-0000-0000-0000A8270000}"/>
    <cellStyle name="Input 5 2 2 2 3 3 3" xfId="3680" xr:uid="{00000000-0005-0000-0000-0000A9270000}"/>
    <cellStyle name="Input 5 2 2 2 3 3 4" xfId="3681" xr:uid="{00000000-0005-0000-0000-0000AA270000}"/>
    <cellStyle name="Input 5 2 2 2 3 4" xfId="3682" xr:uid="{00000000-0005-0000-0000-0000AB270000}"/>
    <cellStyle name="Input 5 2 2 2 3 4 2" xfId="3683" xr:uid="{00000000-0005-0000-0000-0000AC270000}"/>
    <cellStyle name="Input 5 2 2 2 3 4 3" xfId="3684" xr:uid="{00000000-0005-0000-0000-0000AD270000}"/>
    <cellStyle name="Input 5 2 2 2 3 5" xfId="3685" xr:uid="{00000000-0005-0000-0000-0000AE270000}"/>
    <cellStyle name="Input 5 2 2 2 4" xfId="3686" xr:uid="{00000000-0005-0000-0000-0000AF270000}"/>
    <cellStyle name="Input 5 2 2 2 4 2" xfId="3687" xr:uid="{00000000-0005-0000-0000-0000B0270000}"/>
    <cellStyle name="Input 5 2 2 2 4 3" xfId="3688" xr:uid="{00000000-0005-0000-0000-0000B1270000}"/>
    <cellStyle name="Input 5 2 2 2 4 4" xfId="3689" xr:uid="{00000000-0005-0000-0000-0000B2270000}"/>
    <cellStyle name="Input 5 2 2 2 5" xfId="3690" xr:uid="{00000000-0005-0000-0000-0000B3270000}"/>
    <cellStyle name="Input 5 2 2 2 5 2" xfId="3691" xr:uid="{00000000-0005-0000-0000-0000B4270000}"/>
    <cellStyle name="Input 5 2 2 2 5 3" xfId="3692" xr:uid="{00000000-0005-0000-0000-0000B5270000}"/>
    <cellStyle name="Input 5 2 2 2 5 4" xfId="3693" xr:uid="{00000000-0005-0000-0000-0000B6270000}"/>
    <cellStyle name="Input 5 2 2 2 6" xfId="3694" xr:uid="{00000000-0005-0000-0000-0000B7270000}"/>
    <cellStyle name="Input 5 2 2 2 6 2" xfId="3695" xr:uid="{00000000-0005-0000-0000-0000B8270000}"/>
    <cellStyle name="Input 5 2 2 2 6 3" xfId="3696" xr:uid="{00000000-0005-0000-0000-0000B9270000}"/>
    <cellStyle name="Input 5 2 2 2 7" xfId="3697" xr:uid="{00000000-0005-0000-0000-0000BA270000}"/>
    <cellStyle name="Input 5 2 2 3" xfId="3698" xr:uid="{00000000-0005-0000-0000-0000BB270000}"/>
    <cellStyle name="Input 5 2 2 3 2" xfId="3699" xr:uid="{00000000-0005-0000-0000-0000BC270000}"/>
    <cellStyle name="Input 5 2 2 3 2 2" xfId="3700" xr:uid="{00000000-0005-0000-0000-0000BD270000}"/>
    <cellStyle name="Input 5 2 2 3 2 2 2" xfId="3701" xr:uid="{00000000-0005-0000-0000-0000BE270000}"/>
    <cellStyle name="Input 5 2 2 3 2 2 3" xfId="3702" xr:uid="{00000000-0005-0000-0000-0000BF270000}"/>
    <cellStyle name="Input 5 2 2 3 2 2 4" xfId="3703" xr:uid="{00000000-0005-0000-0000-0000C0270000}"/>
    <cellStyle name="Input 5 2 2 3 2 3" xfId="3704" xr:uid="{00000000-0005-0000-0000-0000C1270000}"/>
    <cellStyle name="Input 5 2 2 3 2 3 2" xfId="3705" xr:uid="{00000000-0005-0000-0000-0000C2270000}"/>
    <cellStyle name="Input 5 2 2 3 2 3 3" xfId="3706" xr:uid="{00000000-0005-0000-0000-0000C3270000}"/>
    <cellStyle name="Input 5 2 2 3 2 3 4" xfId="3707" xr:uid="{00000000-0005-0000-0000-0000C4270000}"/>
    <cellStyle name="Input 5 2 2 3 2 4" xfId="3708" xr:uid="{00000000-0005-0000-0000-0000C5270000}"/>
    <cellStyle name="Input 5 2 2 3 2 4 2" xfId="3709" xr:uid="{00000000-0005-0000-0000-0000C6270000}"/>
    <cellStyle name="Input 5 2 2 3 2 4 3" xfId="3710" xr:uid="{00000000-0005-0000-0000-0000C7270000}"/>
    <cellStyle name="Input 5 2 2 3 2 5" xfId="3711" xr:uid="{00000000-0005-0000-0000-0000C8270000}"/>
    <cellStyle name="Input 5 2 2 3 3" xfId="3712" xr:uid="{00000000-0005-0000-0000-0000C9270000}"/>
    <cellStyle name="Input 5 2 2 3 3 2" xfId="3713" xr:uid="{00000000-0005-0000-0000-0000CA270000}"/>
    <cellStyle name="Input 5 2 2 3 3 3" xfId="3714" xr:uid="{00000000-0005-0000-0000-0000CB270000}"/>
    <cellStyle name="Input 5 2 2 3 3 4" xfId="3715" xr:uid="{00000000-0005-0000-0000-0000CC270000}"/>
    <cellStyle name="Input 5 2 2 3 4" xfId="3716" xr:uid="{00000000-0005-0000-0000-0000CD270000}"/>
    <cellStyle name="Input 5 2 2 3 4 2" xfId="3717" xr:uid="{00000000-0005-0000-0000-0000CE270000}"/>
    <cellStyle name="Input 5 2 2 3 4 3" xfId="3718" xr:uid="{00000000-0005-0000-0000-0000CF270000}"/>
    <cellStyle name="Input 5 2 2 3 4 4" xfId="3719" xr:uid="{00000000-0005-0000-0000-0000D0270000}"/>
    <cellStyle name="Input 5 2 2 3 5" xfId="3720" xr:uid="{00000000-0005-0000-0000-0000D1270000}"/>
    <cellStyle name="Input 5 2 2 3 5 2" xfId="3721" xr:uid="{00000000-0005-0000-0000-0000D2270000}"/>
    <cellStyle name="Input 5 2 2 3 5 3" xfId="3722" xr:uid="{00000000-0005-0000-0000-0000D3270000}"/>
    <cellStyle name="Input 5 2 2 3 6" xfId="3723" xr:uid="{00000000-0005-0000-0000-0000D4270000}"/>
    <cellStyle name="Input 5 2 2 4" xfId="3724" xr:uid="{00000000-0005-0000-0000-0000D5270000}"/>
    <cellStyle name="Input 5 2 2 4 2" xfId="3725" xr:uid="{00000000-0005-0000-0000-0000D6270000}"/>
    <cellStyle name="Input 5 2 2 4 2 2" xfId="3726" xr:uid="{00000000-0005-0000-0000-0000D7270000}"/>
    <cellStyle name="Input 5 2 2 4 2 3" xfId="3727" xr:uid="{00000000-0005-0000-0000-0000D8270000}"/>
    <cellStyle name="Input 5 2 2 4 2 4" xfId="3728" xr:uid="{00000000-0005-0000-0000-0000D9270000}"/>
    <cellStyle name="Input 5 2 2 4 3" xfId="3729" xr:uid="{00000000-0005-0000-0000-0000DA270000}"/>
    <cellStyle name="Input 5 2 2 4 3 2" xfId="3730" xr:uid="{00000000-0005-0000-0000-0000DB270000}"/>
    <cellStyle name="Input 5 2 2 4 3 3" xfId="3731" xr:uid="{00000000-0005-0000-0000-0000DC270000}"/>
    <cellStyle name="Input 5 2 2 4 3 4" xfId="3732" xr:uid="{00000000-0005-0000-0000-0000DD270000}"/>
    <cellStyle name="Input 5 2 2 4 4" xfId="3733" xr:uid="{00000000-0005-0000-0000-0000DE270000}"/>
    <cellStyle name="Input 5 2 2 4 4 2" xfId="3734" xr:uid="{00000000-0005-0000-0000-0000DF270000}"/>
    <cellStyle name="Input 5 2 2 4 4 3" xfId="3735" xr:uid="{00000000-0005-0000-0000-0000E0270000}"/>
    <cellStyle name="Input 5 2 2 4 5" xfId="3736" xr:uid="{00000000-0005-0000-0000-0000E1270000}"/>
    <cellStyle name="Input 5 2 2 5" xfId="3737" xr:uid="{00000000-0005-0000-0000-0000E2270000}"/>
    <cellStyle name="Input 5 2 2 5 2" xfId="3738" xr:uid="{00000000-0005-0000-0000-0000E3270000}"/>
    <cellStyle name="Input 5 2 2 5 3" xfId="3739" xr:uid="{00000000-0005-0000-0000-0000E4270000}"/>
    <cellStyle name="Input 5 2 2 5 4" xfId="3740" xr:uid="{00000000-0005-0000-0000-0000E5270000}"/>
    <cellStyle name="Input 5 2 2 6" xfId="3741" xr:uid="{00000000-0005-0000-0000-0000E6270000}"/>
    <cellStyle name="Input 5 2 2 6 2" xfId="3742" xr:uid="{00000000-0005-0000-0000-0000E7270000}"/>
    <cellStyle name="Input 5 2 2 6 3" xfId="3743" xr:uid="{00000000-0005-0000-0000-0000E8270000}"/>
    <cellStyle name="Input 5 2 2 6 4" xfId="3744" xr:uid="{00000000-0005-0000-0000-0000E9270000}"/>
    <cellStyle name="Input 5 2 2 7" xfId="3745" xr:uid="{00000000-0005-0000-0000-0000EA270000}"/>
    <cellStyle name="Input 5 2 2 7 2" xfId="3746" xr:uid="{00000000-0005-0000-0000-0000EB270000}"/>
    <cellStyle name="Input 5 2 2 7 3" xfId="3747" xr:uid="{00000000-0005-0000-0000-0000EC270000}"/>
    <cellStyle name="Input 5 2 2 8" xfId="3748" xr:uid="{00000000-0005-0000-0000-0000ED270000}"/>
    <cellStyle name="Input 5 2 3" xfId="3749" xr:uid="{00000000-0005-0000-0000-0000EE270000}"/>
    <cellStyle name="Input 5 2 3 2" xfId="3750" xr:uid="{00000000-0005-0000-0000-0000EF270000}"/>
    <cellStyle name="Input 5 2 3 3" xfId="3751" xr:uid="{00000000-0005-0000-0000-0000F0270000}"/>
    <cellStyle name="Input 5 2 3 4" xfId="3752" xr:uid="{00000000-0005-0000-0000-0000F1270000}"/>
    <cellStyle name="Input 5 2 4" xfId="3753" xr:uid="{00000000-0005-0000-0000-0000F2270000}"/>
    <cellStyle name="Input 5 2 4 2" xfId="3754" xr:uid="{00000000-0005-0000-0000-0000F3270000}"/>
    <cellStyle name="Input 5 2 4 3" xfId="3755" xr:uid="{00000000-0005-0000-0000-0000F4270000}"/>
    <cellStyle name="Input 5 2 4 4" xfId="3756" xr:uid="{00000000-0005-0000-0000-0000F5270000}"/>
    <cellStyle name="Input 5 2 5" xfId="3757" xr:uid="{00000000-0005-0000-0000-0000F6270000}"/>
    <cellStyle name="Input 5 2 5 2" xfId="3758" xr:uid="{00000000-0005-0000-0000-0000F7270000}"/>
    <cellStyle name="Input 5 2 5 3" xfId="3759" xr:uid="{00000000-0005-0000-0000-0000F8270000}"/>
    <cellStyle name="Input 5 2 6" xfId="3760" xr:uid="{00000000-0005-0000-0000-0000F9270000}"/>
    <cellStyle name="Input 5 2 6 2" xfId="3761" xr:uid="{00000000-0005-0000-0000-0000FA270000}"/>
    <cellStyle name="Input 5 2 6 3" xfId="3762" xr:uid="{00000000-0005-0000-0000-0000FB270000}"/>
    <cellStyle name="Input 5 2 7" xfId="3763" xr:uid="{00000000-0005-0000-0000-0000FC270000}"/>
    <cellStyle name="Input 5 3" xfId="3764" xr:uid="{00000000-0005-0000-0000-0000FD270000}"/>
    <cellStyle name="Input 5 3 2" xfId="3765" xr:uid="{00000000-0005-0000-0000-0000FE270000}"/>
    <cellStyle name="Input 5 3 2 2" xfId="3766" xr:uid="{00000000-0005-0000-0000-0000FF270000}"/>
    <cellStyle name="Input 5 3 2 2 2" xfId="3767" xr:uid="{00000000-0005-0000-0000-000000280000}"/>
    <cellStyle name="Input 5 3 2 2 2 2" xfId="3768" xr:uid="{00000000-0005-0000-0000-000001280000}"/>
    <cellStyle name="Input 5 3 2 2 2 2 2" xfId="3769" xr:uid="{00000000-0005-0000-0000-000002280000}"/>
    <cellStyle name="Input 5 3 2 2 2 2 3" xfId="3770" xr:uid="{00000000-0005-0000-0000-000003280000}"/>
    <cellStyle name="Input 5 3 2 2 2 2 4" xfId="3771" xr:uid="{00000000-0005-0000-0000-000004280000}"/>
    <cellStyle name="Input 5 3 2 2 2 3" xfId="3772" xr:uid="{00000000-0005-0000-0000-000005280000}"/>
    <cellStyle name="Input 5 3 2 2 2 3 2" xfId="3773" xr:uid="{00000000-0005-0000-0000-000006280000}"/>
    <cellStyle name="Input 5 3 2 2 2 3 3" xfId="3774" xr:uid="{00000000-0005-0000-0000-000007280000}"/>
    <cellStyle name="Input 5 3 2 2 2 3 4" xfId="3775" xr:uid="{00000000-0005-0000-0000-000008280000}"/>
    <cellStyle name="Input 5 3 2 2 2 4" xfId="3776" xr:uid="{00000000-0005-0000-0000-000009280000}"/>
    <cellStyle name="Input 5 3 2 2 2 4 2" xfId="3777" xr:uid="{00000000-0005-0000-0000-00000A280000}"/>
    <cellStyle name="Input 5 3 2 2 2 4 3" xfId="3778" xr:uid="{00000000-0005-0000-0000-00000B280000}"/>
    <cellStyle name="Input 5 3 2 2 2 5" xfId="3779" xr:uid="{00000000-0005-0000-0000-00000C280000}"/>
    <cellStyle name="Input 5 3 2 2 3" xfId="3780" xr:uid="{00000000-0005-0000-0000-00000D280000}"/>
    <cellStyle name="Input 5 3 2 2 3 2" xfId="3781" xr:uid="{00000000-0005-0000-0000-00000E280000}"/>
    <cellStyle name="Input 5 3 2 2 3 3" xfId="3782" xr:uid="{00000000-0005-0000-0000-00000F280000}"/>
    <cellStyle name="Input 5 3 2 2 3 4" xfId="3783" xr:uid="{00000000-0005-0000-0000-000010280000}"/>
    <cellStyle name="Input 5 3 2 2 4" xfId="3784" xr:uid="{00000000-0005-0000-0000-000011280000}"/>
    <cellStyle name="Input 5 3 2 2 4 2" xfId="3785" xr:uid="{00000000-0005-0000-0000-000012280000}"/>
    <cellStyle name="Input 5 3 2 2 4 3" xfId="3786" xr:uid="{00000000-0005-0000-0000-000013280000}"/>
    <cellStyle name="Input 5 3 2 2 4 4" xfId="3787" xr:uid="{00000000-0005-0000-0000-000014280000}"/>
    <cellStyle name="Input 5 3 2 2 5" xfId="3788" xr:uid="{00000000-0005-0000-0000-000015280000}"/>
    <cellStyle name="Input 5 3 2 2 5 2" xfId="3789" xr:uid="{00000000-0005-0000-0000-000016280000}"/>
    <cellStyle name="Input 5 3 2 2 5 3" xfId="3790" xr:uid="{00000000-0005-0000-0000-000017280000}"/>
    <cellStyle name="Input 5 3 2 2 6" xfId="3791" xr:uid="{00000000-0005-0000-0000-000018280000}"/>
    <cellStyle name="Input 5 3 2 3" xfId="3792" xr:uid="{00000000-0005-0000-0000-000019280000}"/>
    <cellStyle name="Input 5 3 2 3 2" xfId="3793" xr:uid="{00000000-0005-0000-0000-00001A280000}"/>
    <cellStyle name="Input 5 3 2 3 2 2" xfId="3794" xr:uid="{00000000-0005-0000-0000-00001B280000}"/>
    <cellStyle name="Input 5 3 2 3 2 3" xfId="3795" xr:uid="{00000000-0005-0000-0000-00001C280000}"/>
    <cellStyle name="Input 5 3 2 3 2 4" xfId="3796" xr:uid="{00000000-0005-0000-0000-00001D280000}"/>
    <cellStyle name="Input 5 3 2 3 3" xfId="3797" xr:uid="{00000000-0005-0000-0000-00001E280000}"/>
    <cellStyle name="Input 5 3 2 3 3 2" xfId="3798" xr:uid="{00000000-0005-0000-0000-00001F280000}"/>
    <cellStyle name="Input 5 3 2 3 3 3" xfId="3799" xr:uid="{00000000-0005-0000-0000-000020280000}"/>
    <cellStyle name="Input 5 3 2 3 3 4" xfId="3800" xr:uid="{00000000-0005-0000-0000-000021280000}"/>
    <cellStyle name="Input 5 3 2 3 4" xfId="3801" xr:uid="{00000000-0005-0000-0000-000022280000}"/>
    <cellStyle name="Input 5 3 2 3 4 2" xfId="3802" xr:uid="{00000000-0005-0000-0000-000023280000}"/>
    <cellStyle name="Input 5 3 2 3 4 3" xfId="3803" xr:uid="{00000000-0005-0000-0000-000024280000}"/>
    <cellStyle name="Input 5 3 2 3 5" xfId="3804" xr:uid="{00000000-0005-0000-0000-000025280000}"/>
    <cellStyle name="Input 5 3 2 4" xfId="3805" xr:uid="{00000000-0005-0000-0000-000026280000}"/>
    <cellStyle name="Input 5 3 2 4 2" xfId="3806" xr:uid="{00000000-0005-0000-0000-000027280000}"/>
    <cellStyle name="Input 5 3 2 4 3" xfId="3807" xr:uid="{00000000-0005-0000-0000-000028280000}"/>
    <cellStyle name="Input 5 3 2 4 4" xfId="3808" xr:uid="{00000000-0005-0000-0000-000029280000}"/>
    <cellStyle name="Input 5 3 2 5" xfId="3809" xr:uid="{00000000-0005-0000-0000-00002A280000}"/>
    <cellStyle name="Input 5 3 2 5 2" xfId="3810" xr:uid="{00000000-0005-0000-0000-00002B280000}"/>
    <cellStyle name="Input 5 3 2 5 3" xfId="3811" xr:uid="{00000000-0005-0000-0000-00002C280000}"/>
    <cellStyle name="Input 5 3 2 5 4" xfId="3812" xr:uid="{00000000-0005-0000-0000-00002D280000}"/>
    <cellStyle name="Input 5 3 2 6" xfId="3813" xr:uid="{00000000-0005-0000-0000-00002E280000}"/>
    <cellStyle name="Input 5 3 2 6 2" xfId="3814" xr:uid="{00000000-0005-0000-0000-00002F280000}"/>
    <cellStyle name="Input 5 3 2 6 3" xfId="3815" xr:uid="{00000000-0005-0000-0000-000030280000}"/>
    <cellStyle name="Input 5 3 2 7" xfId="3816" xr:uid="{00000000-0005-0000-0000-000031280000}"/>
    <cellStyle name="Input 5 3 3" xfId="3817" xr:uid="{00000000-0005-0000-0000-000032280000}"/>
    <cellStyle name="Input 5 3 3 2" xfId="3818" xr:uid="{00000000-0005-0000-0000-000033280000}"/>
    <cellStyle name="Input 5 3 3 2 2" xfId="3819" xr:uid="{00000000-0005-0000-0000-000034280000}"/>
    <cellStyle name="Input 5 3 3 2 2 2" xfId="3820" xr:uid="{00000000-0005-0000-0000-000035280000}"/>
    <cellStyle name="Input 5 3 3 2 2 3" xfId="3821" xr:uid="{00000000-0005-0000-0000-000036280000}"/>
    <cellStyle name="Input 5 3 3 2 2 4" xfId="3822" xr:uid="{00000000-0005-0000-0000-000037280000}"/>
    <cellStyle name="Input 5 3 3 2 3" xfId="3823" xr:uid="{00000000-0005-0000-0000-000038280000}"/>
    <cellStyle name="Input 5 3 3 2 3 2" xfId="3824" xr:uid="{00000000-0005-0000-0000-000039280000}"/>
    <cellStyle name="Input 5 3 3 2 3 3" xfId="3825" xr:uid="{00000000-0005-0000-0000-00003A280000}"/>
    <cellStyle name="Input 5 3 3 2 3 4" xfId="3826" xr:uid="{00000000-0005-0000-0000-00003B280000}"/>
    <cellStyle name="Input 5 3 3 2 4" xfId="3827" xr:uid="{00000000-0005-0000-0000-00003C280000}"/>
    <cellStyle name="Input 5 3 3 2 4 2" xfId="3828" xr:uid="{00000000-0005-0000-0000-00003D280000}"/>
    <cellStyle name="Input 5 3 3 2 4 3" xfId="3829" xr:uid="{00000000-0005-0000-0000-00003E280000}"/>
    <cellStyle name="Input 5 3 3 2 5" xfId="3830" xr:uid="{00000000-0005-0000-0000-00003F280000}"/>
    <cellStyle name="Input 5 3 3 3" xfId="3831" xr:uid="{00000000-0005-0000-0000-000040280000}"/>
    <cellStyle name="Input 5 3 3 3 2" xfId="3832" xr:uid="{00000000-0005-0000-0000-000041280000}"/>
    <cellStyle name="Input 5 3 3 3 3" xfId="3833" xr:uid="{00000000-0005-0000-0000-000042280000}"/>
    <cellStyle name="Input 5 3 3 3 4" xfId="3834" xr:uid="{00000000-0005-0000-0000-000043280000}"/>
    <cellStyle name="Input 5 3 3 4" xfId="3835" xr:uid="{00000000-0005-0000-0000-000044280000}"/>
    <cellStyle name="Input 5 3 3 4 2" xfId="3836" xr:uid="{00000000-0005-0000-0000-000045280000}"/>
    <cellStyle name="Input 5 3 3 4 3" xfId="3837" xr:uid="{00000000-0005-0000-0000-000046280000}"/>
    <cellStyle name="Input 5 3 3 4 4" xfId="3838" xr:uid="{00000000-0005-0000-0000-000047280000}"/>
    <cellStyle name="Input 5 3 3 5" xfId="3839" xr:uid="{00000000-0005-0000-0000-000048280000}"/>
    <cellStyle name="Input 5 3 3 5 2" xfId="3840" xr:uid="{00000000-0005-0000-0000-000049280000}"/>
    <cellStyle name="Input 5 3 3 5 3" xfId="3841" xr:uid="{00000000-0005-0000-0000-00004A280000}"/>
    <cellStyle name="Input 5 3 3 6" xfId="3842" xr:uid="{00000000-0005-0000-0000-00004B280000}"/>
    <cellStyle name="Input 5 3 4" xfId="3843" xr:uid="{00000000-0005-0000-0000-00004C280000}"/>
    <cellStyle name="Input 5 3 4 2" xfId="3844" xr:uid="{00000000-0005-0000-0000-00004D280000}"/>
    <cellStyle name="Input 5 3 4 2 2" xfId="3845" xr:uid="{00000000-0005-0000-0000-00004E280000}"/>
    <cellStyle name="Input 5 3 4 2 3" xfId="3846" xr:uid="{00000000-0005-0000-0000-00004F280000}"/>
    <cellStyle name="Input 5 3 4 2 4" xfId="3847" xr:uid="{00000000-0005-0000-0000-000050280000}"/>
    <cellStyle name="Input 5 3 4 3" xfId="3848" xr:uid="{00000000-0005-0000-0000-000051280000}"/>
    <cellStyle name="Input 5 3 4 3 2" xfId="3849" xr:uid="{00000000-0005-0000-0000-000052280000}"/>
    <cellStyle name="Input 5 3 4 3 3" xfId="3850" xr:uid="{00000000-0005-0000-0000-000053280000}"/>
    <cellStyle name="Input 5 3 4 3 4" xfId="3851" xr:uid="{00000000-0005-0000-0000-000054280000}"/>
    <cellStyle name="Input 5 3 4 4" xfId="3852" xr:uid="{00000000-0005-0000-0000-000055280000}"/>
    <cellStyle name="Input 5 3 4 4 2" xfId="3853" xr:uid="{00000000-0005-0000-0000-000056280000}"/>
    <cellStyle name="Input 5 3 4 4 3" xfId="3854" xr:uid="{00000000-0005-0000-0000-000057280000}"/>
    <cellStyle name="Input 5 3 4 5" xfId="3855" xr:uid="{00000000-0005-0000-0000-000058280000}"/>
    <cellStyle name="Input 5 3 5" xfId="3856" xr:uid="{00000000-0005-0000-0000-000059280000}"/>
    <cellStyle name="Input 5 3 5 2" xfId="3857" xr:uid="{00000000-0005-0000-0000-00005A280000}"/>
    <cellStyle name="Input 5 3 5 3" xfId="3858" xr:uid="{00000000-0005-0000-0000-00005B280000}"/>
    <cellStyle name="Input 5 3 5 4" xfId="3859" xr:uid="{00000000-0005-0000-0000-00005C280000}"/>
    <cellStyle name="Input 5 3 6" xfId="3860" xr:uid="{00000000-0005-0000-0000-00005D280000}"/>
    <cellStyle name="Input 5 3 6 2" xfId="3861" xr:uid="{00000000-0005-0000-0000-00005E280000}"/>
    <cellStyle name="Input 5 3 6 3" xfId="3862" xr:uid="{00000000-0005-0000-0000-00005F280000}"/>
    <cellStyle name="Input 5 3 6 4" xfId="3863" xr:uid="{00000000-0005-0000-0000-000060280000}"/>
    <cellStyle name="Input 5 3 7" xfId="3864" xr:uid="{00000000-0005-0000-0000-000061280000}"/>
    <cellStyle name="Input 5 3 7 2" xfId="3865" xr:uid="{00000000-0005-0000-0000-000062280000}"/>
    <cellStyle name="Input 5 3 7 3" xfId="3866" xr:uid="{00000000-0005-0000-0000-000063280000}"/>
    <cellStyle name="Input 5 3 8" xfId="3867" xr:uid="{00000000-0005-0000-0000-000064280000}"/>
    <cellStyle name="Input 5 4" xfId="3868" xr:uid="{00000000-0005-0000-0000-000065280000}"/>
    <cellStyle name="Input 5 4 2" xfId="3869" xr:uid="{00000000-0005-0000-0000-000066280000}"/>
    <cellStyle name="Input 5 4 3" xfId="3870" xr:uid="{00000000-0005-0000-0000-000067280000}"/>
    <cellStyle name="Input 5 4 4" xfId="3871" xr:uid="{00000000-0005-0000-0000-000068280000}"/>
    <cellStyle name="Input 5 5" xfId="3872" xr:uid="{00000000-0005-0000-0000-000069280000}"/>
    <cellStyle name="Input 5 5 2" xfId="3873" xr:uid="{00000000-0005-0000-0000-00006A280000}"/>
    <cellStyle name="Input 5 5 3" xfId="3874" xr:uid="{00000000-0005-0000-0000-00006B280000}"/>
    <cellStyle name="Input 5 5 4" xfId="3875" xr:uid="{00000000-0005-0000-0000-00006C280000}"/>
    <cellStyle name="Input 5 6" xfId="3876" xr:uid="{00000000-0005-0000-0000-00006D280000}"/>
    <cellStyle name="Input 5 6 2" xfId="3877" xr:uid="{00000000-0005-0000-0000-00006E280000}"/>
    <cellStyle name="Input 5 6 3" xfId="3878" xr:uid="{00000000-0005-0000-0000-00006F280000}"/>
    <cellStyle name="Input 5 7" xfId="3879" xr:uid="{00000000-0005-0000-0000-000070280000}"/>
    <cellStyle name="Input 5 7 2" xfId="3880" xr:uid="{00000000-0005-0000-0000-000071280000}"/>
    <cellStyle name="Input 5 7 3" xfId="3881" xr:uid="{00000000-0005-0000-0000-000072280000}"/>
    <cellStyle name="Input 5 8" xfId="3882" xr:uid="{00000000-0005-0000-0000-000073280000}"/>
    <cellStyle name="Input 6" xfId="3883" xr:uid="{00000000-0005-0000-0000-000074280000}"/>
    <cellStyle name="Input 6 2" xfId="3884" xr:uid="{00000000-0005-0000-0000-000075280000}"/>
    <cellStyle name="Input 6 2 2" xfId="3885" xr:uid="{00000000-0005-0000-0000-000076280000}"/>
    <cellStyle name="Input 6 2 2 2" xfId="3886" xr:uid="{00000000-0005-0000-0000-000077280000}"/>
    <cellStyle name="Input 6 2 2 2 2" xfId="3887" xr:uid="{00000000-0005-0000-0000-000078280000}"/>
    <cellStyle name="Input 6 2 2 2 2 2" xfId="3888" xr:uid="{00000000-0005-0000-0000-000079280000}"/>
    <cellStyle name="Input 6 2 2 2 2 2 2" xfId="3889" xr:uid="{00000000-0005-0000-0000-00007A280000}"/>
    <cellStyle name="Input 6 2 2 2 2 2 3" xfId="3890" xr:uid="{00000000-0005-0000-0000-00007B280000}"/>
    <cellStyle name="Input 6 2 2 2 2 2 4" xfId="3891" xr:uid="{00000000-0005-0000-0000-00007C280000}"/>
    <cellStyle name="Input 6 2 2 2 2 3" xfId="3892" xr:uid="{00000000-0005-0000-0000-00007D280000}"/>
    <cellStyle name="Input 6 2 2 2 2 3 2" xfId="3893" xr:uid="{00000000-0005-0000-0000-00007E280000}"/>
    <cellStyle name="Input 6 2 2 2 2 3 3" xfId="3894" xr:uid="{00000000-0005-0000-0000-00007F280000}"/>
    <cellStyle name="Input 6 2 2 2 2 3 4" xfId="3895" xr:uid="{00000000-0005-0000-0000-000080280000}"/>
    <cellStyle name="Input 6 2 2 2 2 4" xfId="3896" xr:uid="{00000000-0005-0000-0000-000081280000}"/>
    <cellStyle name="Input 6 2 2 2 2 4 2" xfId="3897" xr:uid="{00000000-0005-0000-0000-000082280000}"/>
    <cellStyle name="Input 6 2 2 2 2 4 3" xfId="3898" xr:uid="{00000000-0005-0000-0000-000083280000}"/>
    <cellStyle name="Input 6 2 2 2 2 5" xfId="3899" xr:uid="{00000000-0005-0000-0000-000084280000}"/>
    <cellStyle name="Input 6 2 2 2 3" xfId="3900" xr:uid="{00000000-0005-0000-0000-000085280000}"/>
    <cellStyle name="Input 6 2 2 2 3 2" xfId="3901" xr:uid="{00000000-0005-0000-0000-000086280000}"/>
    <cellStyle name="Input 6 2 2 2 3 3" xfId="3902" xr:uid="{00000000-0005-0000-0000-000087280000}"/>
    <cellStyle name="Input 6 2 2 2 3 4" xfId="3903" xr:uid="{00000000-0005-0000-0000-000088280000}"/>
    <cellStyle name="Input 6 2 2 2 4" xfId="3904" xr:uid="{00000000-0005-0000-0000-000089280000}"/>
    <cellStyle name="Input 6 2 2 2 4 2" xfId="3905" xr:uid="{00000000-0005-0000-0000-00008A280000}"/>
    <cellStyle name="Input 6 2 2 2 4 3" xfId="3906" xr:uid="{00000000-0005-0000-0000-00008B280000}"/>
    <cellStyle name="Input 6 2 2 2 4 4" xfId="3907" xr:uid="{00000000-0005-0000-0000-00008C280000}"/>
    <cellStyle name="Input 6 2 2 2 5" xfId="3908" xr:uid="{00000000-0005-0000-0000-00008D280000}"/>
    <cellStyle name="Input 6 2 2 2 5 2" xfId="3909" xr:uid="{00000000-0005-0000-0000-00008E280000}"/>
    <cellStyle name="Input 6 2 2 2 5 3" xfId="3910" xr:uid="{00000000-0005-0000-0000-00008F280000}"/>
    <cellStyle name="Input 6 2 2 2 6" xfId="3911" xr:uid="{00000000-0005-0000-0000-000090280000}"/>
    <cellStyle name="Input 6 2 2 3" xfId="3912" xr:uid="{00000000-0005-0000-0000-000091280000}"/>
    <cellStyle name="Input 6 2 2 3 2" xfId="3913" xr:uid="{00000000-0005-0000-0000-000092280000}"/>
    <cellStyle name="Input 6 2 2 3 2 2" xfId="3914" xr:uid="{00000000-0005-0000-0000-000093280000}"/>
    <cellStyle name="Input 6 2 2 3 2 3" xfId="3915" xr:uid="{00000000-0005-0000-0000-000094280000}"/>
    <cellStyle name="Input 6 2 2 3 2 4" xfId="3916" xr:uid="{00000000-0005-0000-0000-000095280000}"/>
    <cellStyle name="Input 6 2 2 3 3" xfId="3917" xr:uid="{00000000-0005-0000-0000-000096280000}"/>
    <cellStyle name="Input 6 2 2 3 3 2" xfId="3918" xr:uid="{00000000-0005-0000-0000-000097280000}"/>
    <cellStyle name="Input 6 2 2 3 3 3" xfId="3919" xr:uid="{00000000-0005-0000-0000-000098280000}"/>
    <cellStyle name="Input 6 2 2 3 3 4" xfId="3920" xr:uid="{00000000-0005-0000-0000-000099280000}"/>
    <cellStyle name="Input 6 2 2 3 4" xfId="3921" xr:uid="{00000000-0005-0000-0000-00009A280000}"/>
    <cellStyle name="Input 6 2 2 3 4 2" xfId="3922" xr:uid="{00000000-0005-0000-0000-00009B280000}"/>
    <cellStyle name="Input 6 2 2 3 4 3" xfId="3923" xr:uid="{00000000-0005-0000-0000-00009C280000}"/>
    <cellStyle name="Input 6 2 2 3 5" xfId="3924" xr:uid="{00000000-0005-0000-0000-00009D280000}"/>
    <cellStyle name="Input 6 2 2 4" xfId="3925" xr:uid="{00000000-0005-0000-0000-00009E280000}"/>
    <cellStyle name="Input 6 2 2 4 2" xfId="3926" xr:uid="{00000000-0005-0000-0000-00009F280000}"/>
    <cellStyle name="Input 6 2 2 4 3" xfId="3927" xr:uid="{00000000-0005-0000-0000-0000A0280000}"/>
    <cellStyle name="Input 6 2 2 4 4" xfId="3928" xr:uid="{00000000-0005-0000-0000-0000A1280000}"/>
    <cellStyle name="Input 6 2 2 5" xfId="3929" xr:uid="{00000000-0005-0000-0000-0000A2280000}"/>
    <cellStyle name="Input 6 2 2 5 2" xfId="3930" xr:uid="{00000000-0005-0000-0000-0000A3280000}"/>
    <cellStyle name="Input 6 2 2 5 3" xfId="3931" xr:uid="{00000000-0005-0000-0000-0000A4280000}"/>
    <cellStyle name="Input 6 2 2 5 4" xfId="3932" xr:uid="{00000000-0005-0000-0000-0000A5280000}"/>
    <cellStyle name="Input 6 2 2 6" xfId="3933" xr:uid="{00000000-0005-0000-0000-0000A6280000}"/>
    <cellStyle name="Input 6 2 2 6 2" xfId="3934" xr:uid="{00000000-0005-0000-0000-0000A7280000}"/>
    <cellStyle name="Input 6 2 2 6 3" xfId="3935" xr:uid="{00000000-0005-0000-0000-0000A8280000}"/>
    <cellStyle name="Input 6 2 2 7" xfId="3936" xr:uid="{00000000-0005-0000-0000-0000A9280000}"/>
    <cellStyle name="Input 6 2 3" xfId="3937" xr:uid="{00000000-0005-0000-0000-0000AA280000}"/>
    <cellStyle name="Input 6 2 3 2" xfId="3938" xr:uid="{00000000-0005-0000-0000-0000AB280000}"/>
    <cellStyle name="Input 6 2 3 2 2" xfId="3939" xr:uid="{00000000-0005-0000-0000-0000AC280000}"/>
    <cellStyle name="Input 6 2 3 2 2 2" xfId="3940" xr:uid="{00000000-0005-0000-0000-0000AD280000}"/>
    <cellStyle name="Input 6 2 3 2 2 3" xfId="3941" xr:uid="{00000000-0005-0000-0000-0000AE280000}"/>
    <cellStyle name="Input 6 2 3 2 2 4" xfId="3942" xr:uid="{00000000-0005-0000-0000-0000AF280000}"/>
    <cellStyle name="Input 6 2 3 2 3" xfId="3943" xr:uid="{00000000-0005-0000-0000-0000B0280000}"/>
    <cellStyle name="Input 6 2 3 2 3 2" xfId="3944" xr:uid="{00000000-0005-0000-0000-0000B1280000}"/>
    <cellStyle name="Input 6 2 3 2 3 3" xfId="3945" xr:uid="{00000000-0005-0000-0000-0000B2280000}"/>
    <cellStyle name="Input 6 2 3 2 3 4" xfId="3946" xr:uid="{00000000-0005-0000-0000-0000B3280000}"/>
    <cellStyle name="Input 6 2 3 2 4" xfId="3947" xr:uid="{00000000-0005-0000-0000-0000B4280000}"/>
    <cellStyle name="Input 6 2 3 2 4 2" xfId="3948" xr:uid="{00000000-0005-0000-0000-0000B5280000}"/>
    <cellStyle name="Input 6 2 3 2 4 3" xfId="3949" xr:uid="{00000000-0005-0000-0000-0000B6280000}"/>
    <cellStyle name="Input 6 2 3 2 5" xfId="3950" xr:uid="{00000000-0005-0000-0000-0000B7280000}"/>
    <cellStyle name="Input 6 2 3 3" xfId="3951" xr:uid="{00000000-0005-0000-0000-0000B8280000}"/>
    <cellStyle name="Input 6 2 3 3 2" xfId="3952" xr:uid="{00000000-0005-0000-0000-0000B9280000}"/>
    <cellStyle name="Input 6 2 3 3 3" xfId="3953" xr:uid="{00000000-0005-0000-0000-0000BA280000}"/>
    <cellStyle name="Input 6 2 3 3 4" xfId="3954" xr:uid="{00000000-0005-0000-0000-0000BB280000}"/>
    <cellStyle name="Input 6 2 3 4" xfId="3955" xr:uid="{00000000-0005-0000-0000-0000BC280000}"/>
    <cellStyle name="Input 6 2 3 4 2" xfId="3956" xr:uid="{00000000-0005-0000-0000-0000BD280000}"/>
    <cellStyle name="Input 6 2 3 4 3" xfId="3957" xr:uid="{00000000-0005-0000-0000-0000BE280000}"/>
    <cellStyle name="Input 6 2 3 4 4" xfId="3958" xr:uid="{00000000-0005-0000-0000-0000BF280000}"/>
    <cellStyle name="Input 6 2 3 5" xfId="3959" xr:uid="{00000000-0005-0000-0000-0000C0280000}"/>
    <cellStyle name="Input 6 2 3 5 2" xfId="3960" xr:uid="{00000000-0005-0000-0000-0000C1280000}"/>
    <cellStyle name="Input 6 2 3 5 3" xfId="3961" xr:uid="{00000000-0005-0000-0000-0000C2280000}"/>
    <cellStyle name="Input 6 2 3 6" xfId="3962" xr:uid="{00000000-0005-0000-0000-0000C3280000}"/>
    <cellStyle name="Input 6 2 4" xfId="3963" xr:uid="{00000000-0005-0000-0000-0000C4280000}"/>
    <cellStyle name="Input 6 2 4 2" xfId="3964" xr:uid="{00000000-0005-0000-0000-0000C5280000}"/>
    <cellStyle name="Input 6 2 4 2 2" xfId="3965" xr:uid="{00000000-0005-0000-0000-0000C6280000}"/>
    <cellStyle name="Input 6 2 4 2 3" xfId="3966" xr:uid="{00000000-0005-0000-0000-0000C7280000}"/>
    <cellStyle name="Input 6 2 4 2 4" xfId="3967" xr:uid="{00000000-0005-0000-0000-0000C8280000}"/>
    <cellStyle name="Input 6 2 4 3" xfId="3968" xr:uid="{00000000-0005-0000-0000-0000C9280000}"/>
    <cellStyle name="Input 6 2 4 3 2" xfId="3969" xr:uid="{00000000-0005-0000-0000-0000CA280000}"/>
    <cellStyle name="Input 6 2 4 3 3" xfId="3970" xr:uid="{00000000-0005-0000-0000-0000CB280000}"/>
    <cellStyle name="Input 6 2 4 3 4" xfId="3971" xr:uid="{00000000-0005-0000-0000-0000CC280000}"/>
    <cellStyle name="Input 6 2 4 4" xfId="3972" xr:uid="{00000000-0005-0000-0000-0000CD280000}"/>
    <cellStyle name="Input 6 2 4 4 2" xfId="3973" xr:uid="{00000000-0005-0000-0000-0000CE280000}"/>
    <cellStyle name="Input 6 2 4 4 3" xfId="3974" xr:uid="{00000000-0005-0000-0000-0000CF280000}"/>
    <cellStyle name="Input 6 2 4 5" xfId="3975" xr:uid="{00000000-0005-0000-0000-0000D0280000}"/>
    <cellStyle name="Input 6 2 5" xfId="3976" xr:uid="{00000000-0005-0000-0000-0000D1280000}"/>
    <cellStyle name="Input 6 2 5 2" xfId="3977" xr:uid="{00000000-0005-0000-0000-0000D2280000}"/>
    <cellStyle name="Input 6 2 5 3" xfId="3978" xr:uid="{00000000-0005-0000-0000-0000D3280000}"/>
    <cellStyle name="Input 6 2 5 4" xfId="3979" xr:uid="{00000000-0005-0000-0000-0000D4280000}"/>
    <cellStyle name="Input 6 2 6" xfId="3980" xr:uid="{00000000-0005-0000-0000-0000D5280000}"/>
    <cellStyle name="Input 6 2 6 2" xfId="3981" xr:uid="{00000000-0005-0000-0000-0000D6280000}"/>
    <cellStyle name="Input 6 2 6 3" xfId="3982" xr:uid="{00000000-0005-0000-0000-0000D7280000}"/>
    <cellStyle name="Input 6 2 6 4" xfId="3983" xr:uid="{00000000-0005-0000-0000-0000D8280000}"/>
    <cellStyle name="Input 6 2 7" xfId="3984" xr:uid="{00000000-0005-0000-0000-0000D9280000}"/>
    <cellStyle name="Input 6 2 7 2" xfId="3985" xr:uid="{00000000-0005-0000-0000-0000DA280000}"/>
    <cellStyle name="Input 6 2 7 3" xfId="3986" xr:uid="{00000000-0005-0000-0000-0000DB280000}"/>
    <cellStyle name="Input 6 2 8" xfId="3987" xr:uid="{00000000-0005-0000-0000-0000DC280000}"/>
    <cellStyle name="Input 6 3" xfId="3988" xr:uid="{00000000-0005-0000-0000-0000DD280000}"/>
    <cellStyle name="Input 6 3 2" xfId="3989" xr:uid="{00000000-0005-0000-0000-0000DE280000}"/>
    <cellStyle name="Input 6 3 3" xfId="3990" xr:uid="{00000000-0005-0000-0000-0000DF280000}"/>
    <cellStyle name="Input 6 3 4" xfId="3991" xr:uid="{00000000-0005-0000-0000-0000E0280000}"/>
    <cellStyle name="Input 6 4" xfId="3992" xr:uid="{00000000-0005-0000-0000-0000E1280000}"/>
    <cellStyle name="Input 6 4 2" xfId="3993" xr:uid="{00000000-0005-0000-0000-0000E2280000}"/>
    <cellStyle name="Input 6 4 3" xfId="3994" xr:uid="{00000000-0005-0000-0000-0000E3280000}"/>
    <cellStyle name="Input 6 4 4" xfId="3995" xr:uid="{00000000-0005-0000-0000-0000E4280000}"/>
    <cellStyle name="Input 6 5" xfId="3996" xr:uid="{00000000-0005-0000-0000-0000E5280000}"/>
    <cellStyle name="Input 6 5 2" xfId="3997" xr:uid="{00000000-0005-0000-0000-0000E6280000}"/>
    <cellStyle name="Input 6 5 3" xfId="3998" xr:uid="{00000000-0005-0000-0000-0000E7280000}"/>
    <cellStyle name="Input 6 6" xfId="3999" xr:uid="{00000000-0005-0000-0000-0000E8280000}"/>
    <cellStyle name="Input 6 6 2" xfId="4000" xr:uid="{00000000-0005-0000-0000-0000E9280000}"/>
    <cellStyle name="Input 6 6 3" xfId="4001" xr:uid="{00000000-0005-0000-0000-0000EA280000}"/>
    <cellStyle name="Input 6 7" xfId="4002" xr:uid="{00000000-0005-0000-0000-0000EB280000}"/>
    <cellStyle name="Input 7" xfId="4003" xr:uid="{00000000-0005-0000-0000-0000EC280000}"/>
    <cellStyle name="Input 7 2" xfId="4004" xr:uid="{00000000-0005-0000-0000-0000ED280000}"/>
    <cellStyle name="Input 7 2 2" xfId="4005" xr:uid="{00000000-0005-0000-0000-0000EE280000}"/>
    <cellStyle name="Input 7 2 2 2" xfId="4006" xr:uid="{00000000-0005-0000-0000-0000EF280000}"/>
    <cellStyle name="Input 7 2 2 2 2" xfId="4007" xr:uid="{00000000-0005-0000-0000-0000F0280000}"/>
    <cellStyle name="Input 7 2 2 2 2 2" xfId="4008" xr:uid="{00000000-0005-0000-0000-0000F1280000}"/>
    <cellStyle name="Input 7 2 2 2 2 2 2" xfId="4009" xr:uid="{00000000-0005-0000-0000-0000F2280000}"/>
    <cellStyle name="Input 7 2 2 2 2 2 3" xfId="4010" xr:uid="{00000000-0005-0000-0000-0000F3280000}"/>
    <cellStyle name="Input 7 2 2 2 2 2 4" xfId="4011" xr:uid="{00000000-0005-0000-0000-0000F4280000}"/>
    <cellStyle name="Input 7 2 2 2 2 3" xfId="4012" xr:uid="{00000000-0005-0000-0000-0000F5280000}"/>
    <cellStyle name="Input 7 2 2 2 2 3 2" xfId="4013" xr:uid="{00000000-0005-0000-0000-0000F6280000}"/>
    <cellStyle name="Input 7 2 2 2 2 3 3" xfId="4014" xr:uid="{00000000-0005-0000-0000-0000F7280000}"/>
    <cellStyle name="Input 7 2 2 2 2 3 4" xfId="4015" xr:uid="{00000000-0005-0000-0000-0000F8280000}"/>
    <cellStyle name="Input 7 2 2 2 2 4" xfId="4016" xr:uid="{00000000-0005-0000-0000-0000F9280000}"/>
    <cellStyle name="Input 7 2 2 2 2 4 2" xfId="4017" xr:uid="{00000000-0005-0000-0000-0000FA280000}"/>
    <cellStyle name="Input 7 2 2 2 2 4 3" xfId="4018" xr:uid="{00000000-0005-0000-0000-0000FB280000}"/>
    <cellStyle name="Input 7 2 2 2 2 5" xfId="4019" xr:uid="{00000000-0005-0000-0000-0000FC280000}"/>
    <cellStyle name="Input 7 2 2 2 3" xfId="4020" xr:uid="{00000000-0005-0000-0000-0000FD280000}"/>
    <cellStyle name="Input 7 2 2 2 3 2" xfId="4021" xr:uid="{00000000-0005-0000-0000-0000FE280000}"/>
    <cellStyle name="Input 7 2 2 2 3 3" xfId="4022" xr:uid="{00000000-0005-0000-0000-0000FF280000}"/>
    <cellStyle name="Input 7 2 2 2 3 4" xfId="4023" xr:uid="{00000000-0005-0000-0000-000000290000}"/>
    <cellStyle name="Input 7 2 2 2 4" xfId="4024" xr:uid="{00000000-0005-0000-0000-000001290000}"/>
    <cellStyle name="Input 7 2 2 2 4 2" xfId="4025" xr:uid="{00000000-0005-0000-0000-000002290000}"/>
    <cellStyle name="Input 7 2 2 2 4 3" xfId="4026" xr:uid="{00000000-0005-0000-0000-000003290000}"/>
    <cellStyle name="Input 7 2 2 2 4 4" xfId="4027" xr:uid="{00000000-0005-0000-0000-000004290000}"/>
    <cellStyle name="Input 7 2 2 2 5" xfId="4028" xr:uid="{00000000-0005-0000-0000-000005290000}"/>
    <cellStyle name="Input 7 2 2 2 5 2" xfId="4029" xr:uid="{00000000-0005-0000-0000-000006290000}"/>
    <cellStyle name="Input 7 2 2 2 5 3" xfId="4030" xr:uid="{00000000-0005-0000-0000-000007290000}"/>
    <cellStyle name="Input 7 2 2 2 6" xfId="4031" xr:uid="{00000000-0005-0000-0000-000008290000}"/>
    <cellStyle name="Input 7 2 2 3" xfId="4032" xr:uid="{00000000-0005-0000-0000-000009290000}"/>
    <cellStyle name="Input 7 2 2 3 2" xfId="4033" xr:uid="{00000000-0005-0000-0000-00000A290000}"/>
    <cellStyle name="Input 7 2 2 3 2 2" xfId="4034" xr:uid="{00000000-0005-0000-0000-00000B290000}"/>
    <cellStyle name="Input 7 2 2 3 2 3" xfId="4035" xr:uid="{00000000-0005-0000-0000-00000C290000}"/>
    <cellStyle name="Input 7 2 2 3 2 4" xfId="4036" xr:uid="{00000000-0005-0000-0000-00000D290000}"/>
    <cellStyle name="Input 7 2 2 3 3" xfId="4037" xr:uid="{00000000-0005-0000-0000-00000E290000}"/>
    <cellStyle name="Input 7 2 2 3 3 2" xfId="4038" xr:uid="{00000000-0005-0000-0000-00000F290000}"/>
    <cellStyle name="Input 7 2 2 3 3 3" xfId="4039" xr:uid="{00000000-0005-0000-0000-000010290000}"/>
    <cellStyle name="Input 7 2 2 3 3 4" xfId="4040" xr:uid="{00000000-0005-0000-0000-000011290000}"/>
    <cellStyle name="Input 7 2 2 3 4" xfId="4041" xr:uid="{00000000-0005-0000-0000-000012290000}"/>
    <cellStyle name="Input 7 2 2 3 4 2" xfId="4042" xr:uid="{00000000-0005-0000-0000-000013290000}"/>
    <cellStyle name="Input 7 2 2 3 4 3" xfId="4043" xr:uid="{00000000-0005-0000-0000-000014290000}"/>
    <cellStyle name="Input 7 2 2 3 5" xfId="4044" xr:uid="{00000000-0005-0000-0000-000015290000}"/>
    <cellStyle name="Input 7 2 2 4" xfId="4045" xr:uid="{00000000-0005-0000-0000-000016290000}"/>
    <cellStyle name="Input 7 2 2 4 2" xfId="4046" xr:uid="{00000000-0005-0000-0000-000017290000}"/>
    <cellStyle name="Input 7 2 2 4 3" xfId="4047" xr:uid="{00000000-0005-0000-0000-000018290000}"/>
    <cellStyle name="Input 7 2 2 4 4" xfId="4048" xr:uid="{00000000-0005-0000-0000-000019290000}"/>
    <cellStyle name="Input 7 2 2 5" xfId="4049" xr:uid="{00000000-0005-0000-0000-00001A290000}"/>
    <cellStyle name="Input 7 2 2 5 2" xfId="4050" xr:uid="{00000000-0005-0000-0000-00001B290000}"/>
    <cellStyle name="Input 7 2 2 5 3" xfId="4051" xr:uid="{00000000-0005-0000-0000-00001C290000}"/>
    <cellStyle name="Input 7 2 2 5 4" xfId="4052" xr:uid="{00000000-0005-0000-0000-00001D290000}"/>
    <cellStyle name="Input 7 2 2 6" xfId="4053" xr:uid="{00000000-0005-0000-0000-00001E290000}"/>
    <cellStyle name="Input 7 2 2 6 2" xfId="4054" xr:uid="{00000000-0005-0000-0000-00001F290000}"/>
    <cellStyle name="Input 7 2 2 6 3" xfId="4055" xr:uid="{00000000-0005-0000-0000-000020290000}"/>
    <cellStyle name="Input 7 2 2 7" xfId="4056" xr:uid="{00000000-0005-0000-0000-000021290000}"/>
    <cellStyle name="Input 7 2 3" xfId="4057" xr:uid="{00000000-0005-0000-0000-000022290000}"/>
    <cellStyle name="Input 7 2 3 2" xfId="4058" xr:uid="{00000000-0005-0000-0000-000023290000}"/>
    <cellStyle name="Input 7 2 3 2 2" xfId="4059" xr:uid="{00000000-0005-0000-0000-000024290000}"/>
    <cellStyle name="Input 7 2 3 2 2 2" xfId="4060" xr:uid="{00000000-0005-0000-0000-000025290000}"/>
    <cellStyle name="Input 7 2 3 2 2 3" xfId="4061" xr:uid="{00000000-0005-0000-0000-000026290000}"/>
    <cellStyle name="Input 7 2 3 2 2 4" xfId="4062" xr:uid="{00000000-0005-0000-0000-000027290000}"/>
    <cellStyle name="Input 7 2 3 2 3" xfId="4063" xr:uid="{00000000-0005-0000-0000-000028290000}"/>
    <cellStyle name="Input 7 2 3 2 3 2" xfId="4064" xr:uid="{00000000-0005-0000-0000-000029290000}"/>
    <cellStyle name="Input 7 2 3 2 3 3" xfId="4065" xr:uid="{00000000-0005-0000-0000-00002A290000}"/>
    <cellStyle name="Input 7 2 3 2 3 4" xfId="4066" xr:uid="{00000000-0005-0000-0000-00002B290000}"/>
    <cellStyle name="Input 7 2 3 2 4" xfId="4067" xr:uid="{00000000-0005-0000-0000-00002C290000}"/>
    <cellStyle name="Input 7 2 3 2 4 2" xfId="4068" xr:uid="{00000000-0005-0000-0000-00002D290000}"/>
    <cellStyle name="Input 7 2 3 2 4 3" xfId="4069" xr:uid="{00000000-0005-0000-0000-00002E290000}"/>
    <cellStyle name="Input 7 2 3 2 5" xfId="4070" xr:uid="{00000000-0005-0000-0000-00002F290000}"/>
    <cellStyle name="Input 7 2 3 3" xfId="4071" xr:uid="{00000000-0005-0000-0000-000030290000}"/>
    <cellStyle name="Input 7 2 3 3 2" xfId="4072" xr:uid="{00000000-0005-0000-0000-000031290000}"/>
    <cellStyle name="Input 7 2 3 3 3" xfId="4073" xr:uid="{00000000-0005-0000-0000-000032290000}"/>
    <cellStyle name="Input 7 2 3 3 4" xfId="4074" xr:uid="{00000000-0005-0000-0000-000033290000}"/>
    <cellStyle name="Input 7 2 3 4" xfId="4075" xr:uid="{00000000-0005-0000-0000-000034290000}"/>
    <cellStyle name="Input 7 2 3 4 2" xfId="4076" xr:uid="{00000000-0005-0000-0000-000035290000}"/>
    <cellStyle name="Input 7 2 3 4 3" xfId="4077" xr:uid="{00000000-0005-0000-0000-000036290000}"/>
    <cellStyle name="Input 7 2 3 4 4" xfId="4078" xr:uid="{00000000-0005-0000-0000-000037290000}"/>
    <cellStyle name="Input 7 2 3 5" xfId="4079" xr:uid="{00000000-0005-0000-0000-000038290000}"/>
    <cellStyle name="Input 7 2 3 5 2" xfId="4080" xr:uid="{00000000-0005-0000-0000-000039290000}"/>
    <cellStyle name="Input 7 2 3 5 3" xfId="4081" xr:uid="{00000000-0005-0000-0000-00003A290000}"/>
    <cellStyle name="Input 7 2 3 6" xfId="4082" xr:uid="{00000000-0005-0000-0000-00003B290000}"/>
    <cellStyle name="Input 7 2 4" xfId="4083" xr:uid="{00000000-0005-0000-0000-00003C290000}"/>
    <cellStyle name="Input 7 2 4 2" xfId="4084" xr:uid="{00000000-0005-0000-0000-00003D290000}"/>
    <cellStyle name="Input 7 2 4 2 2" xfId="4085" xr:uid="{00000000-0005-0000-0000-00003E290000}"/>
    <cellStyle name="Input 7 2 4 2 3" xfId="4086" xr:uid="{00000000-0005-0000-0000-00003F290000}"/>
    <cellStyle name="Input 7 2 4 2 4" xfId="4087" xr:uid="{00000000-0005-0000-0000-000040290000}"/>
    <cellStyle name="Input 7 2 4 3" xfId="4088" xr:uid="{00000000-0005-0000-0000-000041290000}"/>
    <cellStyle name="Input 7 2 4 3 2" xfId="4089" xr:uid="{00000000-0005-0000-0000-000042290000}"/>
    <cellStyle name="Input 7 2 4 3 3" xfId="4090" xr:uid="{00000000-0005-0000-0000-000043290000}"/>
    <cellStyle name="Input 7 2 4 3 4" xfId="4091" xr:uid="{00000000-0005-0000-0000-000044290000}"/>
    <cellStyle name="Input 7 2 4 4" xfId="4092" xr:uid="{00000000-0005-0000-0000-000045290000}"/>
    <cellStyle name="Input 7 2 4 4 2" xfId="4093" xr:uid="{00000000-0005-0000-0000-000046290000}"/>
    <cellStyle name="Input 7 2 4 4 3" xfId="4094" xr:uid="{00000000-0005-0000-0000-000047290000}"/>
    <cellStyle name="Input 7 2 4 5" xfId="4095" xr:uid="{00000000-0005-0000-0000-000048290000}"/>
    <cellStyle name="Input 7 2 5" xfId="4096" xr:uid="{00000000-0005-0000-0000-000049290000}"/>
    <cellStyle name="Input 7 2 5 2" xfId="4097" xr:uid="{00000000-0005-0000-0000-00004A290000}"/>
    <cellStyle name="Input 7 2 5 3" xfId="4098" xr:uid="{00000000-0005-0000-0000-00004B290000}"/>
    <cellStyle name="Input 7 2 5 4" xfId="4099" xr:uid="{00000000-0005-0000-0000-00004C290000}"/>
    <cellStyle name="Input 7 2 6" xfId="4100" xr:uid="{00000000-0005-0000-0000-00004D290000}"/>
    <cellStyle name="Input 7 2 6 2" xfId="4101" xr:uid="{00000000-0005-0000-0000-00004E290000}"/>
    <cellStyle name="Input 7 2 6 3" xfId="4102" xr:uid="{00000000-0005-0000-0000-00004F290000}"/>
    <cellStyle name="Input 7 2 6 4" xfId="4103" xr:uid="{00000000-0005-0000-0000-000050290000}"/>
    <cellStyle name="Input 7 2 7" xfId="4104" xr:uid="{00000000-0005-0000-0000-000051290000}"/>
    <cellStyle name="Input 7 2 7 2" xfId="4105" xr:uid="{00000000-0005-0000-0000-000052290000}"/>
    <cellStyle name="Input 7 2 7 3" xfId="4106" xr:uid="{00000000-0005-0000-0000-000053290000}"/>
    <cellStyle name="Input 7 2 8" xfId="4107" xr:uid="{00000000-0005-0000-0000-000054290000}"/>
    <cellStyle name="Input 7 3" xfId="4108" xr:uid="{00000000-0005-0000-0000-000055290000}"/>
    <cellStyle name="Input 7 3 2" xfId="4109" xr:uid="{00000000-0005-0000-0000-000056290000}"/>
    <cellStyle name="Input 7 3 3" xfId="4110" xr:uid="{00000000-0005-0000-0000-000057290000}"/>
    <cellStyle name="Input 7 3 4" xfId="4111" xr:uid="{00000000-0005-0000-0000-000058290000}"/>
    <cellStyle name="Input 7 4" xfId="4112" xr:uid="{00000000-0005-0000-0000-000059290000}"/>
    <cellStyle name="Input 7 4 2" xfId="4113" xr:uid="{00000000-0005-0000-0000-00005A290000}"/>
    <cellStyle name="Input 7 4 3" xfId="4114" xr:uid="{00000000-0005-0000-0000-00005B290000}"/>
    <cellStyle name="Input 7 4 4" xfId="4115" xr:uid="{00000000-0005-0000-0000-00005C290000}"/>
    <cellStyle name="Input 7 5" xfId="4116" xr:uid="{00000000-0005-0000-0000-00005D290000}"/>
    <cellStyle name="Input 7 5 2" xfId="4117" xr:uid="{00000000-0005-0000-0000-00005E290000}"/>
    <cellStyle name="Input 7 5 3" xfId="4118" xr:uid="{00000000-0005-0000-0000-00005F290000}"/>
    <cellStyle name="Input 7 6" xfId="4119" xr:uid="{00000000-0005-0000-0000-000060290000}"/>
    <cellStyle name="Input 7 6 2" xfId="4120" xr:uid="{00000000-0005-0000-0000-000061290000}"/>
    <cellStyle name="Input 7 6 3" xfId="4121" xr:uid="{00000000-0005-0000-0000-000062290000}"/>
    <cellStyle name="Input 7 7" xfId="4122" xr:uid="{00000000-0005-0000-0000-000063290000}"/>
    <cellStyle name="Input 8" xfId="4123" xr:uid="{00000000-0005-0000-0000-000064290000}"/>
    <cellStyle name="Input 8 2" xfId="4124" xr:uid="{00000000-0005-0000-0000-000065290000}"/>
    <cellStyle name="Input 8 2 2" xfId="4125" xr:uid="{00000000-0005-0000-0000-000066290000}"/>
    <cellStyle name="Input 8 2 2 2" xfId="4126" xr:uid="{00000000-0005-0000-0000-000067290000}"/>
    <cellStyle name="Input 8 2 2 2 2" xfId="4127" xr:uid="{00000000-0005-0000-0000-000068290000}"/>
    <cellStyle name="Input 8 2 2 2 2 2" xfId="4128" xr:uid="{00000000-0005-0000-0000-000069290000}"/>
    <cellStyle name="Input 8 2 2 2 2 3" xfId="4129" xr:uid="{00000000-0005-0000-0000-00006A290000}"/>
    <cellStyle name="Input 8 2 2 2 2 4" xfId="4130" xr:uid="{00000000-0005-0000-0000-00006B290000}"/>
    <cellStyle name="Input 8 2 2 2 3" xfId="4131" xr:uid="{00000000-0005-0000-0000-00006C290000}"/>
    <cellStyle name="Input 8 2 2 2 3 2" xfId="4132" xr:uid="{00000000-0005-0000-0000-00006D290000}"/>
    <cellStyle name="Input 8 2 2 2 3 3" xfId="4133" xr:uid="{00000000-0005-0000-0000-00006E290000}"/>
    <cellStyle name="Input 8 2 2 2 3 4" xfId="4134" xr:uid="{00000000-0005-0000-0000-00006F290000}"/>
    <cellStyle name="Input 8 2 2 2 4" xfId="4135" xr:uid="{00000000-0005-0000-0000-000070290000}"/>
    <cellStyle name="Input 8 2 2 2 4 2" xfId="4136" xr:uid="{00000000-0005-0000-0000-000071290000}"/>
    <cellStyle name="Input 8 2 2 2 4 3" xfId="4137" xr:uid="{00000000-0005-0000-0000-000072290000}"/>
    <cellStyle name="Input 8 2 2 2 5" xfId="4138" xr:uid="{00000000-0005-0000-0000-000073290000}"/>
    <cellStyle name="Input 8 2 2 3" xfId="4139" xr:uid="{00000000-0005-0000-0000-000074290000}"/>
    <cellStyle name="Input 8 2 2 3 2" xfId="4140" xr:uid="{00000000-0005-0000-0000-000075290000}"/>
    <cellStyle name="Input 8 2 2 3 3" xfId="4141" xr:uid="{00000000-0005-0000-0000-000076290000}"/>
    <cellStyle name="Input 8 2 2 3 4" xfId="4142" xr:uid="{00000000-0005-0000-0000-000077290000}"/>
    <cellStyle name="Input 8 2 2 4" xfId="4143" xr:uid="{00000000-0005-0000-0000-000078290000}"/>
    <cellStyle name="Input 8 2 2 4 2" xfId="4144" xr:uid="{00000000-0005-0000-0000-000079290000}"/>
    <cellStyle name="Input 8 2 2 4 3" xfId="4145" xr:uid="{00000000-0005-0000-0000-00007A290000}"/>
    <cellStyle name="Input 8 2 2 4 4" xfId="4146" xr:uid="{00000000-0005-0000-0000-00007B290000}"/>
    <cellStyle name="Input 8 2 2 5" xfId="4147" xr:uid="{00000000-0005-0000-0000-00007C290000}"/>
    <cellStyle name="Input 8 2 2 5 2" xfId="4148" xr:uid="{00000000-0005-0000-0000-00007D290000}"/>
    <cellStyle name="Input 8 2 2 5 3" xfId="4149" xr:uid="{00000000-0005-0000-0000-00007E290000}"/>
    <cellStyle name="Input 8 2 2 6" xfId="4150" xr:uid="{00000000-0005-0000-0000-00007F290000}"/>
    <cellStyle name="Input 8 2 3" xfId="4151" xr:uid="{00000000-0005-0000-0000-000080290000}"/>
    <cellStyle name="Input 8 2 3 2" xfId="4152" xr:uid="{00000000-0005-0000-0000-000081290000}"/>
    <cellStyle name="Input 8 2 3 2 2" xfId="4153" xr:uid="{00000000-0005-0000-0000-000082290000}"/>
    <cellStyle name="Input 8 2 3 2 3" xfId="4154" xr:uid="{00000000-0005-0000-0000-000083290000}"/>
    <cellStyle name="Input 8 2 3 2 4" xfId="4155" xr:uid="{00000000-0005-0000-0000-000084290000}"/>
    <cellStyle name="Input 8 2 3 3" xfId="4156" xr:uid="{00000000-0005-0000-0000-000085290000}"/>
    <cellStyle name="Input 8 2 3 3 2" xfId="4157" xr:uid="{00000000-0005-0000-0000-000086290000}"/>
    <cellStyle name="Input 8 2 3 3 3" xfId="4158" xr:uid="{00000000-0005-0000-0000-000087290000}"/>
    <cellStyle name="Input 8 2 3 3 4" xfId="4159" xr:uid="{00000000-0005-0000-0000-000088290000}"/>
    <cellStyle name="Input 8 2 3 4" xfId="4160" xr:uid="{00000000-0005-0000-0000-000089290000}"/>
    <cellStyle name="Input 8 2 3 4 2" xfId="4161" xr:uid="{00000000-0005-0000-0000-00008A290000}"/>
    <cellStyle name="Input 8 2 3 4 3" xfId="4162" xr:uid="{00000000-0005-0000-0000-00008B290000}"/>
    <cellStyle name="Input 8 2 3 5" xfId="4163" xr:uid="{00000000-0005-0000-0000-00008C290000}"/>
    <cellStyle name="Input 8 2 4" xfId="4164" xr:uid="{00000000-0005-0000-0000-00008D290000}"/>
    <cellStyle name="Input 8 2 4 2" xfId="4165" xr:uid="{00000000-0005-0000-0000-00008E290000}"/>
    <cellStyle name="Input 8 2 4 3" xfId="4166" xr:uid="{00000000-0005-0000-0000-00008F290000}"/>
    <cellStyle name="Input 8 2 4 4" xfId="4167" xr:uid="{00000000-0005-0000-0000-000090290000}"/>
    <cellStyle name="Input 8 2 5" xfId="4168" xr:uid="{00000000-0005-0000-0000-000091290000}"/>
    <cellStyle name="Input 8 2 5 2" xfId="4169" xr:uid="{00000000-0005-0000-0000-000092290000}"/>
    <cellStyle name="Input 8 2 5 3" xfId="4170" xr:uid="{00000000-0005-0000-0000-000093290000}"/>
    <cellStyle name="Input 8 2 5 4" xfId="4171" xr:uid="{00000000-0005-0000-0000-000094290000}"/>
    <cellStyle name="Input 8 2 6" xfId="4172" xr:uid="{00000000-0005-0000-0000-000095290000}"/>
    <cellStyle name="Input 8 2 6 2" xfId="4173" xr:uid="{00000000-0005-0000-0000-000096290000}"/>
    <cellStyle name="Input 8 2 6 3" xfId="4174" xr:uid="{00000000-0005-0000-0000-000097290000}"/>
    <cellStyle name="Input 8 2 7" xfId="4175" xr:uid="{00000000-0005-0000-0000-000098290000}"/>
    <cellStyle name="Input 8 3" xfId="4176" xr:uid="{00000000-0005-0000-0000-000099290000}"/>
    <cellStyle name="Input 8 3 2" xfId="4177" xr:uid="{00000000-0005-0000-0000-00009A290000}"/>
    <cellStyle name="Input 8 3 2 2" xfId="4178" xr:uid="{00000000-0005-0000-0000-00009B290000}"/>
    <cellStyle name="Input 8 3 2 2 2" xfId="4179" xr:uid="{00000000-0005-0000-0000-00009C290000}"/>
    <cellStyle name="Input 8 3 2 2 3" xfId="4180" xr:uid="{00000000-0005-0000-0000-00009D290000}"/>
    <cellStyle name="Input 8 3 2 2 4" xfId="4181" xr:uid="{00000000-0005-0000-0000-00009E290000}"/>
    <cellStyle name="Input 8 3 2 3" xfId="4182" xr:uid="{00000000-0005-0000-0000-00009F290000}"/>
    <cellStyle name="Input 8 3 2 3 2" xfId="4183" xr:uid="{00000000-0005-0000-0000-0000A0290000}"/>
    <cellStyle name="Input 8 3 2 3 3" xfId="4184" xr:uid="{00000000-0005-0000-0000-0000A1290000}"/>
    <cellStyle name="Input 8 3 2 3 4" xfId="4185" xr:uid="{00000000-0005-0000-0000-0000A2290000}"/>
    <cellStyle name="Input 8 3 2 4" xfId="4186" xr:uid="{00000000-0005-0000-0000-0000A3290000}"/>
    <cellStyle name="Input 8 3 2 4 2" xfId="4187" xr:uid="{00000000-0005-0000-0000-0000A4290000}"/>
    <cellStyle name="Input 8 3 2 4 3" xfId="4188" xr:uid="{00000000-0005-0000-0000-0000A5290000}"/>
    <cellStyle name="Input 8 3 2 5" xfId="4189" xr:uid="{00000000-0005-0000-0000-0000A6290000}"/>
    <cellStyle name="Input 8 3 3" xfId="4190" xr:uid="{00000000-0005-0000-0000-0000A7290000}"/>
    <cellStyle name="Input 8 3 3 2" xfId="4191" xr:uid="{00000000-0005-0000-0000-0000A8290000}"/>
    <cellStyle name="Input 8 3 3 3" xfId="4192" xr:uid="{00000000-0005-0000-0000-0000A9290000}"/>
    <cellStyle name="Input 8 3 3 4" xfId="4193" xr:uid="{00000000-0005-0000-0000-0000AA290000}"/>
    <cellStyle name="Input 8 3 4" xfId="4194" xr:uid="{00000000-0005-0000-0000-0000AB290000}"/>
    <cellStyle name="Input 8 3 4 2" xfId="4195" xr:uid="{00000000-0005-0000-0000-0000AC290000}"/>
    <cellStyle name="Input 8 3 4 3" xfId="4196" xr:uid="{00000000-0005-0000-0000-0000AD290000}"/>
    <cellStyle name="Input 8 3 4 4" xfId="4197" xr:uid="{00000000-0005-0000-0000-0000AE290000}"/>
    <cellStyle name="Input 8 3 5" xfId="4198" xr:uid="{00000000-0005-0000-0000-0000AF290000}"/>
    <cellStyle name="Input 8 3 5 2" xfId="4199" xr:uid="{00000000-0005-0000-0000-0000B0290000}"/>
    <cellStyle name="Input 8 3 5 3" xfId="4200" xr:uid="{00000000-0005-0000-0000-0000B1290000}"/>
    <cellStyle name="Input 8 3 6" xfId="4201" xr:uid="{00000000-0005-0000-0000-0000B2290000}"/>
    <cellStyle name="Input 8 4" xfId="4202" xr:uid="{00000000-0005-0000-0000-0000B3290000}"/>
    <cellStyle name="Input 8 4 2" xfId="4203" xr:uid="{00000000-0005-0000-0000-0000B4290000}"/>
    <cellStyle name="Input 8 4 2 2" xfId="4204" xr:uid="{00000000-0005-0000-0000-0000B5290000}"/>
    <cellStyle name="Input 8 4 2 3" xfId="4205" xr:uid="{00000000-0005-0000-0000-0000B6290000}"/>
    <cellStyle name="Input 8 4 2 4" xfId="4206" xr:uid="{00000000-0005-0000-0000-0000B7290000}"/>
    <cellStyle name="Input 8 4 3" xfId="4207" xr:uid="{00000000-0005-0000-0000-0000B8290000}"/>
    <cellStyle name="Input 8 4 3 2" xfId="4208" xr:uid="{00000000-0005-0000-0000-0000B9290000}"/>
    <cellStyle name="Input 8 4 3 3" xfId="4209" xr:uid="{00000000-0005-0000-0000-0000BA290000}"/>
    <cellStyle name="Input 8 4 3 4" xfId="4210" xr:uid="{00000000-0005-0000-0000-0000BB290000}"/>
    <cellStyle name="Input 8 4 4" xfId="4211" xr:uid="{00000000-0005-0000-0000-0000BC290000}"/>
    <cellStyle name="Input 8 4 4 2" xfId="4212" xr:uid="{00000000-0005-0000-0000-0000BD290000}"/>
    <cellStyle name="Input 8 4 4 3" xfId="4213" xr:uid="{00000000-0005-0000-0000-0000BE290000}"/>
    <cellStyle name="Input 8 4 5" xfId="4214" xr:uid="{00000000-0005-0000-0000-0000BF290000}"/>
    <cellStyle name="Input 8 5" xfId="4215" xr:uid="{00000000-0005-0000-0000-0000C0290000}"/>
    <cellStyle name="Input 8 5 2" xfId="4216" xr:uid="{00000000-0005-0000-0000-0000C1290000}"/>
    <cellStyle name="Input 8 5 3" xfId="4217" xr:uid="{00000000-0005-0000-0000-0000C2290000}"/>
    <cellStyle name="Input 8 5 4" xfId="4218" xr:uid="{00000000-0005-0000-0000-0000C3290000}"/>
    <cellStyle name="Input 8 6" xfId="4219" xr:uid="{00000000-0005-0000-0000-0000C4290000}"/>
    <cellStyle name="Input 8 6 2" xfId="4220" xr:uid="{00000000-0005-0000-0000-0000C5290000}"/>
    <cellStyle name="Input 8 6 3" xfId="4221" xr:uid="{00000000-0005-0000-0000-0000C6290000}"/>
    <cellStyle name="Input 8 6 4" xfId="4222" xr:uid="{00000000-0005-0000-0000-0000C7290000}"/>
    <cellStyle name="Input 8 7" xfId="4223" xr:uid="{00000000-0005-0000-0000-0000C8290000}"/>
    <cellStyle name="Input 8 7 2" xfId="4224" xr:uid="{00000000-0005-0000-0000-0000C9290000}"/>
    <cellStyle name="Input 8 7 3" xfId="4225" xr:uid="{00000000-0005-0000-0000-0000CA290000}"/>
    <cellStyle name="Input 8 8" xfId="4226" xr:uid="{00000000-0005-0000-0000-0000CB290000}"/>
    <cellStyle name="Input 9" xfId="4227" xr:uid="{00000000-0005-0000-0000-0000CC290000}"/>
    <cellStyle name="Input 9 2" xfId="4228" xr:uid="{00000000-0005-0000-0000-0000CD290000}"/>
    <cellStyle name="Input 9 2 2" xfId="4229" xr:uid="{00000000-0005-0000-0000-0000CE290000}"/>
    <cellStyle name="Input 9 2 2 2" xfId="4230" xr:uid="{00000000-0005-0000-0000-0000CF290000}"/>
    <cellStyle name="Input 9 2 2 2 2" xfId="4231" xr:uid="{00000000-0005-0000-0000-0000D0290000}"/>
    <cellStyle name="Input 9 2 2 2 3" xfId="4232" xr:uid="{00000000-0005-0000-0000-0000D1290000}"/>
    <cellStyle name="Input 9 2 2 2 4" xfId="4233" xr:uid="{00000000-0005-0000-0000-0000D2290000}"/>
    <cellStyle name="Input 9 2 2 3" xfId="4234" xr:uid="{00000000-0005-0000-0000-0000D3290000}"/>
    <cellStyle name="Input 9 2 2 3 2" xfId="4235" xr:uid="{00000000-0005-0000-0000-0000D4290000}"/>
    <cellStyle name="Input 9 2 2 3 3" xfId="4236" xr:uid="{00000000-0005-0000-0000-0000D5290000}"/>
    <cellStyle name="Input 9 2 2 3 4" xfId="4237" xr:uid="{00000000-0005-0000-0000-0000D6290000}"/>
    <cellStyle name="Input 9 2 2 4" xfId="4238" xr:uid="{00000000-0005-0000-0000-0000D7290000}"/>
    <cellStyle name="Input 9 2 2 4 2" xfId="4239" xr:uid="{00000000-0005-0000-0000-0000D8290000}"/>
    <cellStyle name="Input 9 2 2 4 3" xfId="4240" xr:uid="{00000000-0005-0000-0000-0000D9290000}"/>
    <cellStyle name="Input 9 2 2 5" xfId="4241" xr:uid="{00000000-0005-0000-0000-0000DA290000}"/>
    <cellStyle name="Input 9 2 3" xfId="4242" xr:uid="{00000000-0005-0000-0000-0000DB290000}"/>
    <cellStyle name="Input 9 2 3 2" xfId="4243" xr:uid="{00000000-0005-0000-0000-0000DC290000}"/>
    <cellStyle name="Input 9 2 3 3" xfId="4244" xr:uid="{00000000-0005-0000-0000-0000DD290000}"/>
    <cellStyle name="Input 9 2 3 4" xfId="4245" xr:uid="{00000000-0005-0000-0000-0000DE290000}"/>
    <cellStyle name="Input 9 2 4" xfId="4246" xr:uid="{00000000-0005-0000-0000-0000DF290000}"/>
    <cellStyle name="Input 9 2 4 2" xfId="4247" xr:uid="{00000000-0005-0000-0000-0000E0290000}"/>
    <cellStyle name="Input 9 2 4 3" xfId="4248" xr:uid="{00000000-0005-0000-0000-0000E1290000}"/>
    <cellStyle name="Input 9 2 4 4" xfId="4249" xr:uid="{00000000-0005-0000-0000-0000E2290000}"/>
    <cellStyle name="Input 9 2 5" xfId="4250" xr:uid="{00000000-0005-0000-0000-0000E3290000}"/>
    <cellStyle name="Input 9 2 5 2" xfId="4251" xr:uid="{00000000-0005-0000-0000-0000E4290000}"/>
    <cellStyle name="Input 9 2 5 3" xfId="4252" xr:uid="{00000000-0005-0000-0000-0000E5290000}"/>
    <cellStyle name="Input 9 2 6" xfId="4253" xr:uid="{00000000-0005-0000-0000-0000E6290000}"/>
    <cellStyle name="Input 9 3" xfId="4254" xr:uid="{00000000-0005-0000-0000-0000E7290000}"/>
    <cellStyle name="Input 9 3 2" xfId="4255" xr:uid="{00000000-0005-0000-0000-0000E8290000}"/>
    <cellStyle name="Input 9 3 2 2" xfId="4256" xr:uid="{00000000-0005-0000-0000-0000E9290000}"/>
    <cellStyle name="Input 9 3 2 3" xfId="4257" xr:uid="{00000000-0005-0000-0000-0000EA290000}"/>
    <cellStyle name="Input 9 3 2 4" xfId="4258" xr:uid="{00000000-0005-0000-0000-0000EB290000}"/>
    <cellStyle name="Input 9 3 3" xfId="4259" xr:uid="{00000000-0005-0000-0000-0000EC290000}"/>
    <cellStyle name="Input 9 3 3 2" xfId="4260" xr:uid="{00000000-0005-0000-0000-0000ED290000}"/>
    <cellStyle name="Input 9 3 3 3" xfId="4261" xr:uid="{00000000-0005-0000-0000-0000EE290000}"/>
    <cellStyle name="Input 9 3 3 4" xfId="4262" xr:uid="{00000000-0005-0000-0000-0000EF290000}"/>
    <cellStyle name="Input 9 3 4" xfId="4263" xr:uid="{00000000-0005-0000-0000-0000F0290000}"/>
    <cellStyle name="Input 9 3 4 2" xfId="4264" xr:uid="{00000000-0005-0000-0000-0000F1290000}"/>
    <cellStyle name="Input 9 3 4 3" xfId="4265" xr:uid="{00000000-0005-0000-0000-0000F2290000}"/>
    <cellStyle name="Input 9 3 5" xfId="4266" xr:uid="{00000000-0005-0000-0000-0000F3290000}"/>
    <cellStyle name="Input 9 4" xfId="4267" xr:uid="{00000000-0005-0000-0000-0000F4290000}"/>
    <cellStyle name="Input 9 4 2" xfId="4268" xr:uid="{00000000-0005-0000-0000-0000F5290000}"/>
    <cellStyle name="Input 9 4 3" xfId="4269" xr:uid="{00000000-0005-0000-0000-0000F6290000}"/>
    <cellStyle name="Input 9 4 4" xfId="4270" xr:uid="{00000000-0005-0000-0000-0000F7290000}"/>
    <cellStyle name="Input 9 5" xfId="4271" xr:uid="{00000000-0005-0000-0000-0000F8290000}"/>
    <cellStyle name="Input 9 5 2" xfId="4272" xr:uid="{00000000-0005-0000-0000-0000F9290000}"/>
    <cellStyle name="Input 9 5 3" xfId="4273" xr:uid="{00000000-0005-0000-0000-0000FA290000}"/>
    <cellStyle name="Input 9 5 4" xfId="4274" xr:uid="{00000000-0005-0000-0000-0000FB290000}"/>
    <cellStyle name="Input 9 6" xfId="4275" xr:uid="{00000000-0005-0000-0000-0000FC290000}"/>
    <cellStyle name="Input 9 6 2" xfId="4276" xr:uid="{00000000-0005-0000-0000-0000FD290000}"/>
    <cellStyle name="Input 9 6 3" xfId="4277" xr:uid="{00000000-0005-0000-0000-0000FE290000}"/>
    <cellStyle name="Input 9 7" xfId="4278" xr:uid="{00000000-0005-0000-0000-0000FF290000}"/>
    <cellStyle name="Lines" xfId="4279" xr:uid="{00000000-0005-0000-0000-0000002A0000}"/>
    <cellStyle name="Linked Cell 10" xfId="4280" xr:uid="{00000000-0005-0000-0000-0000012A0000}"/>
    <cellStyle name="Linked Cell 11" xfId="4281" xr:uid="{00000000-0005-0000-0000-0000022A0000}"/>
    <cellStyle name="Linked Cell 2" xfId="4282" xr:uid="{00000000-0005-0000-0000-0000032A0000}"/>
    <cellStyle name="Linked Cell 3" xfId="4283" xr:uid="{00000000-0005-0000-0000-0000042A0000}"/>
    <cellStyle name="Linked Cell 4" xfId="4284" xr:uid="{00000000-0005-0000-0000-0000052A0000}"/>
    <cellStyle name="Linked Cell 5" xfId="4285" xr:uid="{00000000-0005-0000-0000-0000062A0000}"/>
    <cellStyle name="Linked Cell 6" xfId="4286" xr:uid="{00000000-0005-0000-0000-0000072A0000}"/>
    <cellStyle name="Linked Cell 7" xfId="4287" xr:uid="{00000000-0005-0000-0000-0000082A0000}"/>
    <cellStyle name="Linked Cell 8" xfId="4288" xr:uid="{00000000-0005-0000-0000-0000092A0000}"/>
    <cellStyle name="Linked Cell 9" xfId="4289" xr:uid="{00000000-0005-0000-0000-00000A2A0000}"/>
    <cellStyle name="Neutral 10" xfId="4290" xr:uid="{00000000-0005-0000-0000-00000B2A0000}"/>
    <cellStyle name="Neutral 11" xfId="4291" xr:uid="{00000000-0005-0000-0000-00000C2A0000}"/>
    <cellStyle name="Neutral 2" xfId="4292" xr:uid="{00000000-0005-0000-0000-00000D2A0000}"/>
    <cellStyle name="Neutral 3" xfId="4293" xr:uid="{00000000-0005-0000-0000-00000E2A0000}"/>
    <cellStyle name="Neutral 4" xfId="4294" xr:uid="{00000000-0005-0000-0000-00000F2A0000}"/>
    <cellStyle name="Neutral 5" xfId="4295" xr:uid="{00000000-0005-0000-0000-0000102A0000}"/>
    <cellStyle name="Neutral 6" xfId="4296" xr:uid="{00000000-0005-0000-0000-0000112A0000}"/>
    <cellStyle name="Neutral 7" xfId="4297" xr:uid="{00000000-0005-0000-0000-0000122A0000}"/>
    <cellStyle name="Neutral 8" xfId="4298" xr:uid="{00000000-0005-0000-0000-0000132A0000}"/>
    <cellStyle name="Neutral 9" xfId="4299" xr:uid="{00000000-0005-0000-0000-0000142A0000}"/>
    <cellStyle name="Normal" xfId="0" builtinId="0"/>
    <cellStyle name="Normal 10" xfId="4300" xr:uid="{00000000-0005-0000-0000-0000162A0000}"/>
    <cellStyle name="Normal 100" xfId="51071" xr:uid="{2AA1A9AF-87F4-453A-B1F6-4DC5DF8E9FE0}"/>
    <cellStyle name="Normal 101" xfId="51073" xr:uid="{C8C07D10-0DD5-4090-9EC3-2212437A922D}"/>
    <cellStyle name="Normal 102" xfId="51075" xr:uid="{0C95598C-017A-49A8-A5B4-F7868ABFEB52}"/>
    <cellStyle name="Normal 103" xfId="51078" xr:uid="{31BBCB41-6691-411A-A74E-10721560936B}"/>
    <cellStyle name="Normal 104" xfId="51080" xr:uid="{145E848F-9E0E-40A3-BB39-89C77DC5F235}"/>
    <cellStyle name="Normal 105" xfId="51082" xr:uid="{00000000-0005-0000-0000-0000B8C70000}"/>
    <cellStyle name="Normal 106" xfId="51084" xr:uid="{433DEC35-D4E5-4321-B8D4-4D89022E034B}"/>
    <cellStyle name="Normal 107" xfId="51086" xr:uid="{1CB09294-3E29-4395-9796-FB2E73C10700}"/>
    <cellStyle name="Normal 108" xfId="51090" xr:uid="{00000000-0005-0000-0000-0000C0C70000}"/>
    <cellStyle name="Normal 109" xfId="51091" xr:uid="{EE25EE4E-A951-42BA-AB25-ED012AFB9E4E}"/>
    <cellStyle name="Normal 11" xfId="4301" xr:uid="{00000000-0005-0000-0000-0000172A0000}"/>
    <cellStyle name="Normal 110" xfId="51094" xr:uid="{EE19F51E-CC04-4D6D-9045-B2C9DA802427}"/>
    <cellStyle name="Normal 111" xfId="51098" xr:uid="{AD94E141-F85F-4D61-9FA6-A4C1AA8716E7}"/>
    <cellStyle name="Normal 112" xfId="51100" xr:uid="{8B53C0AD-D7C8-43FB-A76B-A11AA4C2A4D0}"/>
    <cellStyle name="Normal 113" xfId="51102" xr:uid="{6D36E706-0B64-43A0-B8D3-AD600D89B2A4}"/>
    <cellStyle name="Normal 114" xfId="51104" xr:uid="{04C67612-8FE5-4C3B-A926-19D20E1AF236}"/>
    <cellStyle name="Normal 115" xfId="51108" xr:uid="{BDC52D76-12E2-4E6B-B696-B9B52EB06D28}"/>
    <cellStyle name="Normal 116" xfId="51110" xr:uid="{6DF5495F-86ED-45DC-9A0F-7E391482DF1B}"/>
    <cellStyle name="Normal 117" xfId="51113" xr:uid="{00000000-0005-0000-0000-0000D8C70000}"/>
    <cellStyle name="Normal 118" xfId="51117" xr:uid="{68451069-11EA-4736-9383-772AFF0B3AB3}"/>
    <cellStyle name="Normal 119" xfId="51119" xr:uid="{9738D1E7-5616-424E-A498-7095BB803673}"/>
    <cellStyle name="Normal 12" xfId="4302" xr:uid="{00000000-0005-0000-0000-0000182A0000}"/>
    <cellStyle name="Normal 12 10" xfId="21455" xr:uid="{00000000-0005-0000-0000-0000192A0000}"/>
    <cellStyle name="Normal 12 11" xfId="33699" xr:uid="{00000000-0005-0000-0000-00001A2A0000}"/>
    <cellStyle name="Normal 12 12" xfId="45928" xr:uid="{00000000-0005-0000-0000-00001B2A0000}"/>
    <cellStyle name="Normal 12 2" xfId="4303" xr:uid="{00000000-0005-0000-0000-00001C2A0000}"/>
    <cellStyle name="Normal 12 2 10" xfId="33700" xr:uid="{00000000-0005-0000-0000-00001D2A0000}"/>
    <cellStyle name="Normal 12 2 11" xfId="45929" xr:uid="{00000000-0005-0000-0000-00001E2A0000}"/>
    <cellStyle name="Normal 12 2 2" xfId="4304" xr:uid="{00000000-0005-0000-0000-00001F2A0000}"/>
    <cellStyle name="Normal 12 2 2 10" xfId="45930" xr:uid="{00000000-0005-0000-0000-0000202A0000}"/>
    <cellStyle name="Normal 12 2 2 2" xfId="4305" xr:uid="{00000000-0005-0000-0000-0000212A0000}"/>
    <cellStyle name="Normal 12 2 2 2 2" xfId="4306" xr:uid="{00000000-0005-0000-0000-0000222A0000}"/>
    <cellStyle name="Normal 12 2 2 2 2 2" xfId="4307" xr:uid="{00000000-0005-0000-0000-0000232A0000}"/>
    <cellStyle name="Normal 12 2 2 2 2 2 2" xfId="4308" xr:uid="{00000000-0005-0000-0000-0000242A0000}"/>
    <cellStyle name="Normal 12 2 2 2 2 2 2 2" xfId="4309" xr:uid="{00000000-0005-0000-0000-0000252A0000}"/>
    <cellStyle name="Normal 12 2 2 2 2 2 2 2 2" xfId="15324" xr:uid="{00000000-0005-0000-0000-0000262A0000}"/>
    <cellStyle name="Normal 12 2 2 2 2 2 2 2 2 2" xfId="27579" xr:uid="{00000000-0005-0000-0000-0000272A0000}"/>
    <cellStyle name="Normal 12 2 2 2 2 2 2 2 2 3" xfId="39820" xr:uid="{00000000-0005-0000-0000-0000282A0000}"/>
    <cellStyle name="Normal 12 2 2 2 2 2 2 2 3" xfId="21462" xr:uid="{00000000-0005-0000-0000-0000292A0000}"/>
    <cellStyle name="Normal 12 2 2 2 2 2 2 2 4" xfId="33706" xr:uid="{00000000-0005-0000-0000-00002A2A0000}"/>
    <cellStyle name="Normal 12 2 2 2 2 2 2 2 5" xfId="45935" xr:uid="{00000000-0005-0000-0000-00002B2A0000}"/>
    <cellStyle name="Normal 12 2 2 2 2 2 2 3" xfId="15323" xr:uid="{00000000-0005-0000-0000-00002C2A0000}"/>
    <cellStyle name="Normal 12 2 2 2 2 2 2 3 2" xfId="27578" xr:uid="{00000000-0005-0000-0000-00002D2A0000}"/>
    <cellStyle name="Normal 12 2 2 2 2 2 2 3 3" xfId="39819" xr:uid="{00000000-0005-0000-0000-00002E2A0000}"/>
    <cellStyle name="Normal 12 2 2 2 2 2 2 4" xfId="21461" xr:uid="{00000000-0005-0000-0000-00002F2A0000}"/>
    <cellStyle name="Normal 12 2 2 2 2 2 2 5" xfId="33705" xr:uid="{00000000-0005-0000-0000-0000302A0000}"/>
    <cellStyle name="Normal 12 2 2 2 2 2 2 6" xfId="45934" xr:uid="{00000000-0005-0000-0000-0000312A0000}"/>
    <cellStyle name="Normal 12 2 2 2 2 2 3" xfId="4310" xr:uid="{00000000-0005-0000-0000-0000322A0000}"/>
    <cellStyle name="Normal 12 2 2 2 2 2 3 2" xfId="15325" xr:uid="{00000000-0005-0000-0000-0000332A0000}"/>
    <cellStyle name="Normal 12 2 2 2 2 2 3 2 2" xfId="27580" xr:uid="{00000000-0005-0000-0000-0000342A0000}"/>
    <cellStyle name="Normal 12 2 2 2 2 2 3 2 3" xfId="39821" xr:uid="{00000000-0005-0000-0000-0000352A0000}"/>
    <cellStyle name="Normal 12 2 2 2 2 2 3 3" xfId="21463" xr:uid="{00000000-0005-0000-0000-0000362A0000}"/>
    <cellStyle name="Normal 12 2 2 2 2 2 3 4" xfId="33707" xr:uid="{00000000-0005-0000-0000-0000372A0000}"/>
    <cellStyle name="Normal 12 2 2 2 2 2 3 5" xfId="45936" xr:uid="{00000000-0005-0000-0000-0000382A0000}"/>
    <cellStyle name="Normal 12 2 2 2 2 2 4" xfId="15322" xr:uid="{00000000-0005-0000-0000-0000392A0000}"/>
    <cellStyle name="Normal 12 2 2 2 2 2 4 2" xfId="27577" xr:uid="{00000000-0005-0000-0000-00003A2A0000}"/>
    <cellStyle name="Normal 12 2 2 2 2 2 4 3" xfId="39818" xr:uid="{00000000-0005-0000-0000-00003B2A0000}"/>
    <cellStyle name="Normal 12 2 2 2 2 2 5" xfId="21460" xr:uid="{00000000-0005-0000-0000-00003C2A0000}"/>
    <cellStyle name="Normal 12 2 2 2 2 2 6" xfId="33704" xr:uid="{00000000-0005-0000-0000-00003D2A0000}"/>
    <cellStyle name="Normal 12 2 2 2 2 2 7" xfId="45933" xr:uid="{00000000-0005-0000-0000-00003E2A0000}"/>
    <cellStyle name="Normal 12 2 2 2 2 3" xfId="4311" xr:uid="{00000000-0005-0000-0000-00003F2A0000}"/>
    <cellStyle name="Normal 12 2 2 2 2 3 2" xfId="4312" xr:uid="{00000000-0005-0000-0000-0000402A0000}"/>
    <cellStyle name="Normal 12 2 2 2 2 3 2 2" xfId="15327" xr:uid="{00000000-0005-0000-0000-0000412A0000}"/>
    <cellStyle name="Normal 12 2 2 2 2 3 2 2 2" xfId="27582" xr:uid="{00000000-0005-0000-0000-0000422A0000}"/>
    <cellStyle name="Normal 12 2 2 2 2 3 2 2 3" xfId="39823" xr:uid="{00000000-0005-0000-0000-0000432A0000}"/>
    <cellStyle name="Normal 12 2 2 2 2 3 2 3" xfId="21465" xr:uid="{00000000-0005-0000-0000-0000442A0000}"/>
    <cellStyle name="Normal 12 2 2 2 2 3 2 4" xfId="33709" xr:uid="{00000000-0005-0000-0000-0000452A0000}"/>
    <cellStyle name="Normal 12 2 2 2 2 3 2 5" xfId="45938" xr:uid="{00000000-0005-0000-0000-0000462A0000}"/>
    <cellStyle name="Normal 12 2 2 2 2 3 3" xfId="15326" xr:uid="{00000000-0005-0000-0000-0000472A0000}"/>
    <cellStyle name="Normal 12 2 2 2 2 3 3 2" xfId="27581" xr:uid="{00000000-0005-0000-0000-0000482A0000}"/>
    <cellStyle name="Normal 12 2 2 2 2 3 3 3" xfId="39822" xr:uid="{00000000-0005-0000-0000-0000492A0000}"/>
    <cellStyle name="Normal 12 2 2 2 2 3 4" xfId="21464" xr:uid="{00000000-0005-0000-0000-00004A2A0000}"/>
    <cellStyle name="Normal 12 2 2 2 2 3 5" xfId="33708" xr:uid="{00000000-0005-0000-0000-00004B2A0000}"/>
    <cellStyle name="Normal 12 2 2 2 2 3 6" xfId="45937" xr:uid="{00000000-0005-0000-0000-00004C2A0000}"/>
    <cellStyle name="Normal 12 2 2 2 2 4" xfId="4313" xr:uid="{00000000-0005-0000-0000-00004D2A0000}"/>
    <cellStyle name="Normal 12 2 2 2 2 4 2" xfId="15328" xr:uid="{00000000-0005-0000-0000-00004E2A0000}"/>
    <cellStyle name="Normal 12 2 2 2 2 4 2 2" xfId="27583" xr:uid="{00000000-0005-0000-0000-00004F2A0000}"/>
    <cellStyle name="Normal 12 2 2 2 2 4 2 3" xfId="39824" xr:uid="{00000000-0005-0000-0000-0000502A0000}"/>
    <cellStyle name="Normal 12 2 2 2 2 4 3" xfId="21466" xr:uid="{00000000-0005-0000-0000-0000512A0000}"/>
    <cellStyle name="Normal 12 2 2 2 2 4 4" xfId="33710" xr:uid="{00000000-0005-0000-0000-0000522A0000}"/>
    <cellStyle name="Normal 12 2 2 2 2 4 5" xfId="45939" xr:uid="{00000000-0005-0000-0000-0000532A0000}"/>
    <cellStyle name="Normal 12 2 2 2 2 5" xfId="15321" xr:uid="{00000000-0005-0000-0000-0000542A0000}"/>
    <cellStyle name="Normal 12 2 2 2 2 5 2" xfId="27576" xr:uid="{00000000-0005-0000-0000-0000552A0000}"/>
    <cellStyle name="Normal 12 2 2 2 2 5 3" xfId="39817" xr:uid="{00000000-0005-0000-0000-0000562A0000}"/>
    <cellStyle name="Normal 12 2 2 2 2 6" xfId="21459" xr:uid="{00000000-0005-0000-0000-0000572A0000}"/>
    <cellStyle name="Normal 12 2 2 2 2 7" xfId="33703" xr:uid="{00000000-0005-0000-0000-0000582A0000}"/>
    <cellStyle name="Normal 12 2 2 2 2 8" xfId="45932" xr:uid="{00000000-0005-0000-0000-0000592A0000}"/>
    <cellStyle name="Normal 12 2 2 2 3" xfId="4314" xr:uid="{00000000-0005-0000-0000-00005A2A0000}"/>
    <cellStyle name="Normal 12 2 2 2 3 2" xfId="4315" xr:uid="{00000000-0005-0000-0000-00005B2A0000}"/>
    <cellStyle name="Normal 12 2 2 2 3 2 2" xfId="4316" xr:uid="{00000000-0005-0000-0000-00005C2A0000}"/>
    <cellStyle name="Normal 12 2 2 2 3 2 2 2" xfId="15331" xr:uid="{00000000-0005-0000-0000-00005D2A0000}"/>
    <cellStyle name="Normal 12 2 2 2 3 2 2 2 2" xfId="27586" xr:uid="{00000000-0005-0000-0000-00005E2A0000}"/>
    <cellStyle name="Normal 12 2 2 2 3 2 2 2 3" xfId="39827" xr:uid="{00000000-0005-0000-0000-00005F2A0000}"/>
    <cellStyle name="Normal 12 2 2 2 3 2 2 3" xfId="21469" xr:uid="{00000000-0005-0000-0000-0000602A0000}"/>
    <cellStyle name="Normal 12 2 2 2 3 2 2 4" xfId="33713" xr:uid="{00000000-0005-0000-0000-0000612A0000}"/>
    <cellStyle name="Normal 12 2 2 2 3 2 2 5" xfId="45942" xr:uid="{00000000-0005-0000-0000-0000622A0000}"/>
    <cellStyle name="Normal 12 2 2 2 3 2 3" xfId="15330" xr:uid="{00000000-0005-0000-0000-0000632A0000}"/>
    <cellStyle name="Normal 12 2 2 2 3 2 3 2" xfId="27585" xr:uid="{00000000-0005-0000-0000-0000642A0000}"/>
    <cellStyle name="Normal 12 2 2 2 3 2 3 3" xfId="39826" xr:uid="{00000000-0005-0000-0000-0000652A0000}"/>
    <cellStyle name="Normal 12 2 2 2 3 2 4" xfId="21468" xr:uid="{00000000-0005-0000-0000-0000662A0000}"/>
    <cellStyle name="Normal 12 2 2 2 3 2 5" xfId="33712" xr:uid="{00000000-0005-0000-0000-0000672A0000}"/>
    <cellStyle name="Normal 12 2 2 2 3 2 6" xfId="45941" xr:uid="{00000000-0005-0000-0000-0000682A0000}"/>
    <cellStyle name="Normal 12 2 2 2 3 3" xfId="4317" xr:uid="{00000000-0005-0000-0000-0000692A0000}"/>
    <cellStyle name="Normal 12 2 2 2 3 3 2" xfId="15332" xr:uid="{00000000-0005-0000-0000-00006A2A0000}"/>
    <cellStyle name="Normal 12 2 2 2 3 3 2 2" xfId="27587" xr:uid="{00000000-0005-0000-0000-00006B2A0000}"/>
    <cellStyle name="Normal 12 2 2 2 3 3 2 3" xfId="39828" xr:uid="{00000000-0005-0000-0000-00006C2A0000}"/>
    <cellStyle name="Normal 12 2 2 2 3 3 3" xfId="21470" xr:uid="{00000000-0005-0000-0000-00006D2A0000}"/>
    <cellStyle name="Normal 12 2 2 2 3 3 4" xfId="33714" xr:uid="{00000000-0005-0000-0000-00006E2A0000}"/>
    <cellStyle name="Normal 12 2 2 2 3 3 5" xfId="45943" xr:uid="{00000000-0005-0000-0000-00006F2A0000}"/>
    <cellStyle name="Normal 12 2 2 2 3 4" xfId="15329" xr:uid="{00000000-0005-0000-0000-0000702A0000}"/>
    <cellStyle name="Normal 12 2 2 2 3 4 2" xfId="27584" xr:uid="{00000000-0005-0000-0000-0000712A0000}"/>
    <cellStyle name="Normal 12 2 2 2 3 4 3" xfId="39825" xr:uid="{00000000-0005-0000-0000-0000722A0000}"/>
    <cellStyle name="Normal 12 2 2 2 3 5" xfId="21467" xr:uid="{00000000-0005-0000-0000-0000732A0000}"/>
    <cellStyle name="Normal 12 2 2 2 3 6" xfId="33711" xr:uid="{00000000-0005-0000-0000-0000742A0000}"/>
    <cellStyle name="Normal 12 2 2 2 3 7" xfId="45940" xr:uid="{00000000-0005-0000-0000-0000752A0000}"/>
    <cellStyle name="Normal 12 2 2 2 4" xfId="4318" xr:uid="{00000000-0005-0000-0000-0000762A0000}"/>
    <cellStyle name="Normal 12 2 2 2 4 2" xfId="4319" xr:uid="{00000000-0005-0000-0000-0000772A0000}"/>
    <cellStyle name="Normal 12 2 2 2 4 2 2" xfId="15334" xr:uid="{00000000-0005-0000-0000-0000782A0000}"/>
    <cellStyle name="Normal 12 2 2 2 4 2 2 2" xfId="27589" xr:uid="{00000000-0005-0000-0000-0000792A0000}"/>
    <cellStyle name="Normal 12 2 2 2 4 2 2 3" xfId="39830" xr:uid="{00000000-0005-0000-0000-00007A2A0000}"/>
    <cellStyle name="Normal 12 2 2 2 4 2 3" xfId="21472" xr:uid="{00000000-0005-0000-0000-00007B2A0000}"/>
    <cellStyle name="Normal 12 2 2 2 4 2 4" xfId="33716" xr:uid="{00000000-0005-0000-0000-00007C2A0000}"/>
    <cellStyle name="Normal 12 2 2 2 4 2 5" xfId="45945" xr:uid="{00000000-0005-0000-0000-00007D2A0000}"/>
    <cellStyle name="Normal 12 2 2 2 4 3" xfId="15333" xr:uid="{00000000-0005-0000-0000-00007E2A0000}"/>
    <cellStyle name="Normal 12 2 2 2 4 3 2" xfId="27588" xr:uid="{00000000-0005-0000-0000-00007F2A0000}"/>
    <cellStyle name="Normal 12 2 2 2 4 3 3" xfId="39829" xr:uid="{00000000-0005-0000-0000-0000802A0000}"/>
    <cellStyle name="Normal 12 2 2 2 4 4" xfId="21471" xr:uid="{00000000-0005-0000-0000-0000812A0000}"/>
    <cellStyle name="Normal 12 2 2 2 4 5" xfId="33715" xr:uid="{00000000-0005-0000-0000-0000822A0000}"/>
    <cellStyle name="Normal 12 2 2 2 4 6" xfId="45944" xr:uid="{00000000-0005-0000-0000-0000832A0000}"/>
    <cellStyle name="Normal 12 2 2 2 5" xfId="4320" xr:uid="{00000000-0005-0000-0000-0000842A0000}"/>
    <cellStyle name="Normal 12 2 2 2 5 2" xfId="15335" xr:uid="{00000000-0005-0000-0000-0000852A0000}"/>
    <cellStyle name="Normal 12 2 2 2 5 2 2" xfId="27590" xr:uid="{00000000-0005-0000-0000-0000862A0000}"/>
    <cellStyle name="Normal 12 2 2 2 5 2 3" xfId="39831" xr:uid="{00000000-0005-0000-0000-0000872A0000}"/>
    <cellStyle name="Normal 12 2 2 2 5 3" xfId="21473" xr:uid="{00000000-0005-0000-0000-0000882A0000}"/>
    <cellStyle name="Normal 12 2 2 2 5 4" xfId="33717" xr:uid="{00000000-0005-0000-0000-0000892A0000}"/>
    <cellStyle name="Normal 12 2 2 2 5 5" xfId="45946" xr:uid="{00000000-0005-0000-0000-00008A2A0000}"/>
    <cellStyle name="Normal 12 2 2 2 6" xfId="15320" xr:uid="{00000000-0005-0000-0000-00008B2A0000}"/>
    <cellStyle name="Normal 12 2 2 2 6 2" xfId="27575" xr:uid="{00000000-0005-0000-0000-00008C2A0000}"/>
    <cellStyle name="Normal 12 2 2 2 6 3" xfId="39816" xr:uid="{00000000-0005-0000-0000-00008D2A0000}"/>
    <cellStyle name="Normal 12 2 2 2 7" xfId="21458" xr:uid="{00000000-0005-0000-0000-00008E2A0000}"/>
    <cellStyle name="Normal 12 2 2 2 8" xfId="33702" xr:uid="{00000000-0005-0000-0000-00008F2A0000}"/>
    <cellStyle name="Normal 12 2 2 2 9" xfId="45931" xr:uid="{00000000-0005-0000-0000-0000902A0000}"/>
    <cellStyle name="Normal 12 2 2 3" xfId="4321" xr:uid="{00000000-0005-0000-0000-0000912A0000}"/>
    <cellStyle name="Normal 12 2 2 3 2" xfId="4322" xr:uid="{00000000-0005-0000-0000-0000922A0000}"/>
    <cellStyle name="Normal 12 2 2 3 2 2" xfId="4323" xr:uid="{00000000-0005-0000-0000-0000932A0000}"/>
    <cellStyle name="Normal 12 2 2 3 2 2 2" xfId="4324" xr:uid="{00000000-0005-0000-0000-0000942A0000}"/>
    <cellStyle name="Normal 12 2 2 3 2 2 2 2" xfId="15339" xr:uid="{00000000-0005-0000-0000-0000952A0000}"/>
    <cellStyle name="Normal 12 2 2 3 2 2 2 2 2" xfId="27594" xr:uid="{00000000-0005-0000-0000-0000962A0000}"/>
    <cellStyle name="Normal 12 2 2 3 2 2 2 2 3" xfId="39835" xr:uid="{00000000-0005-0000-0000-0000972A0000}"/>
    <cellStyle name="Normal 12 2 2 3 2 2 2 3" xfId="21477" xr:uid="{00000000-0005-0000-0000-0000982A0000}"/>
    <cellStyle name="Normal 12 2 2 3 2 2 2 4" xfId="33721" xr:uid="{00000000-0005-0000-0000-0000992A0000}"/>
    <cellStyle name="Normal 12 2 2 3 2 2 2 5" xfId="45950" xr:uid="{00000000-0005-0000-0000-00009A2A0000}"/>
    <cellStyle name="Normal 12 2 2 3 2 2 3" xfId="15338" xr:uid="{00000000-0005-0000-0000-00009B2A0000}"/>
    <cellStyle name="Normal 12 2 2 3 2 2 3 2" xfId="27593" xr:uid="{00000000-0005-0000-0000-00009C2A0000}"/>
    <cellStyle name="Normal 12 2 2 3 2 2 3 3" xfId="39834" xr:uid="{00000000-0005-0000-0000-00009D2A0000}"/>
    <cellStyle name="Normal 12 2 2 3 2 2 4" xfId="21476" xr:uid="{00000000-0005-0000-0000-00009E2A0000}"/>
    <cellStyle name="Normal 12 2 2 3 2 2 5" xfId="33720" xr:uid="{00000000-0005-0000-0000-00009F2A0000}"/>
    <cellStyle name="Normal 12 2 2 3 2 2 6" xfId="45949" xr:uid="{00000000-0005-0000-0000-0000A02A0000}"/>
    <cellStyle name="Normal 12 2 2 3 2 3" xfId="4325" xr:uid="{00000000-0005-0000-0000-0000A12A0000}"/>
    <cellStyle name="Normal 12 2 2 3 2 3 2" xfId="15340" xr:uid="{00000000-0005-0000-0000-0000A22A0000}"/>
    <cellStyle name="Normal 12 2 2 3 2 3 2 2" xfId="27595" xr:uid="{00000000-0005-0000-0000-0000A32A0000}"/>
    <cellStyle name="Normal 12 2 2 3 2 3 2 3" xfId="39836" xr:uid="{00000000-0005-0000-0000-0000A42A0000}"/>
    <cellStyle name="Normal 12 2 2 3 2 3 3" xfId="21478" xr:uid="{00000000-0005-0000-0000-0000A52A0000}"/>
    <cellStyle name="Normal 12 2 2 3 2 3 4" xfId="33722" xr:uid="{00000000-0005-0000-0000-0000A62A0000}"/>
    <cellStyle name="Normal 12 2 2 3 2 3 5" xfId="45951" xr:uid="{00000000-0005-0000-0000-0000A72A0000}"/>
    <cellStyle name="Normal 12 2 2 3 2 4" xfId="15337" xr:uid="{00000000-0005-0000-0000-0000A82A0000}"/>
    <cellStyle name="Normal 12 2 2 3 2 4 2" xfId="27592" xr:uid="{00000000-0005-0000-0000-0000A92A0000}"/>
    <cellStyle name="Normal 12 2 2 3 2 4 3" xfId="39833" xr:uid="{00000000-0005-0000-0000-0000AA2A0000}"/>
    <cellStyle name="Normal 12 2 2 3 2 5" xfId="21475" xr:uid="{00000000-0005-0000-0000-0000AB2A0000}"/>
    <cellStyle name="Normal 12 2 2 3 2 6" xfId="33719" xr:uid="{00000000-0005-0000-0000-0000AC2A0000}"/>
    <cellStyle name="Normal 12 2 2 3 2 7" xfId="45948" xr:uid="{00000000-0005-0000-0000-0000AD2A0000}"/>
    <cellStyle name="Normal 12 2 2 3 3" xfId="4326" xr:uid="{00000000-0005-0000-0000-0000AE2A0000}"/>
    <cellStyle name="Normal 12 2 2 3 3 2" xfId="4327" xr:uid="{00000000-0005-0000-0000-0000AF2A0000}"/>
    <cellStyle name="Normal 12 2 2 3 3 2 2" xfId="15342" xr:uid="{00000000-0005-0000-0000-0000B02A0000}"/>
    <cellStyle name="Normal 12 2 2 3 3 2 2 2" xfId="27597" xr:uid="{00000000-0005-0000-0000-0000B12A0000}"/>
    <cellStyle name="Normal 12 2 2 3 3 2 2 3" xfId="39838" xr:uid="{00000000-0005-0000-0000-0000B22A0000}"/>
    <cellStyle name="Normal 12 2 2 3 3 2 3" xfId="21480" xr:uid="{00000000-0005-0000-0000-0000B32A0000}"/>
    <cellStyle name="Normal 12 2 2 3 3 2 4" xfId="33724" xr:uid="{00000000-0005-0000-0000-0000B42A0000}"/>
    <cellStyle name="Normal 12 2 2 3 3 2 5" xfId="45953" xr:uid="{00000000-0005-0000-0000-0000B52A0000}"/>
    <cellStyle name="Normal 12 2 2 3 3 3" xfId="15341" xr:uid="{00000000-0005-0000-0000-0000B62A0000}"/>
    <cellStyle name="Normal 12 2 2 3 3 3 2" xfId="27596" xr:uid="{00000000-0005-0000-0000-0000B72A0000}"/>
    <cellStyle name="Normal 12 2 2 3 3 3 3" xfId="39837" xr:uid="{00000000-0005-0000-0000-0000B82A0000}"/>
    <cellStyle name="Normal 12 2 2 3 3 4" xfId="21479" xr:uid="{00000000-0005-0000-0000-0000B92A0000}"/>
    <cellStyle name="Normal 12 2 2 3 3 5" xfId="33723" xr:uid="{00000000-0005-0000-0000-0000BA2A0000}"/>
    <cellStyle name="Normal 12 2 2 3 3 6" xfId="45952" xr:uid="{00000000-0005-0000-0000-0000BB2A0000}"/>
    <cellStyle name="Normal 12 2 2 3 4" xfId="4328" xr:uid="{00000000-0005-0000-0000-0000BC2A0000}"/>
    <cellStyle name="Normal 12 2 2 3 4 2" xfId="15343" xr:uid="{00000000-0005-0000-0000-0000BD2A0000}"/>
    <cellStyle name="Normal 12 2 2 3 4 2 2" xfId="27598" xr:uid="{00000000-0005-0000-0000-0000BE2A0000}"/>
    <cellStyle name="Normal 12 2 2 3 4 2 3" xfId="39839" xr:uid="{00000000-0005-0000-0000-0000BF2A0000}"/>
    <cellStyle name="Normal 12 2 2 3 4 3" xfId="21481" xr:uid="{00000000-0005-0000-0000-0000C02A0000}"/>
    <cellStyle name="Normal 12 2 2 3 4 4" xfId="33725" xr:uid="{00000000-0005-0000-0000-0000C12A0000}"/>
    <cellStyle name="Normal 12 2 2 3 4 5" xfId="45954" xr:uid="{00000000-0005-0000-0000-0000C22A0000}"/>
    <cellStyle name="Normal 12 2 2 3 5" xfId="15336" xr:uid="{00000000-0005-0000-0000-0000C32A0000}"/>
    <cellStyle name="Normal 12 2 2 3 5 2" xfId="27591" xr:uid="{00000000-0005-0000-0000-0000C42A0000}"/>
    <cellStyle name="Normal 12 2 2 3 5 3" xfId="39832" xr:uid="{00000000-0005-0000-0000-0000C52A0000}"/>
    <cellStyle name="Normal 12 2 2 3 6" xfId="21474" xr:uid="{00000000-0005-0000-0000-0000C62A0000}"/>
    <cellStyle name="Normal 12 2 2 3 7" xfId="33718" xr:uid="{00000000-0005-0000-0000-0000C72A0000}"/>
    <cellStyle name="Normal 12 2 2 3 8" xfId="45947" xr:uid="{00000000-0005-0000-0000-0000C82A0000}"/>
    <cellStyle name="Normal 12 2 2 4" xfId="4329" xr:uid="{00000000-0005-0000-0000-0000C92A0000}"/>
    <cellStyle name="Normal 12 2 2 4 2" xfId="4330" xr:uid="{00000000-0005-0000-0000-0000CA2A0000}"/>
    <cellStyle name="Normal 12 2 2 4 2 2" xfId="4331" xr:uid="{00000000-0005-0000-0000-0000CB2A0000}"/>
    <cellStyle name="Normal 12 2 2 4 2 2 2" xfId="15346" xr:uid="{00000000-0005-0000-0000-0000CC2A0000}"/>
    <cellStyle name="Normal 12 2 2 4 2 2 2 2" xfId="27601" xr:uid="{00000000-0005-0000-0000-0000CD2A0000}"/>
    <cellStyle name="Normal 12 2 2 4 2 2 2 3" xfId="39842" xr:uid="{00000000-0005-0000-0000-0000CE2A0000}"/>
    <cellStyle name="Normal 12 2 2 4 2 2 3" xfId="21484" xr:uid="{00000000-0005-0000-0000-0000CF2A0000}"/>
    <cellStyle name="Normal 12 2 2 4 2 2 4" xfId="33728" xr:uid="{00000000-0005-0000-0000-0000D02A0000}"/>
    <cellStyle name="Normal 12 2 2 4 2 2 5" xfId="45957" xr:uid="{00000000-0005-0000-0000-0000D12A0000}"/>
    <cellStyle name="Normal 12 2 2 4 2 3" xfId="15345" xr:uid="{00000000-0005-0000-0000-0000D22A0000}"/>
    <cellStyle name="Normal 12 2 2 4 2 3 2" xfId="27600" xr:uid="{00000000-0005-0000-0000-0000D32A0000}"/>
    <cellStyle name="Normal 12 2 2 4 2 3 3" xfId="39841" xr:uid="{00000000-0005-0000-0000-0000D42A0000}"/>
    <cellStyle name="Normal 12 2 2 4 2 4" xfId="21483" xr:uid="{00000000-0005-0000-0000-0000D52A0000}"/>
    <cellStyle name="Normal 12 2 2 4 2 5" xfId="33727" xr:uid="{00000000-0005-0000-0000-0000D62A0000}"/>
    <cellStyle name="Normal 12 2 2 4 2 6" xfId="45956" xr:uid="{00000000-0005-0000-0000-0000D72A0000}"/>
    <cellStyle name="Normal 12 2 2 4 3" xfId="4332" xr:uid="{00000000-0005-0000-0000-0000D82A0000}"/>
    <cellStyle name="Normal 12 2 2 4 3 2" xfId="15347" xr:uid="{00000000-0005-0000-0000-0000D92A0000}"/>
    <cellStyle name="Normal 12 2 2 4 3 2 2" xfId="27602" xr:uid="{00000000-0005-0000-0000-0000DA2A0000}"/>
    <cellStyle name="Normal 12 2 2 4 3 2 3" xfId="39843" xr:uid="{00000000-0005-0000-0000-0000DB2A0000}"/>
    <cellStyle name="Normal 12 2 2 4 3 3" xfId="21485" xr:uid="{00000000-0005-0000-0000-0000DC2A0000}"/>
    <cellStyle name="Normal 12 2 2 4 3 4" xfId="33729" xr:uid="{00000000-0005-0000-0000-0000DD2A0000}"/>
    <cellStyle name="Normal 12 2 2 4 3 5" xfId="45958" xr:uid="{00000000-0005-0000-0000-0000DE2A0000}"/>
    <cellStyle name="Normal 12 2 2 4 4" xfId="15344" xr:uid="{00000000-0005-0000-0000-0000DF2A0000}"/>
    <cellStyle name="Normal 12 2 2 4 4 2" xfId="27599" xr:uid="{00000000-0005-0000-0000-0000E02A0000}"/>
    <cellStyle name="Normal 12 2 2 4 4 3" xfId="39840" xr:uid="{00000000-0005-0000-0000-0000E12A0000}"/>
    <cellStyle name="Normal 12 2 2 4 5" xfId="21482" xr:uid="{00000000-0005-0000-0000-0000E22A0000}"/>
    <cellStyle name="Normal 12 2 2 4 6" xfId="33726" xr:uid="{00000000-0005-0000-0000-0000E32A0000}"/>
    <cellStyle name="Normal 12 2 2 4 7" xfId="45955" xr:uid="{00000000-0005-0000-0000-0000E42A0000}"/>
    <cellStyle name="Normal 12 2 2 5" xfId="4333" xr:uid="{00000000-0005-0000-0000-0000E52A0000}"/>
    <cellStyle name="Normal 12 2 2 5 2" xfId="4334" xr:uid="{00000000-0005-0000-0000-0000E62A0000}"/>
    <cellStyle name="Normal 12 2 2 5 2 2" xfId="15349" xr:uid="{00000000-0005-0000-0000-0000E72A0000}"/>
    <cellStyle name="Normal 12 2 2 5 2 2 2" xfId="27604" xr:uid="{00000000-0005-0000-0000-0000E82A0000}"/>
    <cellStyle name="Normal 12 2 2 5 2 2 3" xfId="39845" xr:uid="{00000000-0005-0000-0000-0000E92A0000}"/>
    <cellStyle name="Normal 12 2 2 5 2 3" xfId="21487" xr:uid="{00000000-0005-0000-0000-0000EA2A0000}"/>
    <cellStyle name="Normal 12 2 2 5 2 4" xfId="33731" xr:uid="{00000000-0005-0000-0000-0000EB2A0000}"/>
    <cellStyle name="Normal 12 2 2 5 2 5" xfId="45960" xr:uid="{00000000-0005-0000-0000-0000EC2A0000}"/>
    <cellStyle name="Normal 12 2 2 5 3" xfId="15348" xr:uid="{00000000-0005-0000-0000-0000ED2A0000}"/>
    <cellStyle name="Normal 12 2 2 5 3 2" xfId="27603" xr:uid="{00000000-0005-0000-0000-0000EE2A0000}"/>
    <cellStyle name="Normal 12 2 2 5 3 3" xfId="39844" xr:uid="{00000000-0005-0000-0000-0000EF2A0000}"/>
    <cellStyle name="Normal 12 2 2 5 4" xfId="21486" xr:uid="{00000000-0005-0000-0000-0000F02A0000}"/>
    <cellStyle name="Normal 12 2 2 5 5" xfId="33730" xr:uid="{00000000-0005-0000-0000-0000F12A0000}"/>
    <cellStyle name="Normal 12 2 2 5 6" xfId="45959" xr:uid="{00000000-0005-0000-0000-0000F22A0000}"/>
    <cellStyle name="Normal 12 2 2 6" xfId="4335" xr:uid="{00000000-0005-0000-0000-0000F32A0000}"/>
    <cellStyle name="Normal 12 2 2 6 2" xfId="15350" xr:uid="{00000000-0005-0000-0000-0000F42A0000}"/>
    <cellStyle name="Normal 12 2 2 6 2 2" xfId="27605" xr:uid="{00000000-0005-0000-0000-0000F52A0000}"/>
    <cellStyle name="Normal 12 2 2 6 2 3" xfId="39846" xr:uid="{00000000-0005-0000-0000-0000F62A0000}"/>
    <cellStyle name="Normal 12 2 2 6 3" xfId="21488" xr:uid="{00000000-0005-0000-0000-0000F72A0000}"/>
    <cellStyle name="Normal 12 2 2 6 4" xfId="33732" xr:uid="{00000000-0005-0000-0000-0000F82A0000}"/>
    <cellStyle name="Normal 12 2 2 6 5" xfId="45961" xr:uid="{00000000-0005-0000-0000-0000F92A0000}"/>
    <cellStyle name="Normal 12 2 2 7" xfId="15319" xr:uid="{00000000-0005-0000-0000-0000FA2A0000}"/>
    <cellStyle name="Normal 12 2 2 7 2" xfId="27574" xr:uid="{00000000-0005-0000-0000-0000FB2A0000}"/>
    <cellStyle name="Normal 12 2 2 7 3" xfId="39815" xr:uid="{00000000-0005-0000-0000-0000FC2A0000}"/>
    <cellStyle name="Normal 12 2 2 8" xfId="21457" xr:uid="{00000000-0005-0000-0000-0000FD2A0000}"/>
    <cellStyle name="Normal 12 2 2 9" xfId="33701" xr:uid="{00000000-0005-0000-0000-0000FE2A0000}"/>
    <cellStyle name="Normal 12 2 3" xfId="4336" xr:uid="{00000000-0005-0000-0000-0000FF2A0000}"/>
    <cellStyle name="Normal 12 2 3 2" xfId="4337" xr:uid="{00000000-0005-0000-0000-0000002B0000}"/>
    <cellStyle name="Normal 12 2 3 2 2" xfId="4338" xr:uid="{00000000-0005-0000-0000-0000012B0000}"/>
    <cellStyle name="Normal 12 2 3 2 2 2" xfId="4339" xr:uid="{00000000-0005-0000-0000-0000022B0000}"/>
    <cellStyle name="Normal 12 2 3 2 2 2 2" xfId="4340" xr:uid="{00000000-0005-0000-0000-0000032B0000}"/>
    <cellStyle name="Normal 12 2 3 2 2 2 2 2" xfId="15355" xr:uid="{00000000-0005-0000-0000-0000042B0000}"/>
    <cellStyle name="Normal 12 2 3 2 2 2 2 2 2" xfId="27610" xr:uid="{00000000-0005-0000-0000-0000052B0000}"/>
    <cellStyle name="Normal 12 2 3 2 2 2 2 2 3" xfId="39851" xr:uid="{00000000-0005-0000-0000-0000062B0000}"/>
    <cellStyle name="Normal 12 2 3 2 2 2 2 3" xfId="21493" xr:uid="{00000000-0005-0000-0000-0000072B0000}"/>
    <cellStyle name="Normal 12 2 3 2 2 2 2 4" xfId="33737" xr:uid="{00000000-0005-0000-0000-0000082B0000}"/>
    <cellStyle name="Normal 12 2 3 2 2 2 2 5" xfId="45966" xr:uid="{00000000-0005-0000-0000-0000092B0000}"/>
    <cellStyle name="Normal 12 2 3 2 2 2 3" xfId="15354" xr:uid="{00000000-0005-0000-0000-00000A2B0000}"/>
    <cellStyle name="Normal 12 2 3 2 2 2 3 2" xfId="27609" xr:uid="{00000000-0005-0000-0000-00000B2B0000}"/>
    <cellStyle name="Normal 12 2 3 2 2 2 3 3" xfId="39850" xr:uid="{00000000-0005-0000-0000-00000C2B0000}"/>
    <cellStyle name="Normal 12 2 3 2 2 2 4" xfId="21492" xr:uid="{00000000-0005-0000-0000-00000D2B0000}"/>
    <cellStyle name="Normal 12 2 3 2 2 2 5" xfId="33736" xr:uid="{00000000-0005-0000-0000-00000E2B0000}"/>
    <cellStyle name="Normal 12 2 3 2 2 2 6" xfId="45965" xr:uid="{00000000-0005-0000-0000-00000F2B0000}"/>
    <cellStyle name="Normal 12 2 3 2 2 3" xfId="4341" xr:uid="{00000000-0005-0000-0000-0000102B0000}"/>
    <cellStyle name="Normal 12 2 3 2 2 3 2" xfId="15356" xr:uid="{00000000-0005-0000-0000-0000112B0000}"/>
    <cellStyle name="Normal 12 2 3 2 2 3 2 2" xfId="27611" xr:uid="{00000000-0005-0000-0000-0000122B0000}"/>
    <cellStyle name="Normal 12 2 3 2 2 3 2 3" xfId="39852" xr:uid="{00000000-0005-0000-0000-0000132B0000}"/>
    <cellStyle name="Normal 12 2 3 2 2 3 3" xfId="21494" xr:uid="{00000000-0005-0000-0000-0000142B0000}"/>
    <cellStyle name="Normal 12 2 3 2 2 3 4" xfId="33738" xr:uid="{00000000-0005-0000-0000-0000152B0000}"/>
    <cellStyle name="Normal 12 2 3 2 2 3 5" xfId="45967" xr:uid="{00000000-0005-0000-0000-0000162B0000}"/>
    <cellStyle name="Normal 12 2 3 2 2 4" xfId="15353" xr:uid="{00000000-0005-0000-0000-0000172B0000}"/>
    <cellStyle name="Normal 12 2 3 2 2 4 2" xfId="27608" xr:uid="{00000000-0005-0000-0000-0000182B0000}"/>
    <cellStyle name="Normal 12 2 3 2 2 4 3" xfId="39849" xr:uid="{00000000-0005-0000-0000-0000192B0000}"/>
    <cellStyle name="Normal 12 2 3 2 2 5" xfId="21491" xr:uid="{00000000-0005-0000-0000-00001A2B0000}"/>
    <cellStyle name="Normal 12 2 3 2 2 6" xfId="33735" xr:uid="{00000000-0005-0000-0000-00001B2B0000}"/>
    <cellStyle name="Normal 12 2 3 2 2 7" xfId="45964" xr:uid="{00000000-0005-0000-0000-00001C2B0000}"/>
    <cellStyle name="Normal 12 2 3 2 3" xfId="4342" xr:uid="{00000000-0005-0000-0000-00001D2B0000}"/>
    <cellStyle name="Normal 12 2 3 2 3 2" xfId="4343" xr:uid="{00000000-0005-0000-0000-00001E2B0000}"/>
    <cellStyle name="Normal 12 2 3 2 3 2 2" xfId="15358" xr:uid="{00000000-0005-0000-0000-00001F2B0000}"/>
    <cellStyle name="Normal 12 2 3 2 3 2 2 2" xfId="27613" xr:uid="{00000000-0005-0000-0000-0000202B0000}"/>
    <cellStyle name="Normal 12 2 3 2 3 2 2 3" xfId="39854" xr:uid="{00000000-0005-0000-0000-0000212B0000}"/>
    <cellStyle name="Normal 12 2 3 2 3 2 3" xfId="21496" xr:uid="{00000000-0005-0000-0000-0000222B0000}"/>
    <cellStyle name="Normal 12 2 3 2 3 2 4" xfId="33740" xr:uid="{00000000-0005-0000-0000-0000232B0000}"/>
    <cellStyle name="Normal 12 2 3 2 3 2 5" xfId="45969" xr:uid="{00000000-0005-0000-0000-0000242B0000}"/>
    <cellStyle name="Normal 12 2 3 2 3 3" xfId="15357" xr:uid="{00000000-0005-0000-0000-0000252B0000}"/>
    <cellStyle name="Normal 12 2 3 2 3 3 2" xfId="27612" xr:uid="{00000000-0005-0000-0000-0000262B0000}"/>
    <cellStyle name="Normal 12 2 3 2 3 3 3" xfId="39853" xr:uid="{00000000-0005-0000-0000-0000272B0000}"/>
    <cellStyle name="Normal 12 2 3 2 3 4" xfId="21495" xr:uid="{00000000-0005-0000-0000-0000282B0000}"/>
    <cellStyle name="Normal 12 2 3 2 3 5" xfId="33739" xr:uid="{00000000-0005-0000-0000-0000292B0000}"/>
    <cellStyle name="Normal 12 2 3 2 3 6" xfId="45968" xr:uid="{00000000-0005-0000-0000-00002A2B0000}"/>
    <cellStyle name="Normal 12 2 3 2 4" xfId="4344" xr:uid="{00000000-0005-0000-0000-00002B2B0000}"/>
    <cellStyle name="Normal 12 2 3 2 4 2" xfId="15359" xr:uid="{00000000-0005-0000-0000-00002C2B0000}"/>
    <cellStyle name="Normal 12 2 3 2 4 2 2" xfId="27614" xr:uid="{00000000-0005-0000-0000-00002D2B0000}"/>
    <cellStyle name="Normal 12 2 3 2 4 2 3" xfId="39855" xr:uid="{00000000-0005-0000-0000-00002E2B0000}"/>
    <cellStyle name="Normal 12 2 3 2 4 3" xfId="21497" xr:uid="{00000000-0005-0000-0000-00002F2B0000}"/>
    <cellStyle name="Normal 12 2 3 2 4 4" xfId="33741" xr:uid="{00000000-0005-0000-0000-0000302B0000}"/>
    <cellStyle name="Normal 12 2 3 2 4 5" xfId="45970" xr:uid="{00000000-0005-0000-0000-0000312B0000}"/>
    <cellStyle name="Normal 12 2 3 2 5" xfId="15352" xr:uid="{00000000-0005-0000-0000-0000322B0000}"/>
    <cellStyle name="Normal 12 2 3 2 5 2" xfId="27607" xr:uid="{00000000-0005-0000-0000-0000332B0000}"/>
    <cellStyle name="Normal 12 2 3 2 5 3" xfId="39848" xr:uid="{00000000-0005-0000-0000-0000342B0000}"/>
    <cellStyle name="Normal 12 2 3 2 6" xfId="21490" xr:uid="{00000000-0005-0000-0000-0000352B0000}"/>
    <cellStyle name="Normal 12 2 3 2 7" xfId="33734" xr:uid="{00000000-0005-0000-0000-0000362B0000}"/>
    <cellStyle name="Normal 12 2 3 2 8" xfId="45963" xr:uid="{00000000-0005-0000-0000-0000372B0000}"/>
    <cellStyle name="Normal 12 2 3 3" xfId="4345" xr:uid="{00000000-0005-0000-0000-0000382B0000}"/>
    <cellStyle name="Normal 12 2 3 3 2" xfId="4346" xr:uid="{00000000-0005-0000-0000-0000392B0000}"/>
    <cellStyle name="Normal 12 2 3 3 2 2" xfId="4347" xr:uid="{00000000-0005-0000-0000-00003A2B0000}"/>
    <cellStyle name="Normal 12 2 3 3 2 2 2" xfId="15362" xr:uid="{00000000-0005-0000-0000-00003B2B0000}"/>
    <cellStyle name="Normal 12 2 3 3 2 2 2 2" xfId="27617" xr:uid="{00000000-0005-0000-0000-00003C2B0000}"/>
    <cellStyle name="Normal 12 2 3 3 2 2 2 3" xfId="39858" xr:uid="{00000000-0005-0000-0000-00003D2B0000}"/>
    <cellStyle name="Normal 12 2 3 3 2 2 3" xfId="21500" xr:uid="{00000000-0005-0000-0000-00003E2B0000}"/>
    <cellStyle name="Normal 12 2 3 3 2 2 4" xfId="33744" xr:uid="{00000000-0005-0000-0000-00003F2B0000}"/>
    <cellStyle name="Normal 12 2 3 3 2 2 5" xfId="45973" xr:uid="{00000000-0005-0000-0000-0000402B0000}"/>
    <cellStyle name="Normal 12 2 3 3 2 3" xfId="15361" xr:uid="{00000000-0005-0000-0000-0000412B0000}"/>
    <cellStyle name="Normal 12 2 3 3 2 3 2" xfId="27616" xr:uid="{00000000-0005-0000-0000-0000422B0000}"/>
    <cellStyle name="Normal 12 2 3 3 2 3 3" xfId="39857" xr:uid="{00000000-0005-0000-0000-0000432B0000}"/>
    <cellStyle name="Normal 12 2 3 3 2 4" xfId="21499" xr:uid="{00000000-0005-0000-0000-0000442B0000}"/>
    <cellStyle name="Normal 12 2 3 3 2 5" xfId="33743" xr:uid="{00000000-0005-0000-0000-0000452B0000}"/>
    <cellStyle name="Normal 12 2 3 3 2 6" xfId="45972" xr:uid="{00000000-0005-0000-0000-0000462B0000}"/>
    <cellStyle name="Normal 12 2 3 3 3" xfId="4348" xr:uid="{00000000-0005-0000-0000-0000472B0000}"/>
    <cellStyle name="Normal 12 2 3 3 3 2" xfId="15363" xr:uid="{00000000-0005-0000-0000-0000482B0000}"/>
    <cellStyle name="Normal 12 2 3 3 3 2 2" xfId="27618" xr:uid="{00000000-0005-0000-0000-0000492B0000}"/>
    <cellStyle name="Normal 12 2 3 3 3 2 3" xfId="39859" xr:uid="{00000000-0005-0000-0000-00004A2B0000}"/>
    <cellStyle name="Normal 12 2 3 3 3 3" xfId="21501" xr:uid="{00000000-0005-0000-0000-00004B2B0000}"/>
    <cellStyle name="Normal 12 2 3 3 3 4" xfId="33745" xr:uid="{00000000-0005-0000-0000-00004C2B0000}"/>
    <cellStyle name="Normal 12 2 3 3 3 5" xfId="45974" xr:uid="{00000000-0005-0000-0000-00004D2B0000}"/>
    <cellStyle name="Normal 12 2 3 3 4" xfId="15360" xr:uid="{00000000-0005-0000-0000-00004E2B0000}"/>
    <cellStyle name="Normal 12 2 3 3 4 2" xfId="27615" xr:uid="{00000000-0005-0000-0000-00004F2B0000}"/>
    <cellStyle name="Normal 12 2 3 3 4 3" xfId="39856" xr:uid="{00000000-0005-0000-0000-0000502B0000}"/>
    <cellStyle name="Normal 12 2 3 3 5" xfId="21498" xr:uid="{00000000-0005-0000-0000-0000512B0000}"/>
    <cellStyle name="Normal 12 2 3 3 6" xfId="33742" xr:uid="{00000000-0005-0000-0000-0000522B0000}"/>
    <cellStyle name="Normal 12 2 3 3 7" xfId="45971" xr:uid="{00000000-0005-0000-0000-0000532B0000}"/>
    <cellStyle name="Normal 12 2 3 4" xfId="4349" xr:uid="{00000000-0005-0000-0000-0000542B0000}"/>
    <cellStyle name="Normal 12 2 3 4 2" xfId="4350" xr:uid="{00000000-0005-0000-0000-0000552B0000}"/>
    <cellStyle name="Normal 12 2 3 4 2 2" xfId="15365" xr:uid="{00000000-0005-0000-0000-0000562B0000}"/>
    <cellStyle name="Normal 12 2 3 4 2 2 2" xfId="27620" xr:uid="{00000000-0005-0000-0000-0000572B0000}"/>
    <cellStyle name="Normal 12 2 3 4 2 2 3" xfId="39861" xr:uid="{00000000-0005-0000-0000-0000582B0000}"/>
    <cellStyle name="Normal 12 2 3 4 2 3" xfId="21503" xr:uid="{00000000-0005-0000-0000-0000592B0000}"/>
    <cellStyle name="Normal 12 2 3 4 2 4" xfId="33747" xr:uid="{00000000-0005-0000-0000-00005A2B0000}"/>
    <cellStyle name="Normal 12 2 3 4 2 5" xfId="45976" xr:uid="{00000000-0005-0000-0000-00005B2B0000}"/>
    <cellStyle name="Normal 12 2 3 4 3" xfId="15364" xr:uid="{00000000-0005-0000-0000-00005C2B0000}"/>
    <cellStyle name="Normal 12 2 3 4 3 2" xfId="27619" xr:uid="{00000000-0005-0000-0000-00005D2B0000}"/>
    <cellStyle name="Normal 12 2 3 4 3 3" xfId="39860" xr:uid="{00000000-0005-0000-0000-00005E2B0000}"/>
    <cellStyle name="Normal 12 2 3 4 4" xfId="21502" xr:uid="{00000000-0005-0000-0000-00005F2B0000}"/>
    <cellStyle name="Normal 12 2 3 4 5" xfId="33746" xr:uid="{00000000-0005-0000-0000-0000602B0000}"/>
    <cellStyle name="Normal 12 2 3 4 6" xfId="45975" xr:uid="{00000000-0005-0000-0000-0000612B0000}"/>
    <cellStyle name="Normal 12 2 3 5" xfId="4351" xr:uid="{00000000-0005-0000-0000-0000622B0000}"/>
    <cellStyle name="Normal 12 2 3 5 2" xfId="15366" xr:uid="{00000000-0005-0000-0000-0000632B0000}"/>
    <cellStyle name="Normal 12 2 3 5 2 2" xfId="27621" xr:uid="{00000000-0005-0000-0000-0000642B0000}"/>
    <cellStyle name="Normal 12 2 3 5 2 3" xfId="39862" xr:uid="{00000000-0005-0000-0000-0000652B0000}"/>
    <cellStyle name="Normal 12 2 3 5 3" xfId="21504" xr:uid="{00000000-0005-0000-0000-0000662B0000}"/>
    <cellStyle name="Normal 12 2 3 5 4" xfId="33748" xr:uid="{00000000-0005-0000-0000-0000672B0000}"/>
    <cellStyle name="Normal 12 2 3 5 5" xfId="45977" xr:uid="{00000000-0005-0000-0000-0000682B0000}"/>
    <cellStyle name="Normal 12 2 3 6" xfId="15351" xr:uid="{00000000-0005-0000-0000-0000692B0000}"/>
    <cellStyle name="Normal 12 2 3 6 2" xfId="27606" xr:uid="{00000000-0005-0000-0000-00006A2B0000}"/>
    <cellStyle name="Normal 12 2 3 6 3" xfId="39847" xr:uid="{00000000-0005-0000-0000-00006B2B0000}"/>
    <cellStyle name="Normal 12 2 3 7" xfId="21489" xr:uid="{00000000-0005-0000-0000-00006C2B0000}"/>
    <cellStyle name="Normal 12 2 3 8" xfId="33733" xr:uid="{00000000-0005-0000-0000-00006D2B0000}"/>
    <cellStyle name="Normal 12 2 3 9" xfId="45962" xr:uid="{00000000-0005-0000-0000-00006E2B0000}"/>
    <cellStyle name="Normal 12 2 4" xfId="4352" xr:uid="{00000000-0005-0000-0000-00006F2B0000}"/>
    <cellStyle name="Normal 12 2 4 2" xfId="4353" xr:uid="{00000000-0005-0000-0000-0000702B0000}"/>
    <cellStyle name="Normal 12 2 4 2 2" xfId="4354" xr:uid="{00000000-0005-0000-0000-0000712B0000}"/>
    <cellStyle name="Normal 12 2 4 2 2 2" xfId="4355" xr:uid="{00000000-0005-0000-0000-0000722B0000}"/>
    <cellStyle name="Normal 12 2 4 2 2 2 2" xfId="15370" xr:uid="{00000000-0005-0000-0000-0000732B0000}"/>
    <cellStyle name="Normal 12 2 4 2 2 2 2 2" xfId="27625" xr:uid="{00000000-0005-0000-0000-0000742B0000}"/>
    <cellStyle name="Normal 12 2 4 2 2 2 2 3" xfId="39866" xr:uid="{00000000-0005-0000-0000-0000752B0000}"/>
    <cellStyle name="Normal 12 2 4 2 2 2 3" xfId="21508" xr:uid="{00000000-0005-0000-0000-0000762B0000}"/>
    <cellStyle name="Normal 12 2 4 2 2 2 4" xfId="33752" xr:uid="{00000000-0005-0000-0000-0000772B0000}"/>
    <cellStyle name="Normal 12 2 4 2 2 2 5" xfId="45981" xr:uid="{00000000-0005-0000-0000-0000782B0000}"/>
    <cellStyle name="Normal 12 2 4 2 2 3" xfId="15369" xr:uid="{00000000-0005-0000-0000-0000792B0000}"/>
    <cellStyle name="Normal 12 2 4 2 2 3 2" xfId="27624" xr:uid="{00000000-0005-0000-0000-00007A2B0000}"/>
    <cellStyle name="Normal 12 2 4 2 2 3 3" xfId="39865" xr:uid="{00000000-0005-0000-0000-00007B2B0000}"/>
    <cellStyle name="Normal 12 2 4 2 2 4" xfId="21507" xr:uid="{00000000-0005-0000-0000-00007C2B0000}"/>
    <cellStyle name="Normal 12 2 4 2 2 5" xfId="33751" xr:uid="{00000000-0005-0000-0000-00007D2B0000}"/>
    <cellStyle name="Normal 12 2 4 2 2 6" xfId="45980" xr:uid="{00000000-0005-0000-0000-00007E2B0000}"/>
    <cellStyle name="Normal 12 2 4 2 3" xfId="4356" xr:uid="{00000000-0005-0000-0000-00007F2B0000}"/>
    <cellStyle name="Normal 12 2 4 2 3 2" xfId="15371" xr:uid="{00000000-0005-0000-0000-0000802B0000}"/>
    <cellStyle name="Normal 12 2 4 2 3 2 2" xfId="27626" xr:uid="{00000000-0005-0000-0000-0000812B0000}"/>
    <cellStyle name="Normal 12 2 4 2 3 2 3" xfId="39867" xr:uid="{00000000-0005-0000-0000-0000822B0000}"/>
    <cellStyle name="Normal 12 2 4 2 3 3" xfId="21509" xr:uid="{00000000-0005-0000-0000-0000832B0000}"/>
    <cellStyle name="Normal 12 2 4 2 3 4" xfId="33753" xr:uid="{00000000-0005-0000-0000-0000842B0000}"/>
    <cellStyle name="Normal 12 2 4 2 3 5" xfId="45982" xr:uid="{00000000-0005-0000-0000-0000852B0000}"/>
    <cellStyle name="Normal 12 2 4 2 4" xfId="15368" xr:uid="{00000000-0005-0000-0000-0000862B0000}"/>
    <cellStyle name="Normal 12 2 4 2 4 2" xfId="27623" xr:uid="{00000000-0005-0000-0000-0000872B0000}"/>
    <cellStyle name="Normal 12 2 4 2 4 3" xfId="39864" xr:uid="{00000000-0005-0000-0000-0000882B0000}"/>
    <cellStyle name="Normal 12 2 4 2 5" xfId="21506" xr:uid="{00000000-0005-0000-0000-0000892B0000}"/>
    <cellStyle name="Normal 12 2 4 2 6" xfId="33750" xr:uid="{00000000-0005-0000-0000-00008A2B0000}"/>
    <cellStyle name="Normal 12 2 4 2 7" xfId="45979" xr:uid="{00000000-0005-0000-0000-00008B2B0000}"/>
    <cellStyle name="Normal 12 2 4 3" xfId="4357" xr:uid="{00000000-0005-0000-0000-00008C2B0000}"/>
    <cellStyle name="Normal 12 2 4 3 2" xfId="4358" xr:uid="{00000000-0005-0000-0000-00008D2B0000}"/>
    <cellStyle name="Normal 12 2 4 3 2 2" xfId="15373" xr:uid="{00000000-0005-0000-0000-00008E2B0000}"/>
    <cellStyle name="Normal 12 2 4 3 2 2 2" xfId="27628" xr:uid="{00000000-0005-0000-0000-00008F2B0000}"/>
    <cellStyle name="Normal 12 2 4 3 2 2 3" xfId="39869" xr:uid="{00000000-0005-0000-0000-0000902B0000}"/>
    <cellStyle name="Normal 12 2 4 3 2 3" xfId="21511" xr:uid="{00000000-0005-0000-0000-0000912B0000}"/>
    <cellStyle name="Normal 12 2 4 3 2 4" xfId="33755" xr:uid="{00000000-0005-0000-0000-0000922B0000}"/>
    <cellStyle name="Normal 12 2 4 3 2 5" xfId="45984" xr:uid="{00000000-0005-0000-0000-0000932B0000}"/>
    <cellStyle name="Normal 12 2 4 3 3" xfId="15372" xr:uid="{00000000-0005-0000-0000-0000942B0000}"/>
    <cellStyle name="Normal 12 2 4 3 3 2" xfId="27627" xr:uid="{00000000-0005-0000-0000-0000952B0000}"/>
    <cellStyle name="Normal 12 2 4 3 3 3" xfId="39868" xr:uid="{00000000-0005-0000-0000-0000962B0000}"/>
    <cellStyle name="Normal 12 2 4 3 4" xfId="21510" xr:uid="{00000000-0005-0000-0000-0000972B0000}"/>
    <cellStyle name="Normal 12 2 4 3 5" xfId="33754" xr:uid="{00000000-0005-0000-0000-0000982B0000}"/>
    <cellStyle name="Normal 12 2 4 3 6" xfId="45983" xr:uid="{00000000-0005-0000-0000-0000992B0000}"/>
    <cellStyle name="Normal 12 2 4 4" xfId="4359" xr:uid="{00000000-0005-0000-0000-00009A2B0000}"/>
    <cellStyle name="Normal 12 2 4 4 2" xfId="15374" xr:uid="{00000000-0005-0000-0000-00009B2B0000}"/>
    <cellStyle name="Normal 12 2 4 4 2 2" xfId="27629" xr:uid="{00000000-0005-0000-0000-00009C2B0000}"/>
    <cellStyle name="Normal 12 2 4 4 2 3" xfId="39870" xr:uid="{00000000-0005-0000-0000-00009D2B0000}"/>
    <cellStyle name="Normal 12 2 4 4 3" xfId="21512" xr:uid="{00000000-0005-0000-0000-00009E2B0000}"/>
    <cellStyle name="Normal 12 2 4 4 4" xfId="33756" xr:uid="{00000000-0005-0000-0000-00009F2B0000}"/>
    <cellStyle name="Normal 12 2 4 4 5" xfId="45985" xr:uid="{00000000-0005-0000-0000-0000A02B0000}"/>
    <cellStyle name="Normal 12 2 4 5" xfId="15367" xr:uid="{00000000-0005-0000-0000-0000A12B0000}"/>
    <cellStyle name="Normal 12 2 4 5 2" xfId="27622" xr:uid="{00000000-0005-0000-0000-0000A22B0000}"/>
    <cellStyle name="Normal 12 2 4 5 3" xfId="39863" xr:uid="{00000000-0005-0000-0000-0000A32B0000}"/>
    <cellStyle name="Normal 12 2 4 6" xfId="21505" xr:uid="{00000000-0005-0000-0000-0000A42B0000}"/>
    <cellStyle name="Normal 12 2 4 7" xfId="33749" xr:uid="{00000000-0005-0000-0000-0000A52B0000}"/>
    <cellStyle name="Normal 12 2 4 8" xfId="45978" xr:uid="{00000000-0005-0000-0000-0000A62B0000}"/>
    <cellStyle name="Normal 12 2 5" xfId="4360" xr:uid="{00000000-0005-0000-0000-0000A72B0000}"/>
    <cellStyle name="Normal 12 2 5 2" xfId="4361" xr:uid="{00000000-0005-0000-0000-0000A82B0000}"/>
    <cellStyle name="Normal 12 2 5 2 2" xfId="4362" xr:uid="{00000000-0005-0000-0000-0000A92B0000}"/>
    <cellStyle name="Normal 12 2 5 2 2 2" xfId="15377" xr:uid="{00000000-0005-0000-0000-0000AA2B0000}"/>
    <cellStyle name="Normal 12 2 5 2 2 2 2" xfId="27632" xr:uid="{00000000-0005-0000-0000-0000AB2B0000}"/>
    <cellStyle name="Normal 12 2 5 2 2 2 3" xfId="39873" xr:uid="{00000000-0005-0000-0000-0000AC2B0000}"/>
    <cellStyle name="Normal 12 2 5 2 2 3" xfId="21515" xr:uid="{00000000-0005-0000-0000-0000AD2B0000}"/>
    <cellStyle name="Normal 12 2 5 2 2 4" xfId="33759" xr:uid="{00000000-0005-0000-0000-0000AE2B0000}"/>
    <cellStyle name="Normal 12 2 5 2 2 5" xfId="45988" xr:uid="{00000000-0005-0000-0000-0000AF2B0000}"/>
    <cellStyle name="Normal 12 2 5 2 3" xfId="15376" xr:uid="{00000000-0005-0000-0000-0000B02B0000}"/>
    <cellStyle name="Normal 12 2 5 2 3 2" xfId="27631" xr:uid="{00000000-0005-0000-0000-0000B12B0000}"/>
    <cellStyle name="Normal 12 2 5 2 3 3" xfId="39872" xr:uid="{00000000-0005-0000-0000-0000B22B0000}"/>
    <cellStyle name="Normal 12 2 5 2 4" xfId="21514" xr:uid="{00000000-0005-0000-0000-0000B32B0000}"/>
    <cellStyle name="Normal 12 2 5 2 5" xfId="33758" xr:uid="{00000000-0005-0000-0000-0000B42B0000}"/>
    <cellStyle name="Normal 12 2 5 2 6" xfId="45987" xr:uid="{00000000-0005-0000-0000-0000B52B0000}"/>
    <cellStyle name="Normal 12 2 5 3" xfId="4363" xr:uid="{00000000-0005-0000-0000-0000B62B0000}"/>
    <cellStyle name="Normal 12 2 5 3 2" xfId="15378" xr:uid="{00000000-0005-0000-0000-0000B72B0000}"/>
    <cellStyle name="Normal 12 2 5 3 2 2" xfId="27633" xr:uid="{00000000-0005-0000-0000-0000B82B0000}"/>
    <cellStyle name="Normal 12 2 5 3 2 3" xfId="39874" xr:uid="{00000000-0005-0000-0000-0000B92B0000}"/>
    <cellStyle name="Normal 12 2 5 3 3" xfId="21516" xr:uid="{00000000-0005-0000-0000-0000BA2B0000}"/>
    <cellStyle name="Normal 12 2 5 3 4" xfId="33760" xr:uid="{00000000-0005-0000-0000-0000BB2B0000}"/>
    <cellStyle name="Normal 12 2 5 3 5" xfId="45989" xr:uid="{00000000-0005-0000-0000-0000BC2B0000}"/>
    <cellStyle name="Normal 12 2 5 4" xfId="15375" xr:uid="{00000000-0005-0000-0000-0000BD2B0000}"/>
    <cellStyle name="Normal 12 2 5 4 2" xfId="27630" xr:uid="{00000000-0005-0000-0000-0000BE2B0000}"/>
    <cellStyle name="Normal 12 2 5 4 3" xfId="39871" xr:uid="{00000000-0005-0000-0000-0000BF2B0000}"/>
    <cellStyle name="Normal 12 2 5 5" xfId="21513" xr:uid="{00000000-0005-0000-0000-0000C02B0000}"/>
    <cellStyle name="Normal 12 2 5 6" xfId="33757" xr:uid="{00000000-0005-0000-0000-0000C12B0000}"/>
    <cellStyle name="Normal 12 2 5 7" xfId="45986" xr:uid="{00000000-0005-0000-0000-0000C22B0000}"/>
    <cellStyle name="Normal 12 2 6" xfId="4364" xr:uid="{00000000-0005-0000-0000-0000C32B0000}"/>
    <cellStyle name="Normal 12 2 6 2" xfId="4365" xr:uid="{00000000-0005-0000-0000-0000C42B0000}"/>
    <cellStyle name="Normal 12 2 6 2 2" xfId="15380" xr:uid="{00000000-0005-0000-0000-0000C52B0000}"/>
    <cellStyle name="Normal 12 2 6 2 2 2" xfId="27635" xr:uid="{00000000-0005-0000-0000-0000C62B0000}"/>
    <cellStyle name="Normal 12 2 6 2 2 3" xfId="39876" xr:uid="{00000000-0005-0000-0000-0000C72B0000}"/>
    <cellStyle name="Normal 12 2 6 2 3" xfId="21518" xr:uid="{00000000-0005-0000-0000-0000C82B0000}"/>
    <cellStyle name="Normal 12 2 6 2 4" xfId="33762" xr:uid="{00000000-0005-0000-0000-0000C92B0000}"/>
    <cellStyle name="Normal 12 2 6 2 5" xfId="45991" xr:uid="{00000000-0005-0000-0000-0000CA2B0000}"/>
    <cellStyle name="Normal 12 2 6 3" xfId="15379" xr:uid="{00000000-0005-0000-0000-0000CB2B0000}"/>
    <cellStyle name="Normal 12 2 6 3 2" xfId="27634" xr:uid="{00000000-0005-0000-0000-0000CC2B0000}"/>
    <cellStyle name="Normal 12 2 6 3 3" xfId="39875" xr:uid="{00000000-0005-0000-0000-0000CD2B0000}"/>
    <cellStyle name="Normal 12 2 6 4" xfId="21517" xr:uid="{00000000-0005-0000-0000-0000CE2B0000}"/>
    <cellStyle name="Normal 12 2 6 5" xfId="33761" xr:uid="{00000000-0005-0000-0000-0000CF2B0000}"/>
    <cellStyle name="Normal 12 2 6 6" xfId="45990" xr:uid="{00000000-0005-0000-0000-0000D02B0000}"/>
    <cellStyle name="Normal 12 2 7" xfId="4366" xr:uid="{00000000-0005-0000-0000-0000D12B0000}"/>
    <cellStyle name="Normal 12 2 7 2" xfId="15381" xr:uid="{00000000-0005-0000-0000-0000D22B0000}"/>
    <cellStyle name="Normal 12 2 7 2 2" xfId="27636" xr:uid="{00000000-0005-0000-0000-0000D32B0000}"/>
    <cellStyle name="Normal 12 2 7 2 3" xfId="39877" xr:uid="{00000000-0005-0000-0000-0000D42B0000}"/>
    <cellStyle name="Normal 12 2 7 3" xfId="21519" xr:uid="{00000000-0005-0000-0000-0000D52B0000}"/>
    <cellStyle name="Normal 12 2 7 4" xfId="33763" xr:uid="{00000000-0005-0000-0000-0000D62B0000}"/>
    <cellStyle name="Normal 12 2 7 5" xfId="45992" xr:uid="{00000000-0005-0000-0000-0000D72B0000}"/>
    <cellStyle name="Normal 12 2 8" xfId="15318" xr:uid="{00000000-0005-0000-0000-0000D82B0000}"/>
    <cellStyle name="Normal 12 2 8 2" xfId="27573" xr:uid="{00000000-0005-0000-0000-0000D92B0000}"/>
    <cellStyle name="Normal 12 2 8 3" xfId="39814" xr:uid="{00000000-0005-0000-0000-0000DA2B0000}"/>
    <cellStyle name="Normal 12 2 9" xfId="21456" xr:uid="{00000000-0005-0000-0000-0000DB2B0000}"/>
    <cellStyle name="Normal 12 3" xfId="4367" xr:uid="{00000000-0005-0000-0000-0000DC2B0000}"/>
    <cellStyle name="Normal 12 3 10" xfId="45993" xr:uid="{00000000-0005-0000-0000-0000DD2B0000}"/>
    <cellStyle name="Normal 12 3 2" xfId="4368" xr:uid="{00000000-0005-0000-0000-0000DE2B0000}"/>
    <cellStyle name="Normal 12 3 2 2" xfId="4369" xr:uid="{00000000-0005-0000-0000-0000DF2B0000}"/>
    <cellStyle name="Normal 12 3 2 2 2" xfId="4370" xr:uid="{00000000-0005-0000-0000-0000E02B0000}"/>
    <cellStyle name="Normal 12 3 2 2 2 2" xfId="4371" xr:uid="{00000000-0005-0000-0000-0000E12B0000}"/>
    <cellStyle name="Normal 12 3 2 2 2 2 2" xfId="4372" xr:uid="{00000000-0005-0000-0000-0000E22B0000}"/>
    <cellStyle name="Normal 12 3 2 2 2 2 2 2" xfId="15387" xr:uid="{00000000-0005-0000-0000-0000E32B0000}"/>
    <cellStyle name="Normal 12 3 2 2 2 2 2 2 2" xfId="27642" xr:uid="{00000000-0005-0000-0000-0000E42B0000}"/>
    <cellStyle name="Normal 12 3 2 2 2 2 2 2 3" xfId="39883" xr:uid="{00000000-0005-0000-0000-0000E52B0000}"/>
    <cellStyle name="Normal 12 3 2 2 2 2 2 3" xfId="21525" xr:uid="{00000000-0005-0000-0000-0000E62B0000}"/>
    <cellStyle name="Normal 12 3 2 2 2 2 2 4" xfId="33769" xr:uid="{00000000-0005-0000-0000-0000E72B0000}"/>
    <cellStyle name="Normal 12 3 2 2 2 2 2 5" xfId="45998" xr:uid="{00000000-0005-0000-0000-0000E82B0000}"/>
    <cellStyle name="Normal 12 3 2 2 2 2 3" xfId="15386" xr:uid="{00000000-0005-0000-0000-0000E92B0000}"/>
    <cellStyle name="Normal 12 3 2 2 2 2 3 2" xfId="27641" xr:uid="{00000000-0005-0000-0000-0000EA2B0000}"/>
    <cellStyle name="Normal 12 3 2 2 2 2 3 3" xfId="39882" xr:uid="{00000000-0005-0000-0000-0000EB2B0000}"/>
    <cellStyle name="Normal 12 3 2 2 2 2 4" xfId="21524" xr:uid="{00000000-0005-0000-0000-0000EC2B0000}"/>
    <cellStyle name="Normal 12 3 2 2 2 2 5" xfId="33768" xr:uid="{00000000-0005-0000-0000-0000ED2B0000}"/>
    <cellStyle name="Normal 12 3 2 2 2 2 6" xfId="45997" xr:uid="{00000000-0005-0000-0000-0000EE2B0000}"/>
    <cellStyle name="Normal 12 3 2 2 2 3" xfId="4373" xr:uid="{00000000-0005-0000-0000-0000EF2B0000}"/>
    <cellStyle name="Normal 12 3 2 2 2 3 2" xfId="15388" xr:uid="{00000000-0005-0000-0000-0000F02B0000}"/>
    <cellStyle name="Normal 12 3 2 2 2 3 2 2" xfId="27643" xr:uid="{00000000-0005-0000-0000-0000F12B0000}"/>
    <cellStyle name="Normal 12 3 2 2 2 3 2 3" xfId="39884" xr:uid="{00000000-0005-0000-0000-0000F22B0000}"/>
    <cellStyle name="Normal 12 3 2 2 2 3 3" xfId="21526" xr:uid="{00000000-0005-0000-0000-0000F32B0000}"/>
    <cellStyle name="Normal 12 3 2 2 2 3 4" xfId="33770" xr:uid="{00000000-0005-0000-0000-0000F42B0000}"/>
    <cellStyle name="Normal 12 3 2 2 2 3 5" xfId="45999" xr:uid="{00000000-0005-0000-0000-0000F52B0000}"/>
    <cellStyle name="Normal 12 3 2 2 2 4" xfId="15385" xr:uid="{00000000-0005-0000-0000-0000F62B0000}"/>
    <cellStyle name="Normal 12 3 2 2 2 4 2" xfId="27640" xr:uid="{00000000-0005-0000-0000-0000F72B0000}"/>
    <cellStyle name="Normal 12 3 2 2 2 4 3" xfId="39881" xr:uid="{00000000-0005-0000-0000-0000F82B0000}"/>
    <cellStyle name="Normal 12 3 2 2 2 5" xfId="21523" xr:uid="{00000000-0005-0000-0000-0000F92B0000}"/>
    <cellStyle name="Normal 12 3 2 2 2 6" xfId="33767" xr:uid="{00000000-0005-0000-0000-0000FA2B0000}"/>
    <cellStyle name="Normal 12 3 2 2 2 7" xfId="45996" xr:uid="{00000000-0005-0000-0000-0000FB2B0000}"/>
    <cellStyle name="Normal 12 3 2 2 3" xfId="4374" xr:uid="{00000000-0005-0000-0000-0000FC2B0000}"/>
    <cellStyle name="Normal 12 3 2 2 3 2" xfId="4375" xr:uid="{00000000-0005-0000-0000-0000FD2B0000}"/>
    <cellStyle name="Normal 12 3 2 2 3 2 2" xfId="15390" xr:uid="{00000000-0005-0000-0000-0000FE2B0000}"/>
    <cellStyle name="Normal 12 3 2 2 3 2 2 2" xfId="27645" xr:uid="{00000000-0005-0000-0000-0000FF2B0000}"/>
    <cellStyle name="Normal 12 3 2 2 3 2 2 3" xfId="39886" xr:uid="{00000000-0005-0000-0000-0000002C0000}"/>
    <cellStyle name="Normal 12 3 2 2 3 2 3" xfId="21528" xr:uid="{00000000-0005-0000-0000-0000012C0000}"/>
    <cellStyle name="Normal 12 3 2 2 3 2 4" xfId="33772" xr:uid="{00000000-0005-0000-0000-0000022C0000}"/>
    <cellStyle name="Normal 12 3 2 2 3 2 5" xfId="46001" xr:uid="{00000000-0005-0000-0000-0000032C0000}"/>
    <cellStyle name="Normal 12 3 2 2 3 3" xfId="15389" xr:uid="{00000000-0005-0000-0000-0000042C0000}"/>
    <cellStyle name="Normal 12 3 2 2 3 3 2" xfId="27644" xr:uid="{00000000-0005-0000-0000-0000052C0000}"/>
    <cellStyle name="Normal 12 3 2 2 3 3 3" xfId="39885" xr:uid="{00000000-0005-0000-0000-0000062C0000}"/>
    <cellStyle name="Normal 12 3 2 2 3 4" xfId="21527" xr:uid="{00000000-0005-0000-0000-0000072C0000}"/>
    <cellStyle name="Normal 12 3 2 2 3 5" xfId="33771" xr:uid="{00000000-0005-0000-0000-0000082C0000}"/>
    <cellStyle name="Normal 12 3 2 2 3 6" xfId="46000" xr:uid="{00000000-0005-0000-0000-0000092C0000}"/>
    <cellStyle name="Normal 12 3 2 2 4" xfId="4376" xr:uid="{00000000-0005-0000-0000-00000A2C0000}"/>
    <cellStyle name="Normal 12 3 2 2 4 2" xfId="15391" xr:uid="{00000000-0005-0000-0000-00000B2C0000}"/>
    <cellStyle name="Normal 12 3 2 2 4 2 2" xfId="27646" xr:uid="{00000000-0005-0000-0000-00000C2C0000}"/>
    <cellStyle name="Normal 12 3 2 2 4 2 3" xfId="39887" xr:uid="{00000000-0005-0000-0000-00000D2C0000}"/>
    <cellStyle name="Normal 12 3 2 2 4 3" xfId="21529" xr:uid="{00000000-0005-0000-0000-00000E2C0000}"/>
    <cellStyle name="Normal 12 3 2 2 4 4" xfId="33773" xr:uid="{00000000-0005-0000-0000-00000F2C0000}"/>
    <cellStyle name="Normal 12 3 2 2 4 5" xfId="46002" xr:uid="{00000000-0005-0000-0000-0000102C0000}"/>
    <cellStyle name="Normal 12 3 2 2 5" xfId="15384" xr:uid="{00000000-0005-0000-0000-0000112C0000}"/>
    <cellStyle name="Normal 12 3 2 2 5 2" xfId="27639" xr:uid="{00000000-0005-0000-0000-0000122C0000}"/>
    <cellStyle name="Normal 12 3 2 2 5 3" xfId="39880" xr:uid="{00000000-0005-0000-0000-0000132C0000}"/>
    <cellStyle name="Normal 12 3 2 2 6" xfId="21522" xr:uid="{00000000-0005-0000-0000-0000142C0000}"/>
    <cellStyle name="Normal 12 3 2 2 7" xfId="33766" xr:uid="{00000000-0005-0000-0000-0000152C0000}"/>
    <cellStyle name="Normal 12 3 2 2 8" xfId="45995" xr:uid="{00000000-0005-0000-0000-0000162C0000}"/>
    <cellStyle name="Normal 12 3 2 3" xfId="4377" xr:uid="{00000000-0005-0000-0000-0000172C0000}"/>
    <cellStyle name="Normal 12 3 2 3 2" xfId="4378" xr:uid="{00000000-0005-0000-0000-0000182C0000}"/>
    <cellStyle name="Normal 12 3 2 3 2 2" xfId="4379" xr:uid="{00000000-0005-0000-0000-0000192C0000}"/>
    <cellStyle name="Normal 12 3 2 3 2 2 2" xfId="15394" xr:uid="{00000000-0005-0000-0000-00001A2C0000}"/>
    <cellStyle name="Normal 12 3 2 3 2 2 2 2" xfId="27649" xr:uid="{00000000-0005-0000-0000-00001B2C0000}"/>
    <cellStyle name="Normal 12 3 2 3 2 2 2 3" xfId="39890" xr:uid="{00000000-0005-0000-0000-00001C2C0000}"/>
    <cellStyle name="Normal 12 3 2 3 2 2 3" xfId="21532" xr:uid="{00000000-0005-0000-0000-00001D2C0000}"/>
    <cellStyle name="Normal 12 3 2 3 2 2 4" xfId="33776" xr:uid="{00000000-0005-0000-0000-00001E2C0000}"/>
    <cellStyle name="Normal 12 3 2 3 2 2 5" xfId="46005" xr:uid="{00000000-0005-0000-0000-00001F2C0000}"/>
    <cellStyle name="Normal 12 3 2 3 2 3" xfId="15393" xr:uid="{00000000-0005-0000-0000-0000202C0000}"/>
    <cellStyle name="Normal 12 3 2 3 2 3 2" xfId="27648" xr:uid="{00000000-0005-0000-0000-0000212C0000}"/>
    <cellStyle name="Normal 12 3 2 3 2 3 3" xfId="39889" xr:uid="{00000000-0005-0000-0000-0000222C0000}"/>
    <cellStyle name="Normal 12 3 2 3 2 4" xfId="21531" xr:uid="{00000000-0005-0000-0000-0000232C0000}"/>
    <cellStyle name="Normal 12 3 2 3 2 5" xfId="33775" xr:uid="{00000000-0005-0000-0000-0000242C0000}"/>
    <cellStyle name="Normal 12 3 2 3 2 6" xfId="46004" xr:uid="{00000000-0005-0000-0000-0000252C0000}"/>
    <cellStyle name="Normal 12 3 2 3 3" xfId="4380" xr:uid="{00000000-0005-0000-0000-0000262C0000}"/>
    <cellStyle name="Normal 12 3 2 3 3 2" xfId="15395" xr:uid="{00000000-0005-0000-0000-0000272C0000}"/>
    <cellStyle name="Normal 12 3 2 3 3 2 2" xfId="27650" xr:uid="{00000000-0005-0000-0000-0000282C0000}"/>
    <cellStyle name="Normal 12 3 2 3 3 2 3" xfId="39891" xr:uid="{00000000-0005-0000-0000-0000292C0000}"/>
    <cellStyle name="Normal 12 3 2 3 3 3" xfId="21533" xr:uid="{00000000-0005-0000-0000-00002A2C0000}"/>
    <cellStyle name="Normal 12 3 2 3 3 4" xfId="33777" xr:uid="{00000000-0005-0000-0000-00002B2C0000}"/>
    <cellStyle name="Normal 12 3 2 3 3 5" xfId="46006" xr:uid="{00000000-0005-0000-0000-00002C2C0000}"/>
    <cellStyle name="Normal 12 3 2 3 4" xfId="15392" xr:uid="{00000000-0005-0000-0000-00002D2C0000}"/>
    <cellStyle name="Normal 12 3 2 3 4 2" xfId="27647" xr:uid="{00000000-0005-0000-0000-00002E2C0000}"/>
    <cellStyle name="Normal 12 3 2 3 4 3" xfId="39888" xr:uid="{00000000-0005-0000-0000-00002F2C0000}"/>
    <cellStyle name="Normal 12 3 2 3 5" xfId="21530" xr:uid="{00000000-0005-0000-0000-0000302C0000}"/>
    <cellStyle name="Normal 12 3 2 3 6" xfId="33774" xr:uid="{00000000-0005-0000-0000-0000312C0000}"/>
    <cellStyle name="Normal 12 3 2 3 7" xfId="46003" xr:uid="{00000000-0005-0000-0000-0000322C0000}"/>
    <cellStyle name="Normal 12 3 2 4" xfId="4381" xr:uid="{00000000-0005-0000-0000-0000332C0000}"/>
    <cellStyle name="Normal 12 3 2 4 2" xfId="4382" xr:uid="{00000000-0005-0000-0000-0000342C0000}"/>
    <cellStyle name="Normal 12 3 2 4 2 2" xfId="15397" xr:uid="{00000000-0005-0000-0000-0000352C0000}"/>
    <cellStyle name="Normal 12 3 2 4 2 2 2" xfId="27652" xr:uid="{00000000-0005-0000-0000-0000362C0000}"/>
    <cellStyle name="Normal 12 3 2 4 2 2 3" xfId="39893" xr:uid="{00000000-0005-0000-0000-0000372C0000}"/>
    <cellStyle name="Normal 12 3 2 4 2 3" xfId="21535" xr:uid="{00000000-0005-0000-0000-0000382C0000}"/>
    <cellStyle name="Normal 12 3 2 4 2 4" xfId="33779" xr:uid="{00000000-0005-0000-0000-0000392C0000}"/>
    <cellStyle name="Normal 12 3 2 4 2 5" xfId="46008" xr:uid="{00000000-0005-0000-0000-00003A2C0000}"/>
    <cellStyle name="Normal 12 3 2 4 3" xfId="15396" xr:uid="{00000000-0005-0000-0000-00003B2C0000}"/>
    <cellStyle name="Normal 12 3 2 4 3 2" xfId="27651" xr:uid="{00000000-0005-0000-0000-00003C2C0000}"/>
    <cellStyle name="Normal 12 3 2 4 3 3" xfId="39892" xr:uid="{00000000-0005-0000-0000-00003D2C0000}"/>
    <cellStyle name="Normal 12 3 2 4 4" xfId="21534" xr:uid="{00000000-0005-0000-0000-00003E2C0000}"/>
    <cellStyle name="Normal 12 3 2 4 5" xfId="33778" xr:uid="{00000000-0005-0000-0000-00003F2C0000}"/>
    <cellStyle name="Normal 12 3 2 4 6" xfId="46007" xr:uid="{00000000-0005-0000-0000-0000402C0000}"/>
    <cellStyle name="Normal 12 3 2 5" xfId="4383" xr:uid="{00000000-0005-0000-0000-0000412C0000}"/>
    <cellStyle name="Normal 12 3 2 5 2" xfId="15398" xr:uid="{00000000-0005-0000-0000-0000422C0000}"/>
    <cellStyle name="Normal 12 3 2 5 2 2" xfId="27653" xr:uid="{00000000-0005-0000-0000-0000432C0000}"/>
    <cellStyle name="Normal 12 3 2 5 2 3" xfId="39894" xr:uid="{00000000-0005-0000-0000-0000442C0000}"/>
    <cellStyle name="Normal 12 3 2 5 3" xfId="21536" xr:uid="{00000000-0005-0000-0000-0000452C0000}"/>
    <cellStyle name="Normal 12 3 2 5 4" xfId="33780" xr:uid="{00000000-0005-0000-0000-0000462C0000}"/>
    <cellStyle name="Normal 12 3 2 5 5" xfId="46009" xr:uid="{00000000-0005-0000-0000-0000472C0000}"/>
    <cellStyle name="Normal 12 3 2 6" xfId="15383" xr:uid="{00000000-0005-0000-0000-0000482C0000}"/>
    <cellStyle name="Normal 12 3 2 6 2" xfId="27638" xr:uid="{00000000-0005-0000-0000-0000492C0000}"/>
    <cellStyle name="Normal 12 3 2 6 3" xfId="39879" xr:uid="{00000000-0005-0000-0000-00004A2C0000}"/>
    <cellStyle name="Normal 12 3 2 7" xfId="21521" xr:uid="{00000000-0005-0000-0000-00004B2C0000}"/>
    <cellStyle name="Normal 12 3 2 8" xfId="33765" xr:uid="{00000000-0005-0000-0000-00004C2C0000}"/>
    <cellStyle name="Normal 12 3 2 9" xfId="45994" xr:uid="{00000000-0005-0000-0000-00004D2C0000}"/>
    <cellStyle name="Normal 12 3 3" xfId="4384" xr:uid="{00000000-0005-0000-0000-00004E2C0000}"/>
    <cellStyle name="Normal 12 3 3 2" xfId="4385" xr:uid="{00000000-0005-0000-0000-00004F2C0000}"/>
    <cellStyle name="Normal 12 3 3 2 2" xfId="4386" xr:uid="{00000000-0005-0000-0000-0000502C0000}"/>
    <cellStyle name="Normal 12 3 3 2 2 2" xfId="4387" xr:uid="{00000000-0005-0000-0000-0000512C0000}"/>
    <cellStyle name="Normal 12 3 3 2 2 2 2" xfId="15402" xr:uid="{00000000-0005-0000-0000-0000522C0000}"/>
    <cellStyle name="Normal 12 3 3 2 2 2 2 2" xfId="27657" xr:uid="{00000000-0005-0000-0000-0000532C0000}"/>
    <cellStyle name="Normal 12 3 3 2 2 2 2 3" xfId="39898" xr:uid="{00000000-0005-0000-0000-0000542C0000}"/>
    <cellStyle name="Normal 12 3 3 2 2 2 3" xfId="21540" xr:uid="{00000000-0005-0000-0000-0000552C0000}"/>
    <cellStyle name="Normal 12 3 3 2 2 2 4" xfId="33784" xr:uid="{00000000-0005-0000-0000-0000562C0000}"/>
    <cellStyle name="Normal 12 3 3 2 2 2 5" xfId="46013" xr:uid="{00000000-0005-0000-0000-0000572C0000}"/>
    <cellStyle name="Normal 12 3 3 2 2 3" xfId="15401" xr:uid="{00000000-0005-0000-0000-0000582C0000}"/>
    <cellStyle name="Normal 12 3 3 2 2 3 2" xfId="27656" xr:uid="{00000000-0005-0000-0000-0000592C0000}"/>
    <cellStyle name="Normal 12 3 3 2 2 3 3" xfId="39897" xr:uid="{00000000-0005-0000-0000-00005A2C0000}"/>
    <cellStyle name="Normal 12 3 3 2 2 4" xfId="21539" xr:uid="{00000000-0005-0000-0000-00005B2C0000}"/>
    <cellStyle name="Normal 12 3 3 2 2 5" xfId="33783" xr:uid="{00000000-0005-0000-0000-00005C2C0000}"/>
    <cellStyle name="Normal 12 3 3 2 2 6" xfId="46012" xr:uid="{00000000-0005-0000-0000-00005D2C0000}"/>
    <cellStyle name="Normal 12 3 3 2 3" xfId="4388" xr:uid="{00000000-0005-0000-0000-00005E2C0000}"/>
    <cellStyle name="Normal 12 3 3 2 3 2" xfId="15403" xr:uid="{00000000-0005-0000-0000-00005F2C0000}"/>
    <cellStyle name="Normal 12 3 3 2 3 2 2" xfId="27658" xr:uid="{00000000-0005-0000-0000-0000602C0000}"/>
    <cellStyle name="Normal 12 3 3 2 3 2 3" xfId="39899" xr:uid="{00000000-0005-0000-0000-0000612C0000}"/>
    <cellStyle name="Normal 12 3 3 2 3 3" xfId="21541" xr:uid="{00000000-0005-0000-0000-0000622C0000}"/>
    <cellStyle name="Normal 12 3 3 2 3 4" xfId="33785" xr:uid="{00000000-0005-0000-0000-0000632C0000}"/>
    <cellStyle name="Normal 12 3 3 2 3 5" xfId="46014" xr:uid="{00000000-0005-0000-0000-0000642C0000}"/>
    <cellStyle name="Normal 12 3 3 2 4" xfId="15400" xr:uid="{00000000-0005-0000-0000-0000652C0000}"/>
    <cellStyle name="Normal 12 3 3 2 4 2" xfId="27655" xr:uid="{00000000-0005-0000-0000-0000662C0000}"/>
    <cellStyle name="Normal 12 3 3 2 4 3" xfId="39896" xr:uid="{00000000-0005-0000-0000-0000672C0000}"/>
    <cellStyle name="Normal 12 3 3 2 5" xfId="21538" xr:uid="{00000000-0005-0000-0000-0000682C0000}"/>
    <cellStyle name="Normal 12 3 3 2 6" xfId="33782" xr:uid="{00000000-0005-0000-0000-0000692C0000}"/>
    <cellStyle name="Normal 12 3 3 2 7" xfId="46011" xr:uid="{00000000-0005-0000-0000-00006A2C0000}"/>
    <cellStyle name="Normal 12 3 3 3" xfId="4389" xr:uid="{00000000-0005-0000-0000-00006B2C0000}"/>
    <cellStyle name="Normal 12 3 3 3 2" xfId="4390" xr:uid="{00000000-0005-0000-0000-00006C2C0000}"/>
    <cellStyle name="Normal 12 3 3 3 2 2" xfId="15405" xr:uid="{00000000-0005-0000-0000-00006D2C0000}"/>
    <cellStyle name="Normal 12 3 3 3 2 2 2" xfId="27660" xr:uid="{00000000-0005-0000-0000-00006E2C0000}"/>
    <cellStyle name="Normal 12 3 3 3 2 2 3" xfId="39901" xr:uid="{00000000-0005-0000-0000-00006F2C0000}"/>
    <cellStyle name="Normal 12 3 3 3 2 3" xfId="21543" xr:uid="{00000000-0005-0000-0000-0000702C0000}"/>
    <cellStyle name="Normal 12 3 3 3 2 4" xfId="33787" xr:uid="{00000000-0005-0000-0000-0000712C0000}"/>
    <cellStyle name="Normal 12 3 3 3 2 5" xfId="46016" xr:uid="{00000000-0005-0000-0000-0000722C0000}"/>
    <cellStyle name="Normal 12 3 3 3 3" xfId="15404" xr:uid="{00000000-0005-0000-0000-0000732C0000}"/>
    <cellStyle name="Normal 12 3 3 3 3 2" xfId="27659" xr:uid="{00000000-0005-0000-0000-0000742C0000}"/>
    <cellStyle name="Normal 12 3 3 3 3 3" xfId="39900" xr:uid="{00000000-0005-0000-0000-0000752C0000}"/>
    <cellStyle name="Normal 12 3 3 3 4" xfId="21542" xr:uid="{00000000-0005-0000-0000-0000762C0000}"/>
    <cellStyle name="Normal 12 3 3 3 5" xfId="33786" xr:uid="{00000000-0005-0000-0000-0000772C0000}"/>
    <cellStyle name="Normal 12 3 3 3 6" xfId="46015" xr:uid="{00000000-0005-0000-0000-0000782C0000}"/>
    <cellStyle name="Normal 12 3 3 4" xfId="4391" xr:uid="{00000000-0005-0000-0000-0000792C0000}"/>
    <cellStyle name="Normal 12 3 3 4 2" xfId="15406" xr:uid="{00000000-0005-0000-0000-00007A2C0000}"/>
    <cellStyle name="Normal 12 3 3 4 2 2" xfId="27661" xr:uid="{00000000-0005-0000-0000-00007B2C0000}"/>
    <cellStyle name="Normal 12 3 3 4 2 3" xfId="39902" xr:uid="{00000000-0005-0000-0000-00007C2C0000}"/>
    <cellStyle name="Normal 12 3 3 4 3" xfId="21544" xr:uid="{00000000-0005-0000-0000-00007D2C0000}"/>
    <cellStyle name="Normal 12 3 3 4 4" xfId="33788" xr:uid="{00000000-0005-0000-0000-00007E2C0000}"/>
    <cellStyle name="Normal 12 3 3 4 5" xfId="46017" xr:uid="{00000000-0005-0000-0000-00007F2C0000}"/>
    <cellStyle name="Normal 12 3 3 5" xfId="15399" xr:uid="{00000000-0005-0000-0000-0000802C0000}"/>
    <cellStyle name="Normal 12 3 3 5 2" xfId="27654" xr:uid="{00000000-0005-0000-0000-0000812C0000}"/>
    <cellStyle name="Normal 12 3 3 5 3" xfId="39895" xr:uid="{00000000-0005-0000-0000-0000822C0000}"/>
    <cellStyle name="Normal 12 3 3 6" xfId="21537" xr:uid="{00000000-0005-0000-0000-0000832C0000}"/>
    <cellStyle name="Normal 12 3 3 7" xfId="33781" xr:uid="{00000000-0005-0000-0000-0000842C0000}"/>
    <cellStyle name="Normal 12 3 3 8" xfId="46010" xr:uid="{00000000-0005-0000-0000-0000852C0000}"/>
    <cellStyle name="Normal 12 3 4" xfId="4392" xr:uid="{00000000-0005-0000-0000-0000862C0000}"/>
    <cellStyle name="Normal 12 3 4 2" xfId="4393" xr:uid="{00000000-0005-0000-0000-0000872C0000}"/>
    <cellStyle name="Normal 12 3 4 2 2" xfId="4394" xr:uid="{00000000-0005-0000-0000-0000882C0000}"/>
    <cellStyle name="Normal 12 3 4 2 2 2" xfId="15409" xr:uid="{00000000-0005-0000-0000-0000892C0000}"/>
    <cellStyle name="Normal 12 3 4 2 2 2 2" xfId="27664" xr:uid="{00000000-0005-0000-0000-00008A2C0000}"/>
    <cellStyle name="Normal 12 3 4 2 2 2 3" xfId="39905" xr:uid="{00000000-0005-0000-0000-00008B2C0000}"/>
    <cellStyle name="Normal 12 3 4 2 2 3" xfId="21547" xr:uid="{00000000-0005-0000-0000-00008C2C0000}"/>
    <cellStyle name="Normal 12 3 4 2 2 4" xfId="33791" xr:uid="{00000000-0005-0000-0000-00008D2C0000}"/>
    <cellStyle name="Normal 12 3 4 2 2 5" xfId="46020" xr:uid="{00000000-0005-0000-0000-00008E2C0000}"/>
    <cellStyle name="Normal 12 3 4 2 3" xfId="15408" xr:uid="{00000000-0005-0000-0000-00008F2C0000}"/>
    <cellStyle name="Normal 12 3 4 2 3 2" xfId="27663" xr:uid="{00000000-0005-0000-0000-0000902C0000}"/>
    <cellStyle name="Normal 12 3 4 2 3 3" xfId="39904" xr:uid="{00000000-0005-0000-0000-0000912C0000}"/>
    <cellStyle name="Normal 12 3 4 2 4" xfId="21546" xr:uid="{00000000-0005-0000-0000-0000922C0000}"/>
    <cellStyle name="Normal 12 3 4 2 5" xfId="33790" xr:uid="{00000000-0005-0000-0000-0000932C0000}"/>
    <cellStyle name="Normal 12 3 4 2 6" xfId="46019" xr:uid="{00000000-0005-0000-0000-0000942C0000}"/>
    <cellStyle name="Normal 12 3 4 3" xfId="4395" xr:uid="{00000000-0005-0000-0000-0000952C0000}"/>
    <cellStyle name="Normal 12 3 4 3 2" xfId="15410" xr:uid="{00000000-0005-0000-0000-0000962C0000}"/>
    <cellStyle name="Normal 12 3 4 3 2 2" xfId="27665" xr:uid="{00000000-0005-0000-0000-0000972C0000}"/>
    <cellStyle name="Normal 12 3 4 3 2 3" xfId="39906" xr:uid="{00000000-0005-0000-0000-0000982C0000}"/>
    <cellStyle name="Normal 12 3 4 3 3" xfId="21548" xr:uid="{00000000-0005-0000-0000-0000992C0000}"/>
    <cellStyle name="Normal 12 3 4 3 4" xfId="33792" xr:uid="{00000000-0005-0000-0000-00009A2C0000}"/>
    <cellStyle name="Normal 12 3 4 3 5" xfId="46021" xr:uid="{00000000-0005-0000-0000-00009B2C0000}"/>
    <cellStyle name="Normal 12 3 4 4" xfId="15407" xr:uid="{00000000-0005-0000-0000-00009C2C0000}"/>
    <cellStyle name="Normal 12 3 4 4 2" xfId="27662" xr:uid="{00000000-0005-0000-0000-00009D2C0000}"/>
    <cellStyle name="Normal 12 3 4 4 3" xfId="39903" xr:uid="{00000000-0005-0000-0000-00009E2C0000}"/>
    <cellStyle name="Normal 12 3 4 5" xfId="21545" xr:uid="{00000000-0005-0000-0000-00009F2C0000}"/>
    <cellStyle name="Normal 12 3 4 6" xfId="33789" xr:uid="{00000000-0005-0000-0000-0000A02C0000}"/>
    <cellStyle name="Normal 12 3 4 7" xfId="46018" xr:uid="{00000000-0005-0000-0000-0000A12C0000}"/>
    <cellStyle name="Normal 12 3 5" xfId="4396" xr:uid="{00000000-0005-0000-0000-0000A22C0000}"/>
    <cellStyle name="Normal 12 3 5 2" xfId="4397" xr:uid="{00000000-0005-0000-0000-0000A32C0000}"/>
    <cellStyle name="Normal 12 3 5 2 2" xfId="15412" xr:uid="{00000000-0005-0000-0000-0000A42C0000}"/>
    <cellStyle name="Normal 12 3 5 2 2 2" xfId="27667" xr:uid="{00000000-0005-0000-0000-0000A52C0000}"/>
    <cellStyle name="Normal 12 3 5 2 2 3" xfId="39908" xr:uid="{00000000-0005-0000-0000-0000A62C0000}"/>
    <cellStyle name="Normal 12 3 5 2 3" xfId="21550" xr:uid="{00000000-0005-0000-0000-0000A72C0000}"/>
    <cellStyle name="Normal 12 3 5 2 4" xfId="33794" xr:uid="{00000000-0005-0000-0000-0000A82C0000}"/>
    <cellStyle name="Normal 12 3 5 2 5" xfId="46023" xr:uid="{00000000-0005-0000-0000-0000A92C0000}"/>
    <cellStyle name="Normal 12 3 5 3" xfId="15411" xr:uid="{00000000-0005-0000-0000-0000AA2C0000}"/>
    <cellStyle name="Normal 12 3 5 3 2" xfId="27666" xr:uid="{00000000-0005-0000-0000-0000AB2C0000}"/>
    <cellStyle name="Normal 12 3 5 3 3" xfId="39907" xr:uid="{00000000-0005-0000-0000-0000AC2C0000}"/>
    <cellStyle name="Normal 12 3 5 4" xfId="21549" xr:uid="{00000000-0005-0000-0000-0000AD2C0000}"/>
    <cellStyle name="Normal 12 3 5 5" xfId="33793" xr:uid="{00000000-0005-0000-0000-0000AE2C0000}"/>
    <cellStyle name="Normal 12 3 5 6" xfId="46022" xr:uid="{00000000-0005-0000-0000-0000AF2C0000}"/>
    <cellStyle name="Normal 12 3 6" xfId="4398" xr:uid="{00000000-0005-0000-0000-0000B02C0000}"/>
    <cellStyle name="Normal 12 3 6 2" xfId="15413" xr:uid="{00000000-0005-0000-0000-0000B12C0000}"/>
    <cellStyle name="Normal 12 3 6 2 2" xfId="27668" xr:uid="{00000000-0005-0000-0000-0000B22C0000}"/>
    <cellStyle name="Normal 12 3 6 2 3" xfId="39909" xr:uid="{00000000-0005-0000-0000-0000B32C0000}"/>
    <cellStyle name="Normal 12 3 6 3" xfId="21551" xr:uid="{00000000-0005-0000-0000-0000B42C0000}"/>
    <cellStyle name="Normal 12 3 6 4" xfId="33795" xr:uid="{00000000-0005-0000-0000-0000B52C0000}"/>
    <cellStyle name="Normal 12 3 6 5" xfId="46024" xr:uid="{00000000-0005-0000-0000-0000B62C0000}"/>
    <cellStyle name="Normal 12 3 7" xfId="15382" xr:uid="{00000000-0005-0000-0000-0000B72C0000}"/>
    <cellStyle name="Normal 12 3 7 2" xfId="27637" xr:uid="{00000000-0005-0000-0000-0000B82C0000}"/>
    <cellStyle name="Normal 12 3 7 3" xfId="39878" xr:uid="{00000000-0005-0000-0000-0000B92C0000}"/>
    <cellStyle name="Normal 12 3 8" xfId="21520" xr:uid="{00000000-0005-0000-0000-0000BA2C0000}"/>
    <cellStyle name="Normal 12 3 9" xfId="33764" xr:uid="{00000000-0005-0000-0000-0000BB2C0000}"/>
    <cellStyle name="Normal 12 4" xfId="4399" xr:uid="{00000000-0005-0000-0000-0000BC2C0000}"/>
    <cellStyle name="Normal 12 4 2" xfId="4400" xr:uid="{00000000-0005-0000-0000-0000BD2C0000}"/>
    <cellStyle name="Normal 12 4 2 2" xfId="4401" xr:uid="{00000000-0005-0000-0000-0000BE2C0000}"/>
    <cellStyle name="Normal 12 4 2 2 2" xfId="4402" xr:uid="{00000000-0005-0000-0000-0000BF2C0000}"/>
    <cellStyle name="Normal 12 4 2 2 2 2" xfId="4403" xr:uid="{00000000-0005-0000-0000-0000C02C0000}"/>
    <cellStyle name="Normal 12 4 2 2 2 2 2" xfId="15418" xr:uid="{00000000-0005-0000-0000-0000C12C0000}"/>
    <cellStyle name="Normal 12 4 2 2 2 2 2 2" xfId="27673" xr:uid="{00000000-0005-0000-0000-0000C22C0000}"/>
    <cellStyle name="Normal 12 4 2 2 2 2 2 3" xfId="39914" xr:uid="{00000000-0005-0000-0000-0000C32C0000}"/>
    <cellStyle name="Normal 12 4 2 2 2 2 3" xfId="21556" xr:uid="{00000000-0005-0000-0000-0000C42C0000}"/>
    <cellStyle name="Normal 12 4 2 2 2 2 4" xfId="33800" xr:uid="{00000000-0005-0000-0000-0000C52C0000}"/>
    <cellStyle name="Normal 12 4 2 2 2 2 5" xfId="46029" xr:uid="{00000000-0005-0000-0000-0000C62C0000}"/>
    <cellStyle name="Normal 12 4 2 2 2 3" xfId="15417" xr:uid="{00000000-0005-0000-0000-0000C72C0000}"/>
    <cellStyle name="Normal 12 4 2 2 2 3 2" xfId="27672" xr:uid="{00000000-0005-0000-0000-0000C82C0000}"/>
    <cellStyle name="Normal 12 4 2 2 2 3 3" xfId="39913" xr:uid="{00000000-0005-0000-0000-0000C92C0000}"/>
    <cellStyle name="Normal 12 4 2 2 2 4" xfId="21555" xr:uid="{00000000-0005-0000-0000-0000CA2C0000}"/>
    <cellStyle name="Normal 12 4 2 2 2 5" xfId="33799" xr:uid="{00000000-0005-0000-0000-0000CB2C0000}"/>
    <cellStyle name="Normal 12 4 2 2 2 6" xfId="46028" xr:uid="{00000000-0005-0000-0000-0000CC2C0000}"/>
    <cellStyle name="Normal 12 4 2 2 3" xfId="4404" xr:uid="{00000000-0005-0000-0000-0000CD2C0000}"/>
    <cellStyle name="Normal 12 4 2 2 3 2" xfId="15419" xr:uid="{00000000-0005-0000-0000-0000CE2C0000}"/>
    <cellStyle name="Normal 12 4 2 2 3 2 2" xfId="27674" xr:uid="{00000000-0005-0000-0000-0000CF2C0000}"/>
    <cellStyle name="Normal 12 4 2 2 3 2 3" xfId="39915" xr:uid="{00000000-0005-0000-0000-0000D02C0000}"/>
    <cellStyle name="Normal 12 4 2 2 3 3" xfId="21557" xr:uid="{00000000-0005-0000-0000-0000D12C0000}"/>
    <cellStyle name="Normal 12 4 2 2 3 4" xfId="33801" xr:uid="{00000000-0005-0000-0000-0000D22C0000}"/>
    <cellStyle name="Normal 12 4 2 2 3 5" xfId="46030" xr:uid="{00000000-0005-0000-0000-0000D32C0000}"/>
    <cellStyle name="Normal 12 4 2 2 4" xfId="15416" xr:uid="{00000000-0005-0000-0000-0000D42C0000}"/>
    <cellStyle name="Normal 12 4 2 2 4 2" xfId="27671" xr:uid="{00000000-0005-0000-0000-0000D52C0000}"/>
    <cellStyle name="Normal 12 4 2 2 4 3" xfId="39912" xr:uid="{00000000-0005-0000-0000-0000D62C0000}"/>
    <cellStyle name="Normal 12 4 2 2 5" xfId="21554" xr:uid="{00000000-0005-0000-0000-0000D72C0000}"/>
    <cellStyle name="Normal 12 4 2 2 6" xfId="33798" xr:uid="{00000000-0005-0000-0000-0000D82C0000}"/>
    <cellStyle name="Normal 12 4 2 2 7" xfId="46027" xr:uid="{00000000-0005-0000-0000-0000D92C0000}"/>
    <cellStyle name="Normal 12 4 2 3" xfId="4405" xr:uid="{00000000-0005-0000-0000-0000DA2C0000}"/>
    <cellStyle name="Normal 12 4 2 3 2" xfId="4406" xr:uid="{00000000-0005-0000-0000-0000DB2C0000}"/>
    <cellStyle name="Normal 12 4 2 3 2 2" xfId="15421" xr:uid="{00000000-0005-0000-0000-0000DC2C0000}"/>
    <cellStyle name="Normal 12 4 2 3 2 2 2" xfId="27676" xr:uid="{00000000-0005-0000-0000-0000DD2C0000}"/>
    <cellStyle name="Normal 12 4 2 3 2 2 3" xfId="39917" xr:uid="{00000000-0005-0000-0000-0000DE2C0000}"/>
    <cellStyle name="Normal 12 4 2 3 2 3" xfId="21559" xr:uid="{00000000-0005-0000-0000-0000DF2C0000}"/>
    <cellStyle name="Normal 12 4 2 3 2 4" xfId="33803" xr:uid="{00000000-0005-0000-0000-0000E02C0000}"/>
    <cellStyle name="Normal 12 4 2 3 2 5" xfId="46032" xr:uid="{00000000-0005-0000-0000-0000E12C0000}"/>
    <cellStyle name="Normal 12 4 2 3 3" xfId="15420" xr:uid="{00000000-0005-0000-0000-0000E22C0000}"/>
    <cellStyle name="Normal 12 4 2 3 3 2" xfId="27675" xr:uid="{00000000-0005-0000-0000-0000E32C0000}"/>
    <cellStyle name="Normal 12 4 2 3 3 3" xfId="39916" xr:uid="{00000000-0005-0000-0000-0000E42C0000}"/>
    <cellStyle name="Normal 12 4 2 3 4" xfId="21558" xr:uid="{00000000-0005-0000-0000-0000E52C0000}"/>
    <cellStyle name="Normal 12 4 2 3 5" xfId="33802" xr:uid="{00000000-0005-0000-0000-0000E62C0000}"/>
    <cellStyle name="Normal 12 4 2 3 6" xfId="46031" xr:uid="{00000000-0005-0000-0000-0000E72C0000}"/>
    <cellStyle name="Normal 12 4 2 4" xfId="4407" xr:uid="{00000000-0005-0000-0000-0000E82C0000}"/>
    <cellStyle name="Normal 12 4 2 4 2" xfId="15422" xr:uid="{00000000-0005-0000-0000-0000E92C0000}"/>
    <cellStyle name="Normal 12 4 2 4 2 2" xfId="27677" xr:uid="{00000000-0005-0000-0000-0000EA2C0000}"/>
    <cellStyle name="Normal 12 4 2 4 2 3" xfId="39918" xr:uid="{00000000-0005-0000-0000-0000EB2C0000}"/>
    <cellStyle name="Normal 12 4 2 4 3" xfId="21560" xr:uid="{00000000-0005-0000-0000-0000EC2C0000}"/>
    <cellStyle name="Normal 12 4 2 4 4" xfId="33804" xr:uid="{00000000-0005-0000-0000-0000ED2C0000}"/>
    <cellStyle name="Normal 12 4 2 4 5" xfId="46033" xr:uid="{00000000-0005-0000-0000-0000EE2C0000}"/>
    <cellStyle name="Normal 12 4 2 5" xfId="15415" xr:uid="{00000000-0005-0000-0000-0000EF2C0000}"/>
    <cellStyle name="Normal 12 4 2 5 2" xfId="27670" xr:uid="{00000000-0005-0000-0000-0000F02C0000}"/>
    <cellStyle name="Normal 12 4 2 5 3" xfId="39911" xr:uid="{00000000-0005-0000-0000-0000F12C0000}"/>
    <cellStyle name="Normal 12 4 2 6" xfId="21553" xr:uid="{00000000-0005-0000-0000-0000F22C0000}"/>
    <cellStyle name="Normal 12 4 2 7" xfId="33797" xr:uid="{00000000-0005-0000-0000-0000F32C0000}"/>
    <cellStyle name="Normal 12 4 2 8" xfId="46026" xr:uid="{00000000-0005-0000-0000-0000F42C0000}"/>
    <cellStyle name="Normal 12 4 3" xfId="4408" xr:uid="{00000000-0005-0000-0000-0000F52C0000}"/>
    <cellStyle name="Normal 12 4 3 2" xfId="4409" xr:uid="{00000000-0005-0000-0000-0000F62C0000}"/>
    <cellStyle name="Normal 12 4 3 2 2" xfId="4410" xr:uid="{00000000-0005-0000-0000-0000F72C0000}"/>
    <cellStyle name="Normal 12 4 3 2 2 2" xfId="15425" xr:uid="{00000000-0005-0000-0000-0000F82C0000}"/>
    <cellStyle name="Normal 12 4 3 2 2 2 2" xfId="27680" xr:uid="{00000000-0005-0000-0000-0000F92C0000}"/>
    <cellStyle name="Normal 12 4 3 2 2 2 3" xfId="39921" xr:uid="{00000000-0005-0000-0000-0000FA2C0000}"/>
    <cellStyle name="Normal 12 4 3 2 2 3" xfId="21563" xr:uid="{00000000-0005-0000-0000-0000FB2C0000}"/>
    <cellStyle name="Normal 12 4 3 2 2 4" xfId="33807" xr:uid="{00000000-0005-0000-0000-0000FC2C0000}"/>
    <cellStyle name="Normal 12 4 3 2 2 5" xfId="46036" xr:uid="{00000000-0005-0000-0000-0000FD2C0000}"/>
    <cellStyle name="Normal 12 4 3 2 3" xfId="15424" xr:uid="{00000000-0005-0000-0000-0000FE2C0000}"/>
    <cellStyle name="Normal 12 4 3 2 3 2" xfId="27679" xr:uid="{00000000-0005-0000-0000-0000FF2C0000}"/>
    <cellStyle name="Normal 12 4 3 2 3 3" xfId="39920" xr:uid="{00000000-0005-0000-0000-0000002D0000}"/>
    <cellStyle name="Normal 12 4 3 2 4" xfId="21562" xr:uid="{00000000-0005-0000-0000-0000012D0000}"/>
    <cellStyle name="Normal 12 4 3 2 5" xfId="33806" xr:uid="{00000000-0005-0000-0000-0000022D0000}"/>
    <cellStyle name="Normal 12 4 3 2 6" xfId="46035" xr:uid="{00000000-0005-0000-0000-0000032D0000}"/>
    <cellStyle name="Normal 12 4 3 3" xfId="4411" xr:uid="{00000000-0005-0000-0000-0000042D0000}"/>
    <cellStyle name="Normal 12 4 3 3 2" xfId="15426" xr:uid="{00000000-0005-0000-0000-0000052D0000}"/>
    <cellStyle name="Normal 12 4 3 3 2 2" xfId="27681" xr:uid="{00000000-0005-0000-0000-0000062D0000}"/>
    <cellStyle name="Normal 12 4 3 3 2 3" xfId="39922" xr:uid="{00000000-0005-0000-0000-0000072D0000}"/>
    <cellStyle name="Normal 12 4 3 3 3" xfId="21564" xr:uid="{00000000-0005-0000-0000-0000082D0000}"/>
    <cellStyle name="Normal 12 4 3 3 4" xfId="33808" xr:uid="{00000000-0005-0000-0000-0000092D0000}"/>
    <cellStyle name="Normal 12 4 3 3 5" xfId="46037" xr:uid="{00000000-0005-0000-0000-00000A2D0000}"/>
    <cellStyle name="Normal 12 4 3 4" xfId="15423" xr:uid="{00000000-0005-0000-0000-00000B2D0000}"/>
    <cellStyle name="Normal 12 4 3 4 2" xfId="27678" xr:uid="{00000000-0005-0000-0000-00000C2D0000}"/>
    <cellStyle name="Normal 12 4 3 4 3" xfId="39919" xr:uid="{00000000-0005-0000-0000-00000D2D0000}"/>
    <cellStyle name="Normal 12 4 3 5" xfId="21561" xr:uid="{00000000-0005-0000-0000-00000E2D0000}"/>
    <cellStyle name="Normal 12 4 3 6" xfId="33805" xr:uid="{00000000-0005-0000-0000-00000F2D0000}"/>
    <cellStyle name="Normal 12 4 3 7" xfId="46034" xr:uid="{00000000-0005-0000-0000-0000102D0000}"/>
    <cellStyle name="Normal 12 4 4" xfId="4412" xr:uid="{00000000-0005-0000-0000-0000112D0000}"/>
    <cellStyle name="Normal 12 4 4 2" xfId="4413" xr:uid="{00000000-0005-0000-0000-0000122D0000}"/>
    <cellStyle name="Normal 12 4 4 2 2" xfId="15428" xr:uid="{00000000-0005-0000-0000-0000132D0000}"/>
    <cellStyle name="Normal 12 4 4 2 2 2" xfId="27683" xr:uid="{00000000-0005-0000-0000-0000142D0000}"/>
    <cellStyle name="Normal 12 4 4 2 2 3" xfId="39924" xr:uid="{00000000-0005-0000-0000-0000152D0000}"/>
    <cellStyle name="Normal 12 4 4 2 3" xfId="21566" xr:uid="{00000000-0005-0000-0000-0000162D0000}"/>
    <cellStyle name="Normal 12 4 4 2 4" xfId="33810" xr:uid="{00000000-0005-0000-0000-0000172D0000}"/>
    <cellStyle name="Normal 12 4 4 2 5" xfId="46039" xr:uid="{00000000-0005-0000-0000-0000182D0000}"/>
    <cellStyle name="Normal 12 4 4 3" xfId="15427" xr:uid="{00000000-0005-0000-0000-0000192D0000}"/>
    <cellStyle name="Normal 12 4 4 3 2" xfId="27682" xr:uid="{00000000-0005-0000-0000-00001A2D0000}"/>
    <cellStyle name="Normal 12 4 4 3 3" xfId="39923" xr:uid="{00000000-0005-0000-0000-00001B2D0000}"/>
    <cellStyle name="Normal 12 4 4 4" xfId="21565" xr:uid="{00000000-0005-0000-0000-00001C2D0000}"/>
    <cellStyle name="Normal 12 4 4 5" xfId="33809" xr:uid="{00000000-0005-0000-0000-00001D2D0000}"/>
    <cellStyle name="Normal 12 4 4 6" xfId="46038" xr:uid="{00000000-0005-0000-0000-00001E2D0000}"/>
    <cellStyle name="Normal 12 4 5" xfId="4414" xr:uid="{00000000-0005-0000-0000-00001F2D0000}"/>
    <cellStyle name="Normal 12 4 5 2" xfId="15429" xr:uid="{00000000-0005-0000-0000-0000202D0000}"/>
    <cellStyle name="Normal 12 4 5 2 2" xfId="27684" xr:uid="{00000000-0005-0000-0000-0000212D0000}"/>
    <cellStyle name="Normal 12 4 5 2 3" xfId="39925" xr:uid="{00000000-0005-0000-0000-0000222D0000}"/>
    <cellStyle name="Normal 12 4 5 3" xfId="21567" xr:uid="{00000000-0005-0000-0000-0000232D0000}"/>
    <cellStyle name="Normal 12 4 5 4" xfId="33811" xr:uid="{00000000-0005-0000-0000-0000242D0000}"/>
    <cellStyle name="Normal 12 4 5 5" xfId="46040" xr:uid="{00000000-0005-0000-0000-0000252D0000}"/>
    <cellStyle name="Normal 12 4 6" xfId="15414" xr:uid="{00000000-0005-0000-0000-0000262D0000}"/>
    <cellStyle name="Normal 12 4 6 2" xfId="27669" xr:uid="{00000000-0005-0000-0000-0000272D0000}"/>
    <cellStyle name="Normal 12 4 6 3" xfId="39910" xr:uid="{00000000-0005-0000-0000-0000282D0000}"/>
    <cellStyle name="Normal 12 4 7" xfId="21552" xr:uid="{00000000-0005-0000-0000-0000292D0000}"/>
    <cellStyle name="Normal 12 4 8" xfId="33796" xr:uid="{00000000-0005-0000-0000-00002A2D0000}"/>
    <cellStyle name="Normal 12 4 9" xfId="46025" xr:uid="{00000000-0005-0000-0000-00002B2D0000}"/>
    <cellStyle name="Normal 12 5" xfId="4415" xr:uid="{00000000-0005-0000-0000-00002C2D0000}"/>
    <cellStyle name="Normal 12 5 2" xfId="4416" xr:uid="{00000000-0005-0000-0000-00002D2D0000}"/>
    <cellStyle name="Normal 12 5 2 2" xfId="4417" xr:uid="{00000000-0005-0000-0000-00002E2D0000}"/>
    <cellStyle name="Normal 12 5 2 2 2" xfId="4418" xr:uid="{00000000-0005-0000-0000-00002F2D0000}"/>
    <cellStyle name="Normal 12 5 2 2 2 2" xfId="15433" xr:uid="{00000000-0005-0000-0000-0000302D0000}"/>
    <cellStyle name="Normal 12 5 2 2 2 2 2" xfId="27688" xr:uid="{00000000-0005-0000-0000-0000312D0000}"/>
    <cellStyle name="Normal 12 5 2 2 2 2 3" xfId="39929" xr:uid="{00000000-0005-0000-0000-0000322D0000}"/>
    <cellStyle name="Normal 12 5 2 2 2 3" xfId="21571" xr:uid="{00000000-0005-0000-0000-0000332D0000}"/>
    <cellStyle name="Normal 12 5 2 2 2 4" xfId="33815" xr:uid="{00000000-0005-0000-0000-0000342D0000}"/>
    <cellStyle name="Normal 12 5 2 2 2 5" xfId="46044" xr:uid="{00000000-0005-0000-0000-0000352D0000}"/>
    <cellStyle name="Normal 12 5 2 2 3" xfId="15432" xr:uid="{00000000-0005-0000-0000-0000362D0000}"/>
    <cellStyle name="Normal 12 5 2 2 3 2" xfId="27687" xr:uid="{00000000-0005-0000-0000-0000372D0000}"/>
    <cellStyle name="Normal 12 5 2 2 3 3" xfId="39928" xr:uid="{00000000-0005-0000-0000-0000382D0000}"/>
    <cellStyle name="Normal 12 5 2 2 4" xfId="21570" xr:uid="{00000000-0005-0000-0000-0000392D0000}"/>
    <cellStyle name="Normal 12 5 2 2 5" xfId="33814" xr:uid="{00000000-0005-0000-0000-00003A2D0000}"/>
    <cellStyle name="Normal 12 5 2 2 6" xfId="46043" xr:uid="{00000000-0005-0000-0000-00003B2D0000}"/>
    <cellStyle name="Normal 12 5 2 3" xfId="4419" xr:uid="{00000000-0005-0000-0000-00003C2D0000}"/>
    <cellStyle name="Normal 12 5 2 3 2" xfId="15434" xr:uid="{00000000-0005-0000-0000-00003D2D0000}"/>
    <cellStyle name="Normal 12 5 2 3 2 2" xfId="27689" xr:uid="{00000000-0005-0000-0000-00003E2D0000}"/>
    <cellStyle name="Normal 12 5 2 3 2 3" xfId="39930" xr:uid="{00000000-0005-0000-0000-00003F2D0000}"/>
    <cellStyle name="Normal 12 5 2 3 3" xfId="21572" xr:uid="{00000000-0005-0000-0000-0000402D0000}"/>
    <cellStyle name="Normal 12 5 2 3 4" xfId="33816" xr:uid="{00000000-0005-0000-0000-0000412D0000}"/>
    <cellStyle name="Normal 12 5 2 3 5" xfId="46045" xr:uid="{00000000-0005-0000-0000-0000422D0000}"/>
    <cellStyle name="Normal 12 5 2 4" xfId="15431" xr:uid="{00000000-0005-0000-0000-0000432D0000}"/>
    <cellStyle name="Normal 12 5 2 4 2" xfId="27686" xr:uid="{00000000-0005-0000-0000-0000442D0000}"/>
    <cellStyle name="Normal 12 5 2 4 3" xfId="39927" xr:uid="{00000000-0005-0000-0000-0000452D0000}"/>
    <cellStyle name="Normal 12 5 2 5" xfId="21569" xr:uid="{00000000-0005-0000-0000-0000462D0000}"/>
    <cellStyle name="Normal 12 5 2 6" xfId="33813" xr:uid="{00000000-0005-0000-0000-0000472D0000}"/>
    <cellStyle name="Normal 12 5 2 7" xfId="46042" xr:uid="{00000000-0005-0000-0000-0000482D0000}"/>
    <cellStyle name="Normal 12 5 3" xfId="4420" xr:uid="{00000000-0005-0000-0000-0000492D0000}"/>
    <cellStyle name="Normal 12 5 3 2" xfId="4421" xr:uid="{00000000-0005-0000-0000-00004A2D0000}"/>
    <cellStyle name="Normal 12 5 3 2 2" xfId="15436" xr:uid="{00000000-0005-0000-0000-00004B2D0000}"/>
    <cellStyle name="Normal 12 5 3 2 2 2" xfId="27691" xr:uid="{00000000-0005-0000-0000-00004C2D0000}"/>
    <cellStyle name="Normal 12 5 3 2 2 3" xfId="39932" xr:uid="{00000000-0005-0000-0000-00004D2D0000}"/>
    <cellStyle name="Normal 12 5 3 2 3" xfId="21574" xr:uid="{00000000-0005-0000-0000-00004E2D0000}"/>
    <cellStyle name="Normal 12 5 3 2 4" xfId="33818" xr:uid="{00000000-0005-0000-0000-00004F2D0000}"/>
    <cellStyle name="Normal 12 5 3 2 5" xfId="46047" xr:uid="{00000000-0005-0000-0000-0000502D0000}"/>
    <cellStyle name="Normal 12 5 3 3" xfId="15435" xr:uid="{00000000-0005-0000-0000-0000512D0000}"/>
    <cellStyle name="Normal 12 5 3 3 2" xfId="27690" xr:uid="{00000000-0005-0000-0000-0000522D0000}"/>
    <cellStyle name="Normal 12 5 3 3 3" xfId="39931" xr:uid="{00000000-0005-0000-0000-0000532D0000}"/>
    <cellStyle name="Normal 12 5 3 4" xfId="21573" xr:uid="{00000000-0005-0000-0000-0000542D0000}"/>
    <cellStyle name="Normal 12 5 3 5" xfId="33817" xr:uid="{00000000-0005-0000-0000-0000552D0000}"/>
    <cellStyle name="Normal 12 5 3 6" xfId="46046" xr:uid="{00000000-0005-0000-0000-0000562D0000}"/>
    <cellStyle name="Normal 12 5 4" xfId="4422" xr:uid="{00000000-0005-0000-0000-0000572D0000}"/>
    <cellStyle name="Normal 12 5 4 2" xfId="15437" xr:uid="{00000000-0005-0000-0000-0000582D0000}"/>
    <cellStyle name="Normal 12 5 4 2 2" xfId="27692" xr:uid="{00000000-0005-0000-0000-0000592D0000}"/>
    <cellStyle name="Normal 12 5 4 2 3" xfId="39933" xr:uid="{00000000-0005-0000-0000-00005A2D0000}"/>
    <cellStyle name="Normal 12 5 4 3" xfId="21575" xr:uid="{00000000-0005-0000-0000-00005B2D0000}"/>
    <cellStyle name="Normal 12 5 4 4" xfId="33819" xr:uid="{00000000-0005-0000-0000-00005C2D0000}"/>
    <cellStyle name="Normal 12 5 4 5" xfId="46048" xr:uid="{00000000-0005-0000-0000-00005D2D0000}"/>
    <cellStyle name="Normal 12 5 5" xfId="15430" xr:uid="{00000000-0005-0000-0000-00005E2D0000}"/>
    <cellStyle name="Normal 12 5 5 2" xfId="27685" xr:uid="{00000000-0005-0000-0000-00005F2D0000}"/>
    <cellStyle name="Normal 12 5 5 3" xfId="39926" xr:uid="{00000000-0005-0000-0000-0000602D0000}"/>
    <cellStyle name="Normal 12 5 6" xfId="21568" xr:uid="{00000000-0005-0000-0000-0000612D0000}"/>
    <cellStyle name="Normal 12 5 7" xfId="33812" xr:uid="{00000000-0005-0000-0000-0000622D0000}"/>
    <cellStyle name="Normal 12 5 8" xfId="46041" xr:uid="{00000000-0005-0000-0000-0000632D0000}"/>
    <cellStyle name="Normal 12 6" xfId="4423" xr:uid="{00000000-0005-0000-0000-0000642D0000}"/>
    <cellStyle name="Normal 12 6 2" xfId="4424" xr:uid="{00000000-0005-0000-0000-0000652D0000}"/>
    <cellStyle name="Normal 12 6 2 2" xfId="4425" xr:uid="{00000000-0005-0000-0000-0000662D0000}"/>
    <cellStyle name="Normal 12 6 2 2 2" xfId="15440" xr:uid="{00000000-0005-0000-0000-0000672D0000}"/>
    <cellStyle name="Normal 12 6 2 2 2 2" xfId="27695" xr:uid="{00000000-0005-0000-0000-0000682D0000}"/>
    <cellStyle name="Normal 12 6 2 2 2 3" xfId="39936" xr:uid="{00000000-0005-0000-0000-0000692D0000}"/>
    <cellStyle name="Normal 12 6 2 2 3" xfId="21578" xr:uid="{00000000-0005-0000-0000-00006A2D0000}"/>
    <cellStyle name="Normal 12 6 2 2 4" xfId="33822" xr:uid="{00000000-0005-0000-0000-00006B2D0000}"/>
    <cellStyle name="Normal 12 6 2 2 5" xfId="46051" xr:uid="{00000000-0005-0000-0000-00006C2D0000}"/>
    <cellStyle name="Normal 12 6 2 3" xfId="15439" xr:uid="{00000000-0005-0000-0000-00006D2D0000}"/>
    <cellStyle name="Normal 12 6 2 3 2" xfId="27694" xr:uid="{00000000-0005-0000-0000-00006E2D0000}"/>
    <cellStyle name="Normal 12 6 2 3 3" xfId="39935" xr:uid="{00000000-0005-0000-0000-00006F2D0000}"/>
    <cellStyle name="Normal 12 6 2 4" xfId="21577" xr:uid="{00000000-0005-0000-0000-0000702D0000}"/>
    <cellStyle name="Normal 12 6 2 5" xfId="33821" xr:uid="{00000000-0005-0000-0000-0000712D0000}"/>
    <cellStyle name="Normal 12 6 2 6" xfId="46050" xr:uid="{00000000-0005-0000-0000-0000722D0000}"/>
    <cellStyle name="Normal 12 6 3" xfId="4426" xr:uid="{00000000-0005-0000-0000-0000732D0000}"/>
    <cellStyle name="Normal 12 6 3 2" xfId="15441" xr:uid="{00000000-0005-0000-0000-0000742D0000}"/>
    <cellStyle name="Normal 12 6 3 2 2" xfId="27696" xr:uid="{00000000-0005-0000-0000-0000752D0000}"/>
    <cellStyle name="Normal 12 6 3 2 3" xfId="39937" xr:uid="{00000000-0005-0000-0000-0000762D0000}"/>
    <cellStyle name="Normal 12 6 3 3" xfId="21579" xr:uid="{00000000-0005-0000-0000-0000772D0000}"/>
    <cellStyle name="Normal 12 6 3 4" xfId="33823" xr:uid="{00000000-0005-0000-0000-0000782D0000}"/>
    <cellStyle name="Normal 12 6 3 5" xfId="46052" xr:uid="{00000000-0005-0000-0000-0000792D0000}"/>
    <cellStyle name="Normal 12 6 4" xfId="15438" xr:uid="{00000000-0005-0000-0000-00007A2D0000}"/>
    <cellStyle name="Normal 12 6 4 2" xfId="27693" xr:uid="{00000000-0005-0000-0000-00007B2D0000}"/>
    <cellStyle name="Normal 12 6 4 3" xfId="39934" xr:uid="{00000000-0005-0000-0000-00007C2D0000}"/>
    <cellStyle name="Normal 12 6 5" xfId="21576" xr:uid="{00000000-0005-0000-0000-00007D2D0000}"/>
    <cellStyle name="Normal 12 6 6" xfId="33820" xr:uid="{00000000-0005-0000-0000-00007E2D0000}"/>
    <cellStyle name="Normal 12 6 7" xfId="46049" xr:uid="{00000000-0005-0000-0000-00007F2D0000}"/>
    <cellStyle name="Normal 12 7" xfId="4427" xr:uid="{00000000-0005-0000-0000-0000802D0000}"/>
    <cellStyle name="Normal 12 7 2" xfId="4428" xr:uid="{00000000-0005-0000-0000-0000812D0000}"/>
    <cellStyle name="Normal 12 7 2 2" xfId="15443" xr:uid="{00000000-0005-0000-0000-0000822D0000}"/>
    <cellStyle name="Normal 12 7 2 2 2" xfId="27698" xr:uid="{00000000-0005-0000-0000-0000832D0000}"/>
    <cellStyle name="Normal 12 7 2 2 3" xfId="39939" xr:uid="{00000000-0005-0000-0000-0000842D0000}"/>
    <cellStyle name="Normal 12 7 2 3" xfId="21581" xr:uid="{00000000-0005-0000-0000-0000852D0000}"/>
    <cellStyle name="Normal 12 7 2 4" xfId="33825" xr:uid="{00000000-0005-0000-0000-0000862D0000}"/>
    <cellStyle name="Normal 12 7 2 5" xfId="46054" xr:uid="{00000000-0005-0000-0000-0000872D0000}"/>
    <cellStyle name="Normal 12 7 3" xfId="15442" xr:uid="{00000000-0005-0000-0000-0000882D0000}"/>
    <cellStyle name="Normal 12 7 3 2" xfId="27697" xr:uid="{00000000-0005-0000-0000-0000892D0000}"/>
    <cellStyle name="Normal 12 7 3 3" xfId="39938" xr:uid="{00000000-0005-0000-0000-00008A2D0000}"/>
    <cellStyle name="Normal 12 7 4" xfId="21580" xr:uid="{00000000-0005-0000-0000-00008B2D0000}"/>
    <cellStyle name="Normal 12 7 5" xfId="33824" xr:uid="{00000000-0005-0000-0000-00008C2D0000}"/>
    <cellStyle name="Normal 12 7 6" xfId="46053" xr:uid="{00000000-0005-0000-0000-00008D2D0000}"/>
    <cellStyle name="Normal 12 8" xfId="4429" xr:uid="{00000000-0005-0000-0000-00008E2D0000}"/>
    <cellStyle name="Normal 12 8 2" xfId="15444" xr:uid="{00000000-0005-0000-0000-00008F2D0000}"/>
    <cellStyle name="Normal 12 8 2 2" xfId="27699" xr:uid="{00000000-0005-0000-0000-0000902D0000}"/>
    <cellStyle name="Normal 12 8 2 3" xfId="39940" xr:uid="{00000000-0005-0000-0000-0000912D0000}"/>
    <cellStyle name="Normal 12 8 3" xfId="21582" xr:uid="{00000000-0005-0000-0000-0000922D0000}"/>
    <cellStyle name="Normal 12 8 4" xfId="33826" xr:uid="{00000000-0005-0000-0000-0000932D0000}"/>
    <cellStyle name="Normal 12 8 5" xfId="46055" xr:uid="{00000000-0005-0000-0000-0000942D0000}"/>
    <cellStyle name="Normal 12 9" xfId="15317" xr:uid="{00000000-0005-0000-0000-0000952D0000}"/>
    <cellStyle name="Normal 12 9 2" xfId="27572" xr:uid="{00000000-0005-0000-0000-0000962D0000}"/>
    <cellStyle name="Normal 12 9 3" xfId="39813" xr:uid="{00000000-0005-0000-0000-0000972D0000}"/>
    <cellStyle name="Normal 120" xfId="51123" xr:uid="{9C597FC3-E3B0-4ADF-8507-FA9CC6A33BDF}"/>
    <cellStyle name="Normal 121" xfId="51126" xr:uid="{1E482B80-9307-4CDB-8A73-83576420FE5A}"/>
    <cellStyle name="Normal 122" xfId="51130" xr:uid="{EB6EEDED-1060-4889-8B89-DFF9EE4AF51D}"/>
    <cellStyle name="Normal 123" xfId="51133" xr:uid="{6F5134F5-FF1A-41B8-9719-3275B5EFD06D}"/>
    <cellStyle name="Normal 124" xfId="51137" xr:uid="{2E11F554-0327-4427-A1B0-4C041E1D6D8D}"/>
    <cellStyle name="Normal 125" xfId="51139" xr:uid="{5976511A-D26F-4590-B243-5D95A647425D}"/>
    <cellStyle name="Normal 126" xfId="51141" xr:uid="{287E2118-0085-4F64-8708-FE79FB42A053}"/>
    <cellStyle name="Normal 127" xfId="51144" xr:uid="{4D60CE76-F86A-424B-8461-657EC90A3F86}"/>
    <cellStyle name="Normal 128" xfId="51146" xr:uid="{74A5D1A1-ED67-4331-98D3-6F1CA0C9C3C0}"/>
    <cellStyle name="Normal 129" xfId="51148" xr:uid="{F68DAA63-6B6C-4BE7-B80D-5AFF9E27750D}"/>
    <cellStyle name="Normal 13" xfId="4430" xr:uid="{00000000-0005-0000-0000-0000982D0000}"/>
    <cellStyle name="Normal 130" xfId="51151" xr:uid="{4FCB033B-D83A-4DC6-87D4-7061BD2806C4}"/>
    <cellStyle name="Normal 131" xfId="51154" xr:uid="{35496F5A-8BE9-424A-A1AD-28E0D5A821E1}"/>
    <cellStyle name="Normal 132" xfId="51156" xr:uid="{39D23611-C6A8-4966-844B-9276547A8212}"/>
    <cellStyle name="Normal 133" xfId="51159" xr:uid="{D26B3F0A-369A-47D1-A007-FA62F0743C2F}"/>
    <cellStyle name="Normal 134" xfId="51164" xr:uid="{C766A68D-9E80-4220-BE89-3105C7231159}"/>
    <cellStyle name="Normal 135" xfId="51166" xr:uid="{0655149F-F405-432A-8EAF-88BFC1AE6978}"/>
    <cellStyle name="Normal 136" xfId="51167" xr:uid="{5934372B-332E-46C3-B025-E2A846E1C639}"/>
    <cellStyle name="Normal 137" xfId="51171" xr:uid="{764F5ECC-2981-4D56-8E1D-D03290C32BB3}"/>
    <cellStyle name="Normal 138" xfId="51185" xr:uid="{3CC39251-34D0-4B31-9F7F-A1C07481292A}"/>
    <cellStyle name="Normal 139" xfId="51188" xr:uid="{F5CB5AB2-EFF7-4936-8B1A-7D469391FF74}"/>
    <cellStyle name="Normal 14" xfId="4431" xr:uid="{00000000-0005-0000-0000-0000992D0000}"/>
    <cellStyle name="Normal 14 10" xfId="33827" xr:uid="{00000000-0005-0000-0000-00009A2D0000}"/>
    <cellStyle name="Normal 14 11" xfId="46056" xr:uid="{00000000-0005-0000-0000-00009B2D0000}"/>
    <cellStyle name="Normal 14 2" xfId="4432" xr:uid="{00000000-0005-0000-0000-00009C2D0000}"/>
    <cellStyle name="Normal 14 2 10" xfId="46057" xr:uid="{00000000-0005-0000-0000-00009D2D0000}"/>
    <cellStyle name="Normal 14 2 2" xfId="4433" xr:uid="{00000000-0005-0000-0000-00009E2D0000}"/>
    <cellStyle name="Normal 14 2 2 2" xfId="4434" xr:uid="{00000000-0005-0000-0000-00009F2D0000}"/>
    <cellStyle name="Normal 14 2 2 2 2" xfId="4435" xr:uid="{00000000-0005-0000-0000-0000A02D0000}"/>
    <cellStyle name="Normal 14 2 2 2 2 2" xfId="4436" xr:uid="{00000000-0005-0000-0000-0000A12D0000}"/>
    <cellStyle name="Normal 14 2 2 2 2 2 2" xfId="4437" xr:uid="{00000000-0005-0000-0000-0000A22D0000}"/>
    <cellStyle name="Normal 14 2 2 2 2 2 2 2" xfId="15451" xr:uid="{00000000-0005-0000-0000-0000A32D0000}"/>
    <cellStyle name="Normal 14 2 2 2 2 2 2 2 2" xfId="27706" xr:uid="{00000000-0005-0000-0000-0000A42D0000}"/>
    <cellStyle name="Normal 14 2 2 2 2 2 2 2 3" xfId="39947" xr:uid="{00000000-0005-0000-0000-0000A52D0000}"/>
    <cellStyle name="Normal 14 2 2 2 2 2 2 3" xfId="21589" xr:uid="{00000000-0005-0000-0000-0000A62D0000}"/>
    <cellStyle name="Normal 14 2 2 2 2 2 2 4" xfId="33833" xr:uid="{00000000-0005-0000-0000-0000A72D0000}"/>
    <cellStyle name="Normal 14 2 2 2 2 2 2 5" xfId="46062" xr:uid="{00000000-0005-0000-0000-0000A82D0000}"/>
    <cellStyle name="Normal 14 2 2 2 2 2 3" xfId="15450" xr:uid="{00000000-0005-0000-0000-0000A92D0000}"/>
    <cellStyle name="Normal 14 2 2 2 2 2 3 2" xfId="27705" xr:uid="{00000000-0005-0000-0000-0000AA2D0000}"/>
    <cellStyle name="Normal 14 2 2 2 2 2 3 3" xfId="39946" xr:uid="{00000000-0005-0000-0000-0000AB2D0000}"/>
    <cellStyle name="Normal 14 2 2 2 2 2 4" xfId="21588" xr:uid="{00000000-0005-0000-0000-0000AC2D0000}"/>
    <cellStyle name="Normal 14 2 2 2 2 2 5" xfId="33832" xr:uid="{00000000-0005-0000-0000-0000AD2D0000}"/>
    <cellStyle name="Normal 14 2 2 2 2 2 6" xfId="46061" xr:uid="{00000000-0005-0000-0000-0000AE2D0000}"/>
    <cellStyle name="Normal 14 2 2 2 2 3" xfId="4438" xr:uid="{00000000-0005-0000-0000-0000AF2D0000}"/>
    <cellStyle name="Normal 14 2 2 2 2 3 2" xfId="15452" xr:uid="{00000000-0005-0000-0000-0000B02D0000}"/>
    <cellStyle name="Normal 14 2 2 2 2 3 2 2" xfId="27707" xr:uid="{00000000-0005-0000-0000-0000B12D0000}"/>
    <cellStyle name="Normal 14 2 2 2 2 3 2 3" xfId="39948" xr:uid="{00000000-0005-0000-0000-0000B22D0000}"/>
    <cellStyle name="Normal 14 2 2 2 2 3 3" xfId="21590" xr:uid="{00000000-0005-0000-0000-0000B32D0000}"/>
    <cellStyle name="Normal 14 2 2 2 2 3 4" xfId="33834" xr:uid="{00000000-0005-0000-0000-0000B42D0000}"/>
    <cellStyle name="Normal 14 2 2 2 2 3 5" xfId="46063" xr:uid="{00000000-0005-0000-0000-0000B52D0000}"/>
    <cellStyle name="Normal 14 2 2 2 2 4" xfId="15449" xr:uid="{00000000-0005-0000-0000-0000B62D0000}"/>
    <cellStyle name="Normal 14 2 2 2 2 4 2" xfId="27704" xr:uid="{00000000-0005-0000-0000-0000B72D0000}"/>
    <cellStyle name="Normal 14 2 2 2 2 4 3" xfId="39945" xr:uid="{00000000-0005-0000-0000-0000B82D0000}"/>
    <cellStyle name="Normal 14 2 2 2 2 5" xfId="21587" xr:uid="{00000000-0005-0000-0000-0000B92D0000}"/>
    <cellStyle name="Normal 14 2 2 2 2 6" xfId="33831" xr:uid="{00000000-0005-0000-0000-0000BA2D0000}"/>
    <cellStyle name="Normal 14 2 2 2 2 7" xfId="46060" xr:uid="{00000000-0005-0000-0000-0000BB2D0000}"/>
    <cellStyle name="Normal 14 2 2 2 3" xfId="4439" xr:uid="{00000000-0005-0000-0000-0000BC2D0000}"/>
    <cellStyle name="Normal 14 2 2 2 3 2" xfId="4440" xr:uid="{00000000-0005-0000-0000-0000BD2D0000}"/>
    <cellStyle name="Normal 14 2 2 2 3 2 2" xfId="15454" xr:uid="{00000000-0005-0000-0000-0000BE2D0000}"/>
    <cellStyle name="Normal 14 2 2 2 3 2 2 2" xfId="27709" xr:uid="{00000000-0005-0000-0000-0000BF2D0000}"/>
    <cellStyle name="Normal 14 2 2 2 3 2 2 3" xfId="39950" xr:uid="{00000000-0005-0000-0000-0000C02D0000}"/>
    <cellStyle name="Normal 14 2 2 2 3 2 3" xfId="21592" xr:uid="{00000000-0005-0000-0000-0000C12D0000}"/>
    <cellStyle name="Normal 14 2 2 2 3 2 4" xfId="33836" xr:uid="{00000000-0005-0000-0000-0000C22D0000}"/>
    <cellStyle name="Normal 14 2 2 2 3 2 5" xfId="46065" xr:uid="{00000000-0005-0000-0000-0000C32D0000}"/>
    <cellStyle name="Normal 14 2 2 2 3 3" xfId="15453" xr:uid="{00000000-0005-0000-0000-0000C42D0000}"/>
    <cellStyle name="Normal 14 2 2 2 3 3 2" xfId="27708" xr:uid="{00000000-0005-0000-0000-0000C52D0000}"/>
    <cellStyle name="Normal 14 2 2 2 3 3 3" xfId="39949" xr:uid="{00000000-0005-0000-0000-0000C62D0000}"/>
    <cellStyle name="Normal 14 2 2 2 3 4" xfId="21591" xr:uid="{00000000-0005-0000-0000-0000C72D0000}"/>
    <cellStyle name="Normal 14 2 2 2 3 5" xfId="33835" xr:uid="{00000000-0005-0000-0000-0000C82D0000}"/>
    <cellStyle name="Normal 14 2 2 2 3 6" xfId="46064" xr:uid="{00000000-0005-0000-0000-0000C92D0000}"/>
    <cellStyle name="Normal 14 2 2 2 4" xfId="4441" xr:uid="{00000000-0005-0000-0000-0000CA2D0000}"/>
    <cellStyle name="Normal 14 2 2 2 4 2" xfId="15455" xr:uid="{00000000-0005-0000-0000-0000CB2D0000}"/>
    <cellStyle name="Normal 14 2 2 2 4 2 2" xfId="27710" xr:uid="{00000000-0005-0000-0000-0000CC2D0000}"/>
    <cellStyle name="Normal 14 2 2 2 4 2 3" xfId="39951" xr:uid="{00000000-0005-0000-0000-0000CD2D0000}"/>
    <cellStyle name="Normal 14 2 2 2 4 3" xfId="21593" xr:uid="{00000000-0005-0000-0000-0000CE2D0000}"/>
    <cellStyle name="Normal 14 2 2 2 4 4" xfId="33837" xr:uid="{00000000-0005-0000-0000-0000CF2D0000}"/>
    <cellStyle name="Normal 14 2 2 2 4 5" xfId="46066" xr:uid="{00000000-0005-0000-0000-0000D02D0000}"/>
    <cellStyle name="Normal 14 2 2 2 5" xfId="15448" xr:uid="{00000000-0005-0000-0000-0000D12D0000}"/>
    <cellStyle name="Normal 14 2 2 2 5 2" xfId="27703" xr:uid="{00000000-0005-0000-0000-0000D22D0000}"/>
    <cellStyle name="Normal 14 2 2 2 5 3" xfId="39944" xr:uid="{00000000-0005-0000-0000-0000D32D0000}"/>
    <cellStyle name="Normal 14 2 2 2 6" xfId="21586" xr:uid="{00000000-0005-0000-0000-0000D42D0000}"/>
    <cellStyle name="Normal 14 2 2 2 7" xfId="33830" xr:uid="{00000000-0005-0000-0000-0000D52D0000}"/>
    <cellStyle name="Normal 14 2 2 2 8" xfId="46059" xr:uid="{00000000-0005-0000-0000-0000D62D0000}"/>
    <cellStyle name="Normal 14 2 2 3" xfId="4442" xr:uid="{00000000-0005-0000-0000-0000D72D0000}"/>
    <cellStyle name="Normal 14 2 2 3 2" xfId="4443" xr:uid="{00000000-0005-0000-0000-0000D82D0000}"/>
    <cellStyle name="Normal 14 2 2 3 2 2" xfId="4444" xr:uid="{00000000-0005-0000-0000-0000D92D0000}"/>
    <cellStyle name="Normal 14 2 2 3 2 2 2" xfId="15458" xr:uid="{00000000-0005-0000-0000-0000DA2D0000}"/>
    <cellStyle name="Normal 14 2 2 3 2 2 2 2" xfId="27713" xr:uid="{00000000-0005-0000-0000-0000DB2D0000}"/>
    <cellStyle name="Normal 14 2 2 3 2 2 2 3" xfId="39954" xr:uid="{00000000-0005-0000-0000-0000DC2D0000}"/>
    <cellStyle name="Normal 14 2 2 3 2 2 3" xfId="21596" xr:uid="{00000000-0005-0000-0000-0000DD2D0000}"/>
    <cellStyle name="Normal 14 2 2 3 2 2 4" xfId="33840" xr:uid="{00000000-0005-0000-0000-0000DE2D0000}"/>
    <cellStyle name="Normal 14 2 2 3 2 2 5" xfId="46069" xr:uid="{00000000-0005-0000-0000-0000DF2D0000}"/>
    <cellStyle name="Normal 14 2 2 3 2 3" xfId="15457" xr:uid="{00000000-0005-0000-0000-0000E02D0000}"/>
    <cellStyle name="Normal 14 2 2 3 2 3 2" xfId="27712" xr:uid="{00000000-0005-0000-0000-0000E12D0000}"/>
    <cellStyle name="Normal 14 2 2 3 2 3 3" xfId="39953" xr:uid="{00000000-0005-0000-0000-0000E22D0000}"/>
    <cellStyle name="Normal 14 2 2 3 2 4" xfId="21595" xr:uid="{00000000-0005-0000-0000-0000E32D0000}"/>
    <cellStyle name="Normal 14 2 2 3 2 5" xfId="33839" xr:uid="{00000000-0005-0000-0000-0000E42D0000}"/>
    <cellStyle name="Normal 14 2 2 3 2 6" xfId="46068" xr:uid="{00000000-0005-0000-0000-0000E52D0000}"/>
    <cellStyle name="Normal 14 2 2 3 3" xfId="4445" xr:uid="{00000000-0005-0000-0000-0000E62D0000}"/>
    <cellStyle name="Normal 14 2 2 3 3 2" xfId="15459" xr:uid="{00000000-0005-0000-0000-0000E72D0000}"/>
    <cellStyle name="Normal 14 2 2 3 3 2 2" xfId="27714" xr:uid="{00000000-0005-0000-0000-0000E82D0000}"/>
    <cellStyle name="Normal 14 2 2 3 3 2 3" xfId="39955" xr:uid="{00000000-0005-0000-0000-0000E92D0000}"/>
    <cellStyle name="Normal 14 2 2 3 3 3" xfId="21597" xr:uid="{00000000-0005-0000-0000-0000EA2D0000}"/>
    <cellStyle name="Normal 14 2 2 3 3 4" xfId="33841" xr:uid="{00000000-0005-0000-0000-0000EB2D0000}"/>
    <cellStyle name="Normal 14 2 2 3 3 5" xfId="46070" xr:uid="{00000000-0005-0000-0000-0000EC2D0000}"/>
    <cellStyle name="Normal 14 2 2 3 4" xfId="15456" xr:uid="{00000000-0005-0000-0000-0000ED2D0000}"/>
    <cellStyle name="Normal 14 2 2 3 4 2" xfId="27711" xr:uid="{00000000-0005-0000-0000-0000EE2D0000}"/>
    <cellStyle name="Normal 14 2 2 3 4 3" xfId="39952" xr:uid="{00000000-0005-0000-0000-0000EF2D0000}"/>
    <cellStyle name="Normal 14 2 2 3 5" xfId="21594" xr:uid="{00000000-0005-0000-0000-0000F02D0000}"/>
    <cellStyle name="Normal 14 2 2 3 6" xfId="33838" xr:uid="{00000000-0005-0000-0000-0000F12D0000}"/>
    <cellStyle name="Normal 14 2 2 3 7" xfId="46067" xr:uid="{00000000-0005-0000-0000-0000F22D0000}"/>
    <cellStyle name="Normal 14 2 2 4" xfId="4446" xr:uid="{00000000-0005-0000-0000-0000F32D0000}"/>
    <cellStyle name="Normal 14 2 2 4 2" xfId="4447" xr:uid="{00000000-0005-0000-0000-0000F42D0000}"/>
    <cellStyle name="Normal 14 2 2 4 2 2" xfId="15461" xr:uid="{00000000-0005-0000-0000-0000F52D0000}"/>
    <cellStyle name="Normal 14 2 2 4 2 2 2" xfId="27716" xr:uid="{00000000-0005-0000-0000-0000F62D0000}"/>
    <cellStyle name="Normal 14 2 2 4 2 2 3" xfId="39957" xr:uid="{00000000-0005-0000-0000-0000F72D0000}"/>
    <cellStyle name="Normal 14 2 2 4 2 3" xfId="21599" xr:uid="{00000000-0005-0000-0000-0000F82D0000}"/>
    <cellStyle name="Normal 14 2 2 4 2 4" xfId="33843" xr:uid="{00000000-0005-0000-0000-0000F92D0000}"/>
    <cellStyle name="Normal 14 2 2 4 2 5" xfId="46072" xr:uid="{00000000-0005-0000-0000-0000FA2D0000}"/>
    <cellStyle name="Normal 14 2 2 4 3" xfId="15460" xr:uid="{00000000-0005-0000-0000-0000FB2D0000}"/>
    <cellStyle name="Normal 14 2 2 4 3 2" xfId="27715" xr:uid="{00000000-0005-0000-0000-0000FC2D0000}"/>
    <cellStyle name="Normal 14 2 2 4 3 3" xfId="39956" xr:uid="{00000000-0005-0000-0000-0000FD2D0000}"/>
    <cellStyle name="Normal 14 2 2 4 4" xfId="21598" xr:uid="{00000000-0005-0000-0000-0000FE2D0000}"/>
    <cellStyle name="Normal 14 2 2 4 5" xfId="33842" xr:uid="{00000000-0005-0000-0000-0000FF2D0000}"/>
    <cellStyle name="Normal 14 2 2 4 6" xfId="46071" xr:uid="{00000000-0005-0000-0000-0000002E0000}"/>
    <cellStyle name="Normal 14 2 2 5" xfId="4448" xr:uid="{00000000-0005-0000-0000-0000012E0000}"/>
    <cellStyle name="Normal 14 2 2 5 2" xfId="15462" xr:uid="{00000000-0005-0000-0000-0000022E0000}"/>
    <cellStyle name="Normal 14 2 2 5 2 2" xfId="27717" xr:uid="{00000000-0005-0000-0000-0000032E0000}"/>
    <cellStyle name="Normal 14 2 2 5 2 3" xfId="39958" xr:uid="{00000000-0005-0000-0000-0000042E0000}"/>
    <cellStyle name="Normal 14 2 2 5 3" xfId="21600" xr:uid="{00000000-0005-0000-0000-0000052E0000}"/>
    <cellStyle name="Normal 14 2 2 5 4" xfId="33844" xr:uid="{00000000-0005-0000-0000-0000062E0000}"/>
    <cellStyle name="Normal 14 2 2 5 5" xfId="46073" xr:uid="{00000000-0005-0000-0000-0000072E0000}"/>
    <cellStyle name="Normal 14 2 2 6" xfId="15447" xr:uid="{00000000-0005-0000-0000-0000082E0000}"/>
    <cellStyle name="Normal 14 2 2 6 2" xfId="27702" xr:uid="{00000000-0005-0000-0000-0000092E0000}"/>
    <cellStyle name="Normal 14 2 2 6 3" xfId="39943" xr:uid="{00000000-0005-0000-0000-00000A2E0000}"/>
    <cellStyle name="Normal 14 2 2 7" xfId="21585" xr:uid="{00000000-0005-0000-0000-00000B2E0000}"/>
    <cellStyle name="Normal 14 2 2 8" xfId="33829" xr:uid="{00000000-0005-0000-0000-00000C2E0000}"/>
    <cellStyle name="Normal 14 2 2 9" xfId="46058" xr:uid="{00000000-0005-0000-0000-00000D2E0000}"/>
    <cellStyle name="Normal 14 2 3" xfId="4449" xr:uid="{00000000-0005-0000-0000-00000E2E0000}"/>
    <cellStyle name="Normal 14 2 3 2" xfId="4450" xr:uid="{00000000-0005-0000-0000-00000F2E0000}"/>
    <cellStyle name="Normal 14 2 3 2 2" xfId="4451" xr:uid="{00000000-0005-0000-0000-0000102E0000}"/>
    <cellStyle name="Normal 14 2 3 2 2 2" xfId="4452" xr:uid="{00000000-0005-0000-0000-0000112E0000}"/>
    <cellStyle name="Normal 14 2 3 2 2 2 2" xfId="15466" xr:uid="{00000000-0005-0000-0000-0000122E0000}"/>
    <cellStyle name="Normal 14 2 3 2 2 2 2 2" xfId="27721" xr:uid="{00000000-0005-0000-0000-0000132E0000}"/>
    <cellStyle name="Normal 14 2 3 2 2 2 2 3" xfId="39962" xr:uid="{00000000-0005-0000-0000-0000142E0000}"/>
    <cellStyle name="Normal 14 2 3 2 2 2 3" xfId="21604" xr:uid="{00000000-0005-0000-0000-0000152E0000}"/>
    <cellStyle name="Normal 14 2 3 2 2 2 4" xfId="33848" xr:uid="{00000000-0005-0000-0000-0000162E0000}"/>
    <cellStyle name="Normal 14 2 3 2 2 2 5" xfId="46077" xr:uid="{00000000-0005-0000-0000-0000172E0000}"/>
    <cellStyle name="Normal 14 2 3 2 2 3" xfId="15465" xr:uid="{00000000-0005-0000-0000-0000182E0000}"/>
    <cellStyle name="Normal 14 2 3 2 2 3 2" xfId="27720" xr:uid="{00000000-0005-0000-0000-0000192E0000}"/>
    <cellStyle name="Normal 14 2 3 2 2 3 3" xfId="39961" xr:uid="{00000000-0005-0000-0000-00001A2E0000}"/>
    <cellStyle name="Normal 14 2 3 2 2 4" xfId="21603" xr:uid="{00000000-0005-0000-0000-00001B2E0000}"/>
    <cellStyle name="Normal 14 2 3 2 2 5" xfId="33847" xr:uid="{00000000-0005-0000-0000-00001C2E0000}"/>
    <cellStyle name="Normal 14 2 3 2 2 6" xfId="46076" xr:uid="{00000000-0005-0000-0000-00001D2E0000}"/>
    <cellStyle name="Normal 14 2 3 2 3" xfId="4453" xr:uid="{00000000-0005-0000-0000-00001E2E0000}"/>
    <cellStyle name="Normal 14 2 3 2 3 2" xfId="15467" xr:uid="{00000000-0005-0000-0000-00001F2E0000}"/>
    <cellStyle name="Normal 14 2 3 2 3 2 2" xfId="27722" xr:uid="{00000000-0005-0000-0000-0000202E0000}"/>
    <cellStyle name="Normal 14 2 3 2 3 2 3" xfId="39963" xr:uid="{00000000-0005-0000-0000-0000212E0000}"/>
    <cellStyle name="Normal 14 2 3 2 3 3" xfId="21605" xr:uid="{00000000-0005-0000-0000-0000222E0000}"/>
    <cellStyle name="Normal 14 2 3 2 3 4" xfId="33849" xr:uid="{00000000-0005-0000-0000-0000232E0000}"/>
    <cellStyle name="Normal 14 2 3 2 3 5" xfId="46078" xr:uid="{00000000-0005-0000-0000-0000242E0000}"/>
    <cellStyle name="Normal 14 2 3 2 4" xfId="15464" xr:uid="{00000000-0005-0000-0000-0000252E0000}"/>
    <cellStyle name="Normal 14 2 3 2 4 2" xfId="27719" xr:uid="{00000000-0005-0000-0000-0000262E0000}"/>
    <cellStyle name="Normal 14 2 3 2 4 3" xfId="39960" xr:uid="{00000000-0005-0000-0000-0000272E0000}"/>
    <cellStyle name="Normal 14 2 3 2 5" xfId="21602" xr:uid="{00000000-0005-0000-0000-0000282E0000}"/>
    <cellStyle name="Normal 14 2 3 2 6" xfId="33846" xr:uid="{00000000-0005-0000-0000-0000292E0000}"/>
    <cellStyle name="Normal 14 2 3 2 7" xfId="46075" xr:uid="{00000000-0005-0000-0000-00002A2E0000}"/>
    <cellStyle name="Normal 14 2 3 3" xfId="4454" xr:uid="{00000000-0005-0000-0000-00002B2E0000}"/>
    <cellStyle name="Normal 14 2 3 3 2" xfId="4455" xr:uid="{00000000-0005-0000-0000-00002C2E0000}"/>
    <cellStyle name="Normal 14 2 3 3 2 2" xfId="15469" xr:uid="{00000000-0005-0000-0000-00002D2E0000}"/>
    <cellStyle name="Normal 14 2 3 3 2 2 2" xfId="27724" xr:uid="{00000000-0005-0000-0000-00002E2E0000}"/>
    <cellStyle name="Normal 14 2 3 3 2 2 3" xfId="39965" xr:uid="{00000000-0005-0000-0000-00002F2E0000}"/>
    <cellStyle name="Normal 14 2 3 3 2 3" xfId="21607" xr:uid="{00000000-0005-0000-0000-0000302E0000}"/>
    <cellStyle name="Normal 14 2 3 3 2 4" xfId="33851" xr:uid="{00000000-0005-0000-0000-0000312E0000}"/>
    <cellStyle name="Normal 14 2 3 3 2 5" xfId="46080" xr:uid="{00000000-0005-0000-0000-0000322E0000}"/>
    <cellStyle name="Normal 14 2 3 3 3" xfId="15468" xr:uid="{00000000-0005-0000-0000-0000332E0000}"/>
    <cellStyle name="Normal 14 2 3 3 3 2" xfId="27723" xr:uid="{00000000-0005-0000-0000-0000342E0000}"/>
    <cellStyle name="Normal 14 2 3 3 3 3" xfId="39964" xr:uid="{00000000-0005-0000-0000-0000352E0000}"/>
    <cellStyle name="Normal 14 2 3 3 4" xfId="21606" xr:uid="{00000000-0005-0000-0000-0000362E0000}"/>
    <cellStyle name="Normal 14 2 3 3 5" xfId="33850" xr:uid="{00000000-0005-0000-0000-0000372E0000}"/>
    <cellStyle name="Normal 14 2 3 3 6" xfId="46079" xr:uid="{00000000-0005-0000-0000-0000382E0000}"/>
    <cellStyle name="Normal 14 2 3 4" xfId="4456" xr:uid="{00000000-0005-0000-0000-0000392E0000}"/>
    <cellStyle name="Normal 14 2 3 4 2" xfId="15470" xr:uid="{00000000-0005-0000-0000-00003A2E0000}"/>
    <cellStyle name="Normal 14 2 3 4 2 2" xfId="27725" xr:uid="{00000000-0005-0000-0000-00003B2E0000}"/>
    <cellStyle name="Normal 14 2 3 4 2 3" xfId="39966" xr:uid="{00000000-0005-0000-0000-00003C2E0000}"/>
    <cellStyle name="Normal 14 2 3 4 3" xfId="21608" xr:uid="{00000000-0005-0000-0000-00003D2E0000}"/>
    <cellStyle name="Normal 14 2 3 4 4" xfId="33852" xr:uid="{00000000-0005-0000-0000-00003E2E0000}"/>
    <cellStyle name="Normal 14 2 3 4 5" xfId="46081" xr:uid="{00000000-0005-0000-0000-00003F2E0000}"/>
    <cellStyle name="Normal 14 2 3 5" xfId="15463" xr:uid="{00000000-0005-0000-0000-0000402E0000}"/>
    <cellStyle name="Normal 14 2 3 5 2" xfId="27718" xr:uid="{00000000-0005-0000-0000-0000412E0000}"/>
    <cellStyle name="Normal 14 2 3 5 3" xfId="39959" xr:uid="{00000000-0005-0000-0000-0000422E0000}"/>
    <cellStyle name="Normal 14 2 3 6" xfId="21601" xr:uid="{00000000-0005-0000-0000-0000432E0000}"/>
    <cellStyle name="Normal 14 2 3 7" xfId="33845" xr:uid="{00000000-0005-0000-0000-0000442E0000}"/>
    <cellStyle name="Normal 14 2 3 8" xfId="46074" xr:uid="{00000000-0005-0000-0000-0000452E0000}"/>
    <cellStyle name="Normal 14 2 4" xfId="4457" xr:uid="{00000000-0005-0000-0000-0000462E0000}"/>
    <cellStyle name="Normal 14 2 4 2" xfId="4458" xr:uid="{00000000-0005-0000-0000-0000472E0000}"/>
    <cellStyle name="Normal 14 2 4 2 2" xfId="4459" xr:uid="{00000000-0005-0000-0000-0000482E0000}"/>
    <cellStyle name="Normal 14 2 4 2 2 2" xfId="15473" xr:uid="{00000000-0005-0000-0000-0000492E0000}"/>
    <cellStyle name="Normal 14 2 4 2 2 2 2" xfId="27728" xr:uid="{00000000-0005-0000-0000-00004A2E0000}"/>
    <cellStyle name="Normal 14 2 4 2 2 2 3" xfId="39969" xr:uid="{00000000-0005-0000-0000-00004B2E0000}"/>
    <cellStyle name="Normal 14 2 4 2 2 3" xfId="21611" xr:uid="{00000000-0005-0000-0000-00004C2E0000}"/>
    <cellStyle name="Normal 14 2 4 2 2 4" xfId="33855" xr:uid="{00000000-0005-0000-0000-00004D2E0000}"/>
    <cellStyle name="Normal 14 2 4 2 2 5" xfId="46084" xr:uid="{00000000-0005-0000-0000-00004E2E0000}"/>
    <cellStyle name="Normal 14 2 4 2 3" xfId="15472" xr:uid="{00000000-0005-0000-0000-00004F2E0000}"/>
    <cellStyle name="Normal 14 2 4 2 3 2" xfId="27727" xr:uid="{00000000-0005-0000-0000-0000502E0000}"/>
    <cellStyle name="Normal 14 2 4 2 3 3" xfId="39968" xr:uid="{00000000-0005-0000-0000-0000512E0000}"/>
    <cellStyle name="Normal 14 2 4 2 4" xfId="21610" xr:uid="{00000000-0005-0000-0000-0000522E0000}"/>
    <cellStyle name="Normal 14 2 4 2 5" xfId="33854" xr:uid="{00000000-0005-0000-0000-0000532E0000}"/>
    <cellStyle name="Normal 14 2 4 2 6" xfId="46083" xr:uid="{00000000-0005-0000-0000-0000542E0000}"/>
    <cellStyle name="Normal 14 2 4 3" xfId="4460" xr:uid="{00000000-0005-0000-0000-0000552E0000}"/>
    <cellStyle name="Normal 14 2 4 3 2" xfId="15474" xr:uid="{00000000-0005-0000-0000-0000562E0000}"/>
    <cellStyle name="Normal 14 2 4 3 2 2" xfId="27729" xr:uid="{00000000-0005-0000-0000-0000572E0000}"/>
    <cellStyle name="Normal 14 2 4 3 2 3" xfId="39970" xr:uid="{00000000-0005-0000-0000-0000582E0000}"/>
    <cellStyle name="Normal 14 2 4 3 3" xfId="21612" xr:uid="{00000000-0005-0000-0000-0000592E0000}"/>
    <cellStyle name="Normal 14 2 4 3 4" xfId="33856" xr:uid="{00000000-0005-0000-0000-00005A2E0000}"/>
    <cellStyle name="Normal 14 2 4 3 5" xfId="46085" xr:uid="{00000000-0005-0000-0000-00005B2E0000}"/>
    <cellStyle name="Normal 14 2 4 4" xfId="15471" xr:uid="{00000000-0005-0000-0000-00005C2E0000}"/>
    <cellStyle name="Normal 14 2 4 4 2" xfId="27726" xr:uid="{00000000-0005-0000-0000-00005D2E0000}"/>
    <cellStyle name="Normal 14 2 4 4 3" xfId="39967" xr:uid="{00000000-0005-0000-0000-00005E2E0000}"/>
    <cellStyle name="Normal 14 2 4 5" xfId="21609" xr:uid="{00000000-0005-0000-0000-00005F2E0000}"/>
    <cellStyle name="Normal 14 2 4 6" xfId="33853" xr:uid="{00000000-0005-0000-0000-0000602E0000}"/>
    <cellStyle name="Normal 14 2 4 7" xfId="46082" xr:uid="{00000000-0005-0000-0000-0000612E0000}"/>
    <cellStyle name="Normal 14 2 5" xfId="4461" xr:uid="{00000000-0005-0000-0000-0000622E0000}"/>
    <cellStyle name="Normal 14 2 5 2" xfId="4462" xr:uid="{00000000-0005-0000-0000-0000632E0000}"/>
    <cellStyle name="Normal 14 2 5 2 2" xfId="15476" xr:uid="{00000000-0005-0000-0000-0000642E0000}"/>
    <cellStyle name="Normal 14 2 5 2 2 2" xfId="27731" xr:uid="{00000000-0005-0000-0000-0000652E0000}"/>
    <cellStyle name="Normal 14 2 5 2 2 3" xfId="39972" xr:uid="{00000000-0005-0000-0000-0000662E0000}"/>
    <cellStyle name="Normal 14 2 5 2 3" xfId="21614" xr:uid="{00000000-0005-0000-0000-0000672E0000}"/>
    <cellStyle name="Normal 14 2 5 2 4" xfId="33858" xr:uid="{00000000-0005-0000-0000-0000682E0000}"/>
    <cellStyle name="Normal 14 2 5 2 5" xfId="46087" xr:uid="{00000000-0005-0000-0000-0000692E0000}"/>
    <cellStyle name="Normal 14 2 5 3" xfId="15475" xr:uid="{00000000-0005-0000-0000-00006A2E0000}"/>
    <cellStyle name="Normal 14 2 5 3 2" xfId="27730" xr:uid="{00000000-0005-0000-0000-00006B2E0000}"/>
    <cellStyle name="Normal 14 2 5 3 3" xfId="39971" xr:uid="{00000000-0005-0000-0000-00006C2E0000}"/>
    <cellStyle name="Normal 14 2 5 4" xfId="21613" xr:uid="{00000000-0005-0000-0000-00006D2E0000}"/>
    <cellStyle name="Normal 14 2 5 5" xfId="33857" xr:uid="{00000000-0005-0000-0000-00006E2E0000}"/>
    <cellStyle name="Normal 14 2 5 6" xfId="46086" xr:uid="{00000000-0005-0000-0000-00006F2E0000}"/>
    <cellStyle name="Normal 14 2 6" xfId="4463" xr:uid="{00000000-0005-0000-0000-0000702E0000}"/>
    <cellStyle name="Normal 14 2 6 2" xfId="15477" xr:uid="{00000000-0005-0000-0000-0000712E0000}"/>
    <cellStyle name="Normal 14 2 6 2 2" xfId="27732" xr:uid="{00000000-0005-0000-0000-0000722E0000}"/>
    <cellStyle name="Normal 14 2 6 2 3" xfId="39973" xr:uid="{00000000-0005-0000-0000-0000732E0000}"/>
    <cellStyle name="Normal 14 2 6 3" xfId="21615" xr:uid="{00000000-0005-0000-0000-0000742E0000}"/>
    <cellStyle name="Normal 14 2 6 4" xfId="33859" xr:uid="{00000000-0005-0000-0000-0000752E0000}"/>
    <cellStyle name="Normal 14 2 6 5" xfId="46088" xr:uid="{00000000-0005-0000-0000-0000762E0000}"/>
    <cellStyle name="Normal 14 2 7" xfId="15446" xr:uid="{00000000-0005-0000-0000-0000772E0000}"/>
    <cellStyle name="Normal 14 2 7 2" xfId="27701" xr:uid="{00000000-0005-0000-0000-0000782E0000}"/>
    <cellStyle name="Normal 14 2 7 3" xfId="39942" xr:uid="{00000000-0005-0000-0000-0000792E0000}"/>
    <cellStyle name="Normal 14 2 8" xfId="21584" xr:uid="{00000000-0005-0000-0000-00007A2E0000}"/>
    <cellStyle name="Normal 14 2 9" xfId="33828" xr:uid="{00000000-0005-0000-0000-00007B2E0000}"/>
    <cellStyle name="Normal 14 3" xfId="4464" xr:uid="{00000000-0005-0000-0000-00007C2E0000}"/>
    <cellStyle name="Normal 14 3 2" xfId="4465" xr:uid="{00000000-0005-0000-0000-00007D2E0000}"/>
    <cellStyle name="Normal 14 3 2 2" xfId="4466" xr:uid="{00000000-0005-0000-0000-00007E2E0000}"/>
    <cellStyle name="Normal 14 3 2 2 2" xfId="4467" xr:uid="{00000000-0005-0000-0000-00007F2E0000}"/>
    <cellStyle name="Normal 14 3 2 2 2 2" xfId="4468" xr:uid="{00000000-0005-0000-0000-0000802E0000}"/>
    <cellStyle name="Normal 14 3 2 2 2 2 2" xfId="15482" xr:uid="{00000000-0005-0000-0000-0000812E0000}"/>
    <cellStyle name="Normal 14 3 2 2 2 2 2 2" xfId="27737" xr:uid="{00000000-0005-0000-0000-0000822E0000}"/>
    <cellStyle name="Normal 14 3 2 2 2 2 2 3" xfId="39978" xr:uid="{00000000-0005-0000-0000-0000832E0000}"/>
    <cellStyle name="Normal 14 3 2 2 2 2 3" xfId="21620" xr:uid="{00000000-0005-0000-0000-0000842E0000}"/>
    <cellStyle name="Normal 14 3 2 2 2 2 4" xfId="33864" xr:uid="{00000000-0005-0000-0000-0000852E0000}"/>
    <cellStyle name="Normal 14 3 2 2 2 2 5" xfId="46093" xr:uid="{00000000-0005-0000-0000-0000862E0000}"/>
    <cellStyle name="Normal 14 3 2 2 2 3" xfId="15481" xr:uid="{00000000-0005-0000-0000-0000872E0000}"/>
    <cellStyle name="Normal 14 3 2 2 2 3 2" xfId="27736" xr:uid="{00000000-0005-0000-0000-0000882E0000}"/>
    <cellStyle name="Normal 14 3 2 2 2 3 3" xfId="39977" xr:uid="{00000000-0005-0000-0000-0000892E0000}"/>
    <cellStyle name="Normal 14 3 2 2 2 4" xfId="21619" xr:uid="{00000000-0005-0000-0000-00008A2E0000}"/>
    <cellStyle name="Normal 14 3 2 2 2 5" xfId="33863" xr:uid="{00000000-0005-0000-0000-00008B2E0000}"/>
    <cellStyle name="Normal 14 3 2 2 2 6" xfId="46092" xr:uid="{00000000-0005-0000-0000-00008C2E0000}"/>
    <cellStyle name="Normal 14 3 2 2 3" xfId="4469" xr:uid="{00000000-0005-0000-0000-00008D2E0000}"/>
    <cellStyle name="Normal 14 3 2 2 3 2" xfId="15483" xr:uid="{00000000-0005-0000-0000-00008E2E0000}"/>
    <cellStyle name="Normal 14 3 2 2 3 2 2" xfId="27738" xr:uid="{00000000-0005-0000-0000-00008F2E0000}"/>
    <cellStyle name="Normal 14 3 2 2 3 2 3" xfId="39979" xr:uid="{00000000-0005-0000-0000-0000902E0000}"/>
    <cellStyle name="Normal 14 3 2 2 3 3" xfId="21621" xr:uid="{00000000-0005-0000-0000-0000912E0000}"/>
    <cellStyle name="Normal 14 3 2 2 3 4" xfId="33865" xr:uid="{00000000-0005-0000-0000-0000922E0000}"/>
    <cellStyle name="Normal 14 3 2 2 3 5" xfId="46094" xr:uid="{00000000-0005-0000-0000-0000932E0000}"/>
    <cellStyle name="Normal 14 3 2 2 4" xfId="15480" xr:uid="{00000000-0005-0000-0000-0000942E0000}"/>
    <cellStyle name="Normal 14 3 2 2 4 2" xfId="27735" xr:uid="{00000000-0005-0000-0000-0000952E0000}"/>
    <cellStyle name="Normal 14 3 2 2 4 3" xfId="39976" xr:uid="{00000000-0005-0000-0000-0000962E0000}"/>
    <cellStyle name="Normal 14 3 2 2 5" xfId="21618" xr:uid="{00000000-0005-0000-0000-0000972E0000}"/>
    <cellStyle name="Normal 14 3 2 2 6" xfId="33862" xr:uid="{00000000-0005-0000-0000-0000982E0000}"/>
    <cellStyle name="Normal 14 3 2 2 7" xfId="46091" xr:uid="{00000000-0005-0000-0000-0000992E0000}"/>
    <cellStyle name="Normal 14 3 2 3" xfId="4470" xr:uid="{00000000-0005-0000-0000-00009A2E0000}"/>
    <cellStyle name="Normal 14 3 2 3 2" xfId="4471" xr:uid="{00000000-0005-0000-0000-00009B2E0000}"/>
    <cellStyle name="Normal 14 3 2 3 2 2" xfId="15485" xr:uid="{00000000-0005-0000-0000-00009C2E0000}"/>
    <cellStyle name="Normal 14 3 2 3 2 2 2" xfId="27740" xr:uid="{00000000-0005-0000-0000-00009D2E0000}"/>
    <cellStyle name="Normal 14 3 2 3 2 2 3" xfId="39981" xr:uid="{00000000-0005-0000-0000-00009E2E0000}"/>
    <cellStyle name="Normal 14 3 2 3 2 3" xfId="21623" xr:uid="{00000000-0005-0000-0000-00009F2E0000}"/>
    <cellStyle name="Normal 14 3 2 3 2 4" xfId="33867" xr:uid="{00000000-0005-0000-0000-0000A02E0000}"/>
    <cellStyle name="Normal 14 3 2 3 2 5" xfId="46096" xr:uid="{00000000-0005-0000-0000-0000A12E0000}"/>
    <cellStyle name="Normal 14 3 2 3 3" xfId="15484" xr:uid="{00000000-0005-0000-0000-0000A22E0000}"/>
    <cellStyle name="Normal 14 3 2 3 3 2" xfId="27739" xr:uid="{00000000-0005-0000-0000-0000A32E0000}"/>
    <cellStyle name="Normal 14 3 2 3 3 3" xfId="39980" xr:uid="{00000000-0005-0000-0000-0000A42E0000}"/>
    <cellStyle name="Normal 14 3 2 3 4" xfId="21622" xr:uid="{00000000-0005-0000-0000-0000A52E0000}"/>
    <cellStyle name="Normal 14 3 2 3 5" xfId="33866" xr:uid="{00000000-0005-0000-0000-0000A62E0000}"/>
    <cellStyle name="Normal 14 3 2 3 6" xfId="46095" xr:uid="{00000000-0005-0000-0000-0000A72E0000}"/>
    <cellStyle name="Normal 14 3 2 4" xfId="4472" xr:uid="{00000000-0005-0000-0000-0000A82E0000}"/>
    <cellStyle name="Normal 14 3 2 4 2" xfId="15486" xr:uid="{00000000-0005-0000-0000-0000A92E0000}"/>
    <cellStyle name="Normal 14 3 2 4 2 2" xfId="27741" xr:uid="{00000000-0005-0000-0000-0000AA2E0000}"/>
    <cellStyle name="Normal 14 3 2 4 2 3" xfId="39982" xr:uid="{00000000-0005-0000-0000-0000AB2E0000}"/>
    <cellStyle name="Normal 14 3 2 4 3" xfId="21624" xr:uid="{00000000-0005-0000-0000-0000AC2E0000}"/>
    <cellStyle name="Normal 14 3 2 4 4" xfId="33868" xr:uid="{00000000-0005-0000-0000-0000AD2E0000}"/>
    <cellStyle name="Normal 14 3 2 4 5" xfId="46097" xr:uid="{00000000-0005-0000-0000-0000AE2E0000}"/>
    <cellStyle name="Normal 14 3 2 5" xfId="15479" xr:uid="{00000000-0005-0000-0000-0000AF2E0000}"/>
    <cellStyle name="Normal 14 3 2 5 2" xfId="27734" xr:uid="{00000000-0005-0000-0000-0000B02E0000}"/>
    <cellStyle name="Normal 14 3 2 5 3" xfId="39975" xr:uid="{00000000-0005-0000-0000-0000B12E0000}"/>
    <cellStyle name="Normal 14 3 2 6" xfId="21617" xr:uid="{00000000-0005-0000-0000-0000B22E0000}"/>
    <cellStyle name="Normal 14 3 2 7" xfId="33861" xr:uid="{00000000-0005-0000-0000-0000B32E0000}"/>
    <cellStyle name="Normal 14 3 2 8" xfId="46090" xr:uid="{00000000-0005-0000-0000-0000B42E0000}"/>
    <cellStyle name="Normal 14 3 3" xfId="4473" xr:uid="{00000000-0005-0000-0000-0000B52E0000}"/>
    <cellStyle name="Normal 14 3 3 2" xfId="4474" xr:uid="{00000000-0005-0000-0000-0000B62E0000}"/>
    <cellStyle name="Normal 14 3 3 2 2" xfId="4475" xr:uid="{00000000-0005-0000-0000-0000B72E0000}"/>
    <cellStyle name="Normal 14 3 3 2 2 2" xfId="15489" xr:uid="{00000000-0005-0000-0000-0000B82E0000}"/>
    <cellStyle name="Normal 14 3 3 2 2 2 2" xfId="27744" xr:uid="{00000000-0005-0000-0000-0000B92E0000}"/>
    <cellStyle name="Normal 14 3 3 2 2 2 3" xfId="39985" xr:uid="{00000000-0005-0000-0000-0000BA2E0000}"/>
    <cellStyle name="Normal 14 3 3 2 2 3" xfId="21627" xr:uid="{00000000-0005-0000-0000-0000BB2E0000}"/>
    <cellStyle name="Normal 14 3 3 2 2 4" xfId="33871" xr:uid="{00000000-0005-0000-0000-0000BC2E0000}"/>
    <cellStyle name="Normal 14 3 3 2 2 5" xfId="46100" xr:uid="{00000000-0005-0000-0000-0000BD2E0000}"/>
    <cellStyle name="Normal 14 3 3 2 3" xfId="15488" xr:uid="{00000000-0005-0000-0000-0000BE2E0000}"/>
    <cellStyle name="Normal 14 3 3 2 3 2" xfId="27743" xr:uid="{00000000-0005-0000-0000-0000BF2E0000}"/>
    <cellStyle name="Normal 14 3 3 2 3 3" xfId="39984" xr:uid="{00000000-0005-0000-0000-0000C02E0000}"/>
    <cellStyle name="Normal 14 3 3 2 4" xfId="21626" xr:uid="{00000000-0005-0000-0000-0000C12E0000}"/>
    <cellStyle name="Normal 14 3 3 2 5" xfId="33870" xr:uid="{00000000-0005-0000-0000-0000C22E0000}"/>
    <cellStyle name="Normal 14 3 3 2 6" xfId="46099" xr:uid="{00000000-0005-0000-0000-0000C32E0000}"/>
    <cellStyle name="Normal 14 3 3 3" xfId="4476" xr:uid="{00000000-0005-0000-0000-0000C42E0000}"/>
    <cellStyle name="Normal 14 3 3 3 2" xfId="15490" xr:uid="{00000000-0005-0000-0000-0000C52E0000}"/>
    <cellStyle name="Normal 14 3 3 3 2 2" xfId="27745" xr:uid="{00000000-0005-0000-0000-0000C62E0000}"/>
    <cellStyle name="Normal 14 3 3 3 2 3" xfId="39986" xr:uid="{00000000-0005-0000-0000-0000C72E0000}"/>
    <cellStyle name="Normal 14 3 3 3 3" xfId="21628" xr:uid="{00000000-0005-0000-0000-0000C82E0000}"/>
    <cellStyle name="Normal 14 3 3 3 4" xfId="33872" xr:uid="{00000000-0005-0000-0000-0000C92E0000}"/>
    <cellStyle name="Normal 14 3 3 3 5" xfId="46101" xr:uid="{00000000-0005-0000-0000-0000CA2E0000}"/>
    <cellStyle name="Normal 14 3 3 4" xfId="15487" xr:uid="{00000000-0005-0000-0000-0000CB2E0000}"/>
    <cellStyle name="Normal 14 3 3 4 2" xfId="27742" xr:uid="{00000000-0005-0000-0000-0000CC2E0000}"/>
    <cellStyle name="Normal 14 3 3 4 3" xfId="39983" xr:uid="{00000000-0005-0000-0000-0000CD2E0000}"/>
    <cellStyle name="Normal 14 3 3 5" xfId="21625" xr:uid="{00000000-0005-0000-0000-0000CE2E0000}"/>
    <cellStyle name="Normal 14 3 3 6" xfId="33869" xr:uid="{00000000-0005-0000-0000-0000CF2E0000}"/>
    <cellStyle name="Normal 14 3 3 7" xfId="46098" xr:uid="{00000000-0005-0000-0000-0000D02E0000}"/>
    <cellStyle name="Normal 14 3 4" xfId="4477" xr:uid="{00000000-0005-0000-0000-0000D12E0000}"/>
    <cellStyle name="Normal 14 3 4 2" xfId="4478" xr:uid="{00000000-0005-0000-0000-0000D22E0000}"/>
    <cellStyle name="Normal 14 3 4 2 2" xfId="15492" xr:uid="{00000000-0005-0000-0000-0000D32E0000}"/>
    <cellStyle name="Normal 14 3 4 2 2 2" xfId="27747" xr:uid="{00000000-0005-0000-0000-0000D42E0000}"/>
    <cellStyle name="Normal 14 3 4 2 2 3" xfId="39988" xr:uid="{00000000-0005-0000-0000-0000D52E0000}"/>
    <cellStyle name="Normal 14 3 4 2 3" xfId="21630" xr:uid="{00000000-0005-0000-0000-0000D62E0000}"/>
    <cellStyle name="Normal 14 3 4 2 4" xfId="33874" xr:uid="{00000000-0005-0000-0000-0000D72E0000}"/>
    <cellStyle name="Normal 14 3 4 2 5" xfId="46103" xr:uid="{00000000-0005-0000-0000-0000D82E0000}"/>
    <cellStyle name="Normal 14 3 4 3" xfId="15491" xr:uid="{00000000-0005-0000-0000-0000D92E0000}"/>
    <cellStyle name="Normal 14 3 4 3 2" xfId="27746" xr:uid="{00000000-0005-0000-0000-0000DA2E0000}"/>
    <cellStyle name="Normal 14 3 4 3 3" xfId="39987" xr:uid="{00000000-0005-0000-0000-0000DB2E0000}"/>
    <cellStyle name="Normal 14 3 4 4" xfId="21629" xr:uid="{00000000-0005-0000-0000-0000DC2E0000}"/>
    <cellStyle name="Normal 14 3 4 5" xfId="33873" xr:uid="{00000000-0005-0000-0000-0000DD2E0000}"/>
    <cellStyle name="Normal 14 3 4 6" xfId="46102" xr:uid="{00000000-0005-0000-0000-0000DE2E0000}"/>
    <cellStyle name="Normal 14 3 5" xfId="4479" xr:uid="{00000000-0005-0000-0000-0000DF2E0000}"/>
    <cellStyle name="Normal 14 3 5 2" xfId="15493" xr:uid="{00000000-0005-0000-0000-0000E02E0000}"/>
    <cellStyle name="Normal 14 3 5 2 2" xfId="27748" xr:uid="{00000000-0005-0000-0000-0000E12E0000}"/>
    <cellStyle name="Normal 14 3 5 2 3" xfId="39989" xr:uid="{00000000-0005-0000-0000-0000E22E0000}"/>
    <cellStyle name="Normal 14 3 5 3" xfId="21631" xr:uid="{00000000-0005-0000-0000-0000E32E0000}"/>
    <cellStyle name="Normal 14 3 5 4" xfId="33875" xr:uid="{00000000-0005-0000-0000-0000E42E0000}"/>
    <cellStyle name="Normal 14 3 5 5" xfId="46104" xr:uid="{00000000-0005-0000-0000-0000E52E0000}"/>
    <cellStyle name="Normal 14 3 6" xfId="15478" xr:uid="{00000000-0005-0000-0000-0000E62E0000}"/>
    <cellStyle name="Normal 14 3 6 2" xfId="27733" xr:uid="{00000000-0005-0000-0000-0000E72E0000}"/>
    <cellStyle name="Normal 14 3 6 3" xfId="39974" xr:uid="{00000000-0005-0000-0000-0000E82E0000}"/>
    <cellStyle name="Normal 14 3 7" xfId="21616" xr:uid="{00000000-0005-0000-0000-0000E92E0000}"/>
    <cellStyle name="Normal 14 3 8" xfId="33860" xr:uid="{00000000-0005-0000-0000-0000EA2E0000}"/>
    <cellStyle name="Normal 14 3 9" xfId="46089" xr:uid="{00000000-0005-0000-0000-0000EB2E0000}"/>
    <cellStyle name="Normal 14 4" xfId="4480" xr:uid="{00000000-0005-0000-0000-0000EC2E0000}"/>
    <cellStyle name="Normal 14 4 2" xfId="4481" xr:uid="{00000000-0005-0000-0000-0000ED2E0000}"/>
    <cellStyle name="Normal 14 4 2 2" xfId="4482" xr:uid="{00000000-0005-0000-0000-0000EE2E0000}"/>
    <cellStyle name="Normal 14 4 2 2 2" xfId="4483" xr:uid="{00000000-0005-0000-0000-0000EF2E0000}"/>
    <cellStyle name="Normal 14 4 2 2 2 2" xfId="15497" xr:uid="{00000000-0005-0000-0000-0000F02E0000}"/>
    <cellStyle name="Normal 14 4 2 2 2 2 2" xfId="27752" xr:uid="{00000000-0005-0000-0000-0000F12E0000}"/>
    <cellStyle name="Normal 14 4 2 2 2 2 3" xfId="39993" xr:uid="{00000000-0005-0000-0000-0000F22E0000}"/>
    <cellStyle name="Normal 14 4 2 2 2 3" xfId="21635" xr:uid="{00000000-0005-0000-0000-0000F32E0000}"/>
    <cellStyle name="Normal 14 4 2 2 2 4" xfId="33879" xr:uid="{00000000-0005-0000-0000-0000F42E0000}"/>
    <cellStyle name="Normal 14 4 2 2 2 5" xfId="46108" xr:uid="{00000000-0005-0000-0000-0000F52E0000}"/>
    <cellStyle name="Normal 14 4 2 2 3" xfId="15496" xr:uid="{00000000-0005-0000-0000-0000F62E0000}"/>
    <cellStyle name="Normal 14 4 2 2 3 2" xfId="27751" xr:uid="{00000000-0005-0000-0000-0000F72E0000}"/>
    <cellStyle name="Normal 14 4 2 2 3 3" xfId="39992" xr:uid="{00000000-0005-0000-0000-0000F82E0000}"/>
    <cellStyle name="Normal 14 4 2 2 4" xfId="21634" xr:uid="{00000000-0005-0000-0000-0000F92E0000}"/>
    <cellStyle name="Normal 14 4 2 2 5" xfId="33878" xr:uid="{00000000-0005-0000-0000-0000FA2E0000}"/>
    <cellStyle name="Normal 14 4 2 2 6" xfId="46107" xr:uid="{00000000-0005-0000-0000-0000FB2E0000}"/>
    <cellStyle name="Normal 14 4 2 3" xfId="4484" xr:uid="{00000000-0005-0000-0000-0000FC2E0000}"/>
    <cellStyle name="Normal 14 4 2 3 2" xfId="15498" xr:uid="{00000000-0005-0000-0000-0000FD2E0000}"/>
    <cellStyle name="Normal 14 4 2 3 2 2" xfId="27753" xr:uid="{00000000-0005-0000-0000-0000FE2E0000}"/>
    <cellStyle name="Normal 14 4 2 3 2 3" xfId="39994" xr:uid="{00000000-0005-0000-0000-0000FF2E0000}"/>
    <cellStyle name="Normal 14 4 2 3 3" xfId="21636" xr:uid="{00000000-0005-0000-0000-0000002F0000}"/>
    <cellStyle name="Normal 14 4 2 3 4" xfId="33880" xr:uid="{00000000-0005-0000-0000-0000012F0000}"/>
    <cellStyle name="Normal 14 4 2 3 5" xfId="46109" xr:uid="{00000000-0005-0000-0000-0000022F0000}"/>
    <cellStyle name="Normal 14 4 2 4" xfId="15495" xr:uid="{00000000-0005-0000-0000-0000032F0000}"/>
    <cellStyle name="Normal 14 4 2 4 2" xfId="27750" xr:uid="{00000000-0005-0000-0000-0000042F0000}"/>
    <cellStyle name="Normal 14 4 2 4 3" xfId="39991" xr:uid="{00000000-0005-0000-0000-0000052F0000}"/>
    <cellStyle name="Normal 14 4 2 5" xfId="21633" xr:uid="{00000000-0005-0000-0000-0000062F0000}"/>
    <cellStyle name="Normal 14 4 2 6" xfId="33877" xr:uid="{00000000-0005-0000-0000-0000072F0000}"/>
    <cellStyle name="Normal 14 4 2 7" xfId="46106" xr:uid="{00000000-0005-0000-0000-0000082F0000}"/>
    <cellStyle name="Normal 14 4 3" xfId="4485" xr:uid="{00000000-0005-0000-0000-0000092F0000}"/>
    <cellStyle name="Normal 14 4 3 2" xfId="4486" xr:uid="{00000000-0005-0000-0000-00000A2F0000}"/>
    <cellStyle name="Normal 14 4 3 2 2" xfId="15500" xr:uid="{00000000-0005-0000-0000-00000B2F0000}"/>
    <cellStyle name="Normal 14 4 3 2 2 2" xfId="27755" xr:uid="{00000000-0005-0000-0000-00000C2F0000}"/>
    <cellStyle name="Normal 14 4 3 2 2 3" xfId="39996" xr:uid="{00000000-0005-0000-0000-00000D2F0000}"/>
    <cellStyle name="Normal 14 4 3 2 3" xfId="21638" xr:uid="{00000000-0005-0000-0000-00000E2F0000}"/>
    <cellStyle name="Normal 14 4 3 2 4" xfId="33882" xr:uid="{00000000-0005-0000-0000-00000F2F0000}"/>
    <cellStyle name="Normal 14 4 3 2 5" xfId="46111" xr:uid="{00000000-0005-0000-0000-0000102F0000}"/>
    <cellStyle name="Normal 14 4 3 3" xfId="15499" xr:uid="{00000000-0005-0000-0000-0000112F0000}"/>
    <cellStyle name="Normal 14 4 3 3 2" xfId="27754" xr:uid="{00000000-0005-0000-0000-0000122F0000}"/>
    <cellStyle name="Normal 14 4 3 3 3" xfId="39995" xr:uid="{00000000-0005-0000-0000-0000132F0000}"/>
    <cellStyle name="Normal 14 4 3 4" xfId="21637" xr:uid="{00000000-0005-0000-0000-0000142F0000}"/>
    <cellStyle name="Normal 14 4 3 5" xfId="33881" xr:uid="{00000000-0005-0000-0000-0000152F0000}"/>
    <cellStyle name="Normal 14 4 3 6" xfId="46110" xr:uid="{00000000-0005-0000-0000-0000162F0000}"/>
    <cellStyle name="Normal 14 4 4" xfId="4487" xr:uid="{00000000-0005-0000-0000-0000172F0000}"/>
    <cellStyle name="Normal 14 4 4 2" xfId="15501" xr:uid="{00000000-0005-0000-0000-0000182F0000}"/>
    <cellStyle name="Normal 14 4 4 2 2" xfId="27756" xr:uid="{00000000-0005-0000-0000-0000192F0000}"/>
    <cellStyle name="Normal 14 4 4 2 3" xfId="39997" xr:uid="{00000000-0005-0000-0000-00001A2F0000}"/>
    <cellStyle name="Normal 14 4 4 3" xfId="21639" xr:uid="{00000000-0005-0000-0000-00001B2F0000}"/>
    <cellStyle name="Normal 14 4 4 4" xfId="33883" xr:uid="{00000000-0005-0000-0000-00001C2F0000}"/>
    <cellStyle name="Normal 14 4 4 5" xfId="46112" xr:uid="{00000000-0005-0000-0000-00001D2F0000}"/>
    <cellStyle name="Normal 14 4 5" xfId="15494" xr:uid="{00000000-0005-0000-0000-00001E2F0000}"/>
    <cellStyle name="Normal 14 4 5 2" xfId="27749" xr:uid="{00000000-0005-0000-0000-00001F2F0000}"/>
    <cellStyle name="Normal 14 4 5 3" xfId="39990" xr:uid="{00000000-0005-0000-0000-0000202F0000}"/>
    <cellStyle name="Normal 14 4 6" xfId="21632" xr:uid="{00000000-0005-0000-0000-0000212F0000}"/>
    <cellStyle name="Normal 14 4 7" xfId="33876" xr:uid="{00000000-0005-0000-0000-0000222F0000}"/>
    <cellStyle name="Normal 14 4 8" xfId="46105" xr:uid="{00000000-0005-0000-0000-0000232F0000}"/>
    <cellStyle name="Normal 14 5" xfId="4488" xr:uid="{00000000-0005-0000-0000-0000242F0000}"/>
    <cellStyle name="Normal 14 5 2" xfId="4489" xr:uid="{00000000-0005-0000-0000-0000252F0000}"/>
    <cellStyle name="Normal 14 5 2 2" xfId="4490" xr:uid="{00000000-0005-0000-0000-0000262F0000}"/>
    <cellStyle name="Normal 14 5 2 2 2" xfId="15504" xr:uid="{00000000-0005-0000-0000-0000272F0000}"/>
    <cellStyle name="Normal 14 5 2 2 2 2" xfId="27759" xr:uid="{00000000-0005-0000-0000-0000282F0000}"/>
    <cellStyle name="Normal 14 5 2 2 2 3" xfId="40000" xr:uid="{00000000-0005-0000-0000-0000292F0000}"/>
    <cellStyle name="Normal 14 5 2 2 3" xfId="21642" xr:uid="{00000000-0005-0000-0000-00002A2F0000}"/>
    <cellStyle name="Normal 14 5 2 2 4" xfId="33886" xr:uid="{00000000-0005-0000-0000-00002B2F0000}"/>
    <cellStyle name="Normal 14 5 2 2 5" xfId="46115" xr:uid="{00000000-0005-0000-0000-00002C2F0000}"/>
    <cellStyle name="Normal 14 5 2 3" xfId="15503" xr:uid="{00000000-0005-0000-0000-00002D2F0000}"/>
    <cellStyle name="Normal 14 5 2 3 2" xfId="27758" xr:uid="{00000000-0005-0000-0000-00002E2F0000}"/>
    <cellStyle name="Normal 14 5 2 3 3" xfId="39999" xr:uid="{00000000-0005-0000-0000-00002F2F0000}"/>
    <cellStyle name="Normal 14 5 2 4" xfId="21641" xr:uid="{00000000-0005-0000-0000-0000302F0000}"/>
    <cellStyle name="Normal 14 5 2 5" xfId="33885" xr:uid="{00000000-0005-0000-0000-0000312F0000}"/>
    <cellStyle name="Normal 14 5 2 6" xfId="46114" xr:uid="{00000000-0005-0000-0000-0000322F0000}"/>
    <cellStyle name="Normal 14 5 3" xfId="4491" xr:uid="{00000000-0005-0000-0000-0000332F0000}"/>
    <cellStyle name="Normal 14 5 3 2" xfId="15505" xr:uid="{00000000-0005-0000-0000-0000342F0000}"/>
    <cellStyle name="Normal 14 5 3 2 2" xfId="27760" xr:uid="{00000000-0005-0000-0000-0000352F0000}"/>
    <cellStyle name="Normal 14 5 3 2 3" xfId="40001" xr:uid="{00000000-0005-0000-0000-0000362F0000}"/>
    <cellStyle name="Normal 14 5 3 3" xfId="21643" xr:uid="{00000000-0005-0000-0000-0000372F0000}"/>
    <cellStyle name="Normal 14 5 3 4" xfId="33887" xr:uid="{00000000-0005-0000-0000-0000382F0000}"/>
    <cellStyle name="Normal 14 5 3 5" xfId="46116" xr:uid="{00000000-0005-0000-0000-0000392F0000}"/>
    <cellStyle name="Normal 14 5 4" xfId="15502" xr:uid="{00000000-0005-0000-0000-00003A2F0000}"/>
    <cellStyle name="Normal 14 5 4 2" xfId="27757" xr:uid="{00000000-0005-0000-0000-00003B2F0000}"/>
    <cellStyle name="Normal 14 5 4 3" xfId="39998" xr:uid="{00000000-0005-0000-0000-00003C2F0000}"/>
    <cellStyle name="Normal 14 5 5" xfId="21640" xr:uid="{00000000-0005-0000-0000-00003D2F0000}"/>
    <cellStyle name="Normal 14 5 6" xfId="33884" xr:uid="{00000000-0005-0000-0000-00003E2F0000}"/>
    <cellStyle name="Normal 14 5 7" xfId="46113" xr:uid="{00000000-0005-0000-0000-00003F2F0000}"/>
    <cellStyle name="Normal 14 6" xfId="4492" xr:uid="{00000000-0005-0000-0000-0000402F0000}"/>
    <cellStyle name="Normal 14 6 2" xfId="4493" xr:uid="{00000000-0005-0000-0000-0000412F0000}"/>
    <cellStyle name="Normal 14 6 2 2" xfId="15507" xr:uid="{00000000-0005-0000-0000-0000422F0000}"/>
    <cellStyle name="Normal 14 6 2 2 2" xfId="27762" xr:uid="{00000000-0005-0000-0000-0000432F0000}"/>
    <cellStyle name="Normal 14 6 2 2 3" xfId="40003" xr:uid="{00000000-0005-0000-0000-0000442F0000}"/>
    <cellStyle name="Normal 14 6 2 3" xfId="21645" xr:uid="{00000000-0005-0000-0000-0000452F0000}"/>
    <cellStyle name="Normal 14 6 2 4" xfId="33889" xr:uid="{00000000-0005-0000-0000-0000462F0000}"/>
    <cellStyle name="Normal 14 6 2 5" xfId="46118" xr:uid="{00000000-0005-0000-0000-0000472F0000}"/>
    <cellStyle name="Normal 14 6 3" xfId="15506" xr:uid="{00000000-0005-0000-0000-0000482F0000}"/>
    <cellStyle name="Normal 14 6 3 2" xfId="27761" xr:uid="{00000000-0005-0000-0000-0000492F0000}"/>
    <cellStyle name="Normal 14 6 3 3" xfId="40002" xr:uid="{00000000-0005-0000-0000-00004A2F0000}"/>
    <cellStyle name="Normal 14 6 4" xfId="21644" xr:uid="{00000000-0005-0000-0000-00004B2F0000}"/>
    <cellStyle name="Normal 14 6 5" xfId="33888" xr:uid="{00000000-0005-0000-0000-00004C2F0000}"/>
    <cellStyle name="Normal 14 6 6" xfId="46117" xr:uid="{00000000-0005-0000-0000-00004D2F0000}"/>
    <cellStyle name="Normal 14 7" xfId="4494" xr:uid="{00000000-0005-0000-0000-00004E2F0000}"/>
    <cellStyle name="Normal 14 7 2" xfId="15508" xr:uid="{00000000-0005-0000-0000-00004F2F0000}"/>
    <cellStyle name="Normal 14 7 2 2" xfId="27763" xr:uid="{00000000-0005-0000-0000-0000502F0000}"/>
    <cellStyle name="Normal 14 7 2 3" xfId="40004" xr:uid="{00000000-0005-0000-0000-0000512F0000}"/>
    <cellStyle name="Normal 14 7 3" xfId="21646" xr:uid="{00000000-0005-0000-0000-0000522F0000}"/>
    <cellStyle name="Normal 14 7 4" xfId="33890" xr:uid="{00000000-0005-0000-0000-0000532F0000}"/>
    <cellStyle name="Normal 14 7 5" xfId="46119" xr:uid="{00000000-0005-0000-0000-0000542F0000}"/>
    <cellStyle name="Normal 14 8" xfId="15445" xr:uid="{00000000-0005-0000-0000-0000552F0000}"/>
    <cellStyle name="Normal 14 8 2" xfId="27700" xr:uid="{00000000-0005-0000-0000-0000562F0000}"/>
    <cellStyle name="Normal 14 8 3" xfId="39941" xr:uid="{00000000-0005-0000-0000-0000572F0000}"/>
    <cellStyle name="Normal 14 9" xfId="21583" xr:uid="{00000000-0005-0000-0000-0000582F0000}"/>
    <cellStyle name="Normal 140" xfId="51190" xr:uid="{2DBCC2F7-EEF7-4F48-B3F6-42319CF202C0}"/>
    <cellStyle name="Normal 141" xfId="51196" xr:uid="{C2CF09CD-06FB-4335-9093-3A386DCAA15C}"/>
    <cellStyle name="Normal 142" xfId="51199" xr:uid="{944BA546-2D78-4BD1-BEC7-24FC09D556FE}"/>
    <cellStyle name="Normal 143" xfId="51204" xr:uid="{E8AFC1F8-45A0-4D84-9C4D-D5D3653924D6}"/>
    <cellStyle name="Normal 144" xfId="51207" xr:uid="{5A7CDF9A-D0D7-4F05-8EF8-450964105A18}"/>
    <cellStyle name="Normal 145" xfId="51211" xr:uid="{49E07890-B49B-4ACC-9E64-6510BDBCDDBD}"/>
    <cellStyle name="Normal 15" xfId="41" xr:uid="{00000000-0005-0000-0000-0000592F0000}"/>
    <cellStyle name="Normal 15 10" xfId="32625" xr:uid="{00000000-0005-0000-0000-00005A2F0000}"/>
    <cellStyle name="Normal 15 11" xfId="44854" xr:uid="{00000000-0005-0000-0000-00005B2F0000}"/>
    <cellStyle name="Normal 15 2" xfId="4495" xr:uid="{00000000-0005-0000-0000-00005C2F0000}"/>
    <cellStyle name="Normal 15 2 10" xfId="46120" xr:uid="{00000000-0005-0000-0000-00005D2F0000}"/>
    <cellStyle name="Normal 15 2 2" xfId="4496" xr:uid="{00000000-0005-0000-0000-00005E2F0000}"/>
    <cellStyle name="Normal 15 2 2 2" xfId="4497" xr:uid="{00000000-0005-0000-0000-00005F2F0000}"/>
    <cellStyle name="Normal 15 2 2 2 2" xfId="4498" xr:uid="{00000000-0005-0000-0000-0000602F0000}"/>
    <cellStyle name="Normal 15 2 2 2 2 2" xfId="4499" xr:uid="{00000000-0005-0000-0000-0000612F0000}"/>
    <cellStyle name="Normal 15 2 2 2 2 2 2" xfId="4500" xr:uid="{00000000-0005-0000-0000-0000622F0000}"/>
    <cellStyle name="Normal 15 2 2 2 2 2 2 2" xfId="15514" xr:uid="{00000000-0005-0000-0000-0000632F0000}"/>
    <cellStyle name="Normal 15 2 2 2 2 2 2 2 2" xfId="27769" xr:uid="{00000000-0005-0000-0000-0000642F0000}"/>
    <cellStyle name="Normal 15 2 2 2 2 2 2 2 3" xfId="40010" xr:uid="{00000000-0005-0000-0000-0000652F0000}"/>
    <cellStyle name="Normal 15 2 2 2 2 2 2 3" xfId="21652" xr:uid="{00000000-0005-0000-0000-0000662F0000}"/>
    <cellStyle name="Normal 15 2 2 2 2 2 2 4" xfId="33896" xr:uid="{00000000-0005-0000-0000-0000672F0000}"/>
    <cellStyle name="Normal 15 2 2 2 2 2 2 5" xfId="46125" xr:uid="{00000000-0005-0000-0000-0000682F0000}"/>
    <cellStyle name="Normal 15 2 2 2 2 2 3" xfId="15513" xr:uid="{00000000-0005-0000-0000-0000692F0000}"/>
    <cellStyle name="Normal 15 2 2 2 2 2 3 2" xfId="27768" xr:uid="{00000000-0005-0000-0000-00006A2F0000}"/>
    <cellStyle name="Normal 15 2 2 2 2 2 3 3" xfId="40009" xr:uid="{00000000-0005-0000-0000-00006B2F0000}"/>
    <cellStyle name="Normal 15 2 2 2 2 2 4" xfId="21651" xr:uid="{00000000-0005-0000-0000-00006C2F0000}"/>
    <cellStyle name="Normal 15 2 2 2 2 2 5" xfId="33895" xr:uid="{00000000-0005-0000-0000-00006D2F0000}"/>
    <cellStyle name="Normal 15 2 2 2 2 2 6" xfId="46124" xr:uid="{00000000-0005-0000-0000-00006E2F0000}"/>
    <cellStyle name="Normal 15 2 2 2 2 3" xfId="4501" xr:uid="{00000000-0005-0000-0000-00006F2F0000}"/>
    <cellStyle name="Normal 15 2 2 2 2 3 2" xfId="15515" xr:uid="{00000000-0005-0000-0000-0000702F0000}"/>
    <cellStyle name="Normal 15 2 2 2 2 3 2 2" xfId="27770" xr:uid="{00000000-0005-0000-0000-0000712F0000}"/>
    <cellStyle name="Normal 15 2 2 2 2 3 2 3" xfId="40011" xr:uid="{00000000-0005-0000-0000-0000722F0000}"/>
    <cellStyle name="Normal 15 2 2 2 2 3 3" xfId="21653" xr:uid="{00000000-0005-0000-0000-0000732F0000}"/>
    <cellStyle name="Normal 15 2 2 2 2 3 4" xfId="33897" xr:uid="{00000000-0005-0000-0000-0000742F0000}"/>
    <cellStyle name="Normal 15 2 2 2 2 3 5" xfId="46126" xr:uid="{00000000-0005-0000-0000-0000752F0000}"/>
    <cellStyle name="Normal 15 2 2 2 2 4" xfId="15512" xr:uid="{00000000-0005-0000-0000-0000762F0000}"/>
    <cellStyle name="Normal 15 2 2 2 2 4 2" xfId="27767" xr:uid="{00000000-0005-0000-0000-0000772F0000}"/>
    <cellStyle name="Normal 15 2 2 2 2 4 3" xfId="40008" xr:uid="{00000000-0005-0000-0000-0000782F0000}"/>
    <cellStyle name="Normal 15 2 2 2 2 5" xfId="21650" xr:uid="{00000000-0005-0000-0000-0000792F0000}"/>
    <cellStyle name="Normal 15 2 2 2 2 6" xfId="33894" xr:uid="{00000000-0005-0000-0000-00007A2F0000}"/>
    <cellStyle name="Normal 15 2 2 2 2 7" xfId="46123" xr:uid="{00000000-0005-0000-0000-00007B2F0000}"/>
    <cellStyle name="Normal 15 2 2 2 3" xfId="4502" xr:uid="{00000000-0005-0000-0000-00007C2F0000}"/>
    <cellStyle name="Normal 15 2 2 2 3 2" xfId="4503" xr:uid="{00000000-0005-0000-0000-00007D2F0000}"/>
    <cellStyle name="Normal 15 2 2 2 3 2 2" xfId="15517" xr:uid="{00000000-0005-0000-0000-00007E2F0000}"/>
    <cellStyle name="Normal 15 2 2 2 3 2 2 2" xfId="27772" xr:uid="{00000000-0005-0000-0000-00007F2F0000}"/>
    <cellStyle name="Normal 15 2 2 2 3 2 2 3" xfId="40013" xr:uid="{00000000-0005-0000-0000-0000802F0000}"/>
    <cellStyle name="Normal 15 2 2 2 3 2 3" xfId="21655" xr:uid="{00000000-0005-0000-0000-0000812F0000}"/>
    <cellStyle name="Normal 15 2 2 2 3 2 4" xfId="33899" xr:uid="{00000000-0005-0000-0000-0000822F0000}"/>
    <cellStyle name="Normal 15 2 2 2 3 2 5" xfId="46128" xr:uid="{00000000-0005-0000-0000-0000832F0000}"/>
    <cellStyle name="Normal 15 2 2 2 3 3" xfId="15516" xr:uid="{00000000-0005-0000-0000-0000842F0000}"/>
    <cellStyle name="Normal 15 2 2 2 3 3 2" xfId="27771" xr:uid="{00000000-0005-0000-0000-0000852F0000}"/>
    <cellStyle name="Normal 15 2 2 2 3 3 3" xfId="40012" xr:uid="{00000000-0005-0000-0000-0000862F0000}"/>
    <cellStyle name="Normal 15 2 2 2 3 4" xfId="21654" xr:uid="{00000000-0005-0000-0000-0000872F0000}"/>
    <cellStyle name="Normal 15 2 2 2 3 5" xfId="33898" xr:uid="{00000000-0005-0000-0000-0000882F0000}"/>
    <cellStyle name="Normal 15 2 2 2 3 6" xfId="46127" xr:uid="{00000000-0005-0000-0000-0000892F0000}"/>
    <cellStyle name="Normal 15 2 2 2 4" xfId="4504" xr:uid="{00000000-0005-0000-0000-00008A2F0000}"/>
    <cellStyle name="Normal 15 2 2 2 4 2" xfId="15518" xr:uid="{00000000-0005-0000-0000-00008B2F0000}"/>
    <cellStyle name="Normal 15 2 2 2 4 2 2" xfId="27773" xr:uid="{00000000-0005-0000-0000-00008C2F0000}"/>
    <cellStyle name="Normal 15 2 2 2 4 2 3" xfId="40014" xr:uid="{00000000-0005-0000-0000-00008D2F0000}"/>
    <cellStyle name="Normal 15 2 2 2 4 3" xfId="21656" xr:uid="{00000000-0005-0000-0000-00008E2F0000}"/>
    <cellStyle name="Normal 15 2 2 2 4 4" xfId="33900" xr:uid="{00000000-0005-0000-0000-00008F2F0000}"/>
    <cellStyle name="Normal 15 2 2 2 4 5" xfId="46129" xr:uid="{00000000-0005-0000-0000-0000902F0000}"/>
    <cellStyle name="Normal 15 2 2 2 5" xfId="15511" xr:uid="{00000000-0005-0000-0000-0000912F0000}"/>
    <cellStyle name="Normal 15 2 2 2 5 2" xfId="27766" xr:uid="{00000000-0005-0000-0000-0000922F0000}"/>
    <cellStyle name="Normal 15 2 2 2 5 3" xfId="40007" xr:uid="{00000000-0005-0000-0000-0000932F0000}"/>
    <cellStyle name="Normal 15 2 2 2 6" xfId="21649" xr:uid="{00000000-0005-0000-0000-0000942F0000}"/>
    <cellStyle name="Normal 15 2 2 2 7" xfId="33893" xr:uid="{00000000-0005-0000-0000-0000952F0000}"/>
    <cellStyle name="Normal 15 2 2 2 8" xfId="46122" xr:uid="{00000000-0005-0000-0000-0000962F0000}"/>
    <cellStyle name="Normal 15 2 2 3" xfId="4505" xr:uid="{00000000-0005-0000-0000-0000972F0000}"/>
    <cellStyle name="Normal 15 2 2 3 2" xfId="4506" xr:uid="{00000000-0005-0000-0000-0000982F0000}"/>
    <cellStyle name="Normal 15 2 2 3 2 2" xfId="4507" xr:uid="{00000000-0005-0000-0000-0000992F0000}"/>
    <cellStyle name="Normal 15 2 2 3 2 2 2" xfId="15521" xr:uid="{00000000-0005-0000-0000-00009A2F0000}"/>
    <cellStyle name="Normal 15 2 2 3 2 2 2 2" xfId="27776" xr:uid="{00000000-0005-0000-0000-00009B2F0000}"/>
    <cellStyle name="Normal 15 2 2 3 2 2 2 3" xfId="40017" xr:uid="{00000000-0005-0000-0000-00009C2F0000}"/>
    <cellStyle name="Normal 15 2 2 3 2 2 3" xfId="21659" xr:uid="{00000000-0005-0000-0000-00009D2F0000}"/>
    <cellStyle name="Normal 15 2 2 3 2 2 4" xfId="33903" xr:uid="{00000000-0005-0000-0000-00009E2F0000}"/>
    <cellStyle name="Normal 15 2 2 3 2 2 5" xfId="46132" xr:uid="{00000000-0005-0000-0000-00009F2F0000}"/>
    <cellStyle name="Normal 15 2 2 3 2 3" xfId="15520" xr:uid="{00000000-0005-0000-0000-0000A02F0000}"/>
    <cellStyle name="Normal 15 2 2 3 2 3 2" xfId="27775" xr:uid="{00000000-0005-0000-0000-0000A12F0000}"/>
    <cellStyle name="Normal 15 2 2 3 2 3 3" xfId="40016" xr:uid="{00000000-0005-0000-0000-0000A22F0000}"/>
    <cellStyle name="Normal 15 2 2 3 2 4" xfId="21658" xr:uid="{00000000-0005-0000-0000-0000A32F0000}"/>
    <cellStyle name="Normal 15 2 2 3 2 5" xfId="33902" xr:uid="{00000000-0005-0000-0000-0000A42F0000}"/>
    <cellStyle name="Normal 15 2 2 3 2 6" xfId="46131" xr:uid="{00000000-0005-0000-0000-0000A52F0000}"/>
    <cellStyle name="Normal 15 2 2 3 3" xfId="4508" xr:uid="{00000000-0005-0000-0000-0000A62F0000}"/>
    <cellStyle name="Normal 15 2 2 3 3 2" xfId="15522" xr:uid="{00000000-0005-0000-0000-0000A72F0000}"/>
    <cellStyle name="Normal 15 2 2 3 3 2 2" xfId="27777" xr:uid="{00000000-0005-0000-0000-0000A82F0000}"/>
    <cellStyle name="Normal 15 2 2 3 3 2 3" xfId="40018" xr:uid="{00000000-0005-0000-0000-0000A92F0000}"/>
    <cellStyle name="Normal 15 2 2 3 3 3" xfId="21660" xr:uid="{00000000-0005-0000-0000-0000AA2F0000}"/>
    <cellStyle name="Normal 15 2 2 3 3 4" xfId="33904" xr:uid="{00000000-0005-0000-0000-0000AB2F0000}"/>
    <cellStyle name="Normal 15 2 2 3 3 5" xfId="46133" xr:uid="{00000000-0005-0000-0000-0000AC2F0000}"/>
    <cellStyle name="Normal 15 2 2 3 4" xfId="15519" xr:uid="{00000000-0005-0000-0000-0000AD2F0000}"/>
    <cellStyle name="Normal 15 2 2 3 4 2" xfId="27774" xr:uid="{00000000-0005-0000-0000-0000AE2F0000}"/>
    <cellStyle name="Normal 15 2 2 3 4 3" xfId="40015" xr:uid="{00000000-0005-0000-0000-0000AF2F0000}"/>
    <cellStyle name="Normal 15 2 2 3 5" xfId="21657" xr:uid="{00000000-0005-0000-0000-0000B02F0000}"/>
    <cellStyle name="Normal 15 2 2 3 6" xfId="33901" xr:uid="{00000000-0005-0000-0000-0000B12F0000}"/>
    <cellStyle name="Normal 15 2 2 3 7" xfId="46130" xr:uid="{00000000-0005-0000-0000-0000B22F0000}"/>
    <cellStyle name="Normal 15 2 2 4" xfId="4509" xr:uid="{00000000-0005-0000-0000-0000B32F0000}"/>
    <cellStyle name="Normal 15 2 2 4 2" xfId="4510" xr:uid="{00000000-0005-0000-0000-0000B42F0000}"/>
    <cellStyle name="Normal 15 2 2 4 2 2" xfId="15524" xr:uid="{00000000-0005-0000-0000-0000B52F0000}"/>
    <cellStyle name="Normal 15 2 2 4 2 2 2" xfId="27779" xr:uid="{00000000-0005-0000-0000-0000B62F0000}"/>
    <cellStyle name="Normal 15 2 2 4 2 2 3" xfId="40020" xr:uid="{00000000-0005-0000-0000-0000B72F0000}"/>
    <cellStyle name="Normal 15 2 2 4 2 3" xfId="21662" xr:uid="{00000000-0005-0000-0000-0000B82F0000}"/>
    <cellStyle name="Normal 15 2 2 4 2 4" xfId="33906" xr:uid="{00000000-0005-0000-0000-0000B92F0000}"/>
    <cellStyle name="Normal 15 2 2 4 2 5" xfId="46135" xr:uid="{00000000-0005-0000-0000-0000BA2F0000}"/>
    <cellStyle name="Normal 15 2 2 4 3" xfId="15523" xr:uid="{00000000-0005-0000-0000-0000BB2F0000}"/>
    <cellStyle name="Normal 15 2 2 4 3 2" xfId="27778" xr:uid="{00000000-0005-0000-0000-0000BC2F0000}"/>
    <cellStyle name="Normal 15 2 2 4 3 3" xfId="40019" xr:uid="{00000000-0005-0000-0000-0000BD2F0000}"/>
    <cellStyle name="Normal 15 2 2 4 4" xfId="21661" xr:uid="{00000000-0005-0000-0000-0000BE2F0000}"/>
    <cellStyle name="Normal 15 2 2 4 5" xfId="33905" xr:uid="{00000000-0005-0000-0000-0000BF2F0000}"/>
    <cellStyle name="Normal 15 2 2 4 6" xfId="46134" xr:uid="{00000000-0005-0000-0000-0000C02F0000}"/>
    <cellStyle name="Normal 15 2 2 5" xfId="4511" xr:uid="{00000000-0005-0000-0000-0000C12F0000}"/>
    <cellStyle name="Normal 15 2 2 5 2" xfId="15525" xr:uid="{00000000-0005-0000-0000-0000C22F0000}"/>
    <cellStyle name="Normal 15 2 2 5 2 2" xfId="27780" xr:uid="{00000000-0005-0000-0000-0000C32F0000}"/>
    <cellStyle name="Normal 15 2 2 5 2 3" xfId="40021" xr:uid="{00000000-0005-0000-0000-0000C42F0000}"/>
    <cellStyle name="Normal 15 2 2 5 3" xfId="21663" xr:uid="{00000000-0005-0000-0000-0000C52F0000}"/>
    <cellStyle name="Normal 15 2 2 5 4" xfId="33907" xr:uid="{00000000-0005-0000-0000-0000C62F0000}"/>
    <cellStyle name="Normal 15 2 2 5 5" xfId="46136" xr:uid="{00000000-0005-0000-0000-0000C72F0000}"/>
    <cellStyle name="Normal 15 2 2 6" xfId="15510" xr:uid="{00000000-0005-0000-0000-0000C82F0000}"/>
    <cellStyle name="Normal 15 2 2 6 2" xfId="27765" xr:uid="{00000000-0005-0000-0000-0000C92F0000}"/>
    <cellStyle name="Normal 15 2 2 6 3" xfId="40006" xr:uid="{00000000-0005-0000-0000-0000CA2F0000}"/>
    <cellStyle name="Normal 15 2 2 7" xfId="21648" xr:uid="{00000000-0005-0000-0000-0000CB2F0000}"/>
    <cellStyle name="Normal 15 2 2 8" xfId="33892" xr:uid="{00000000-0005-0000-0000-0000CC2F0000}"/>
    <cellStyle name="Normal 15 2 2 9" xfId="46121" xr:uid="{00000000-0005-0000-0000-0000CD2F0000}"/>
    <cellStyle name="Normal 15 2 3" xfId="4512" xr:uid="{00000000-0005-0000-0000-0000CE2F0000}"/>
    <cellStyle name="Normal 15 2 3 2" xfId="4513" xr:uid="{00000000-0005-0000-0000-0000CF2F0000}"/>
    <cellStyle name="Normal 15 2 3 2 2" xfId="4514" xr:uid="{00000000-0005-0000-0000-0000D02F0000}"/>
    <cellStyle name="Normal 15 2 3 2 2 2" xfId="4515" xr:uid="{00000000-0005-0000-0000-0000D12F0000}"/>
    <cellStyle name="Normal 15 2 3 2 2 2 2" xfId="15529" xr:uid="{00000000-0005-0000-0000-0000D22F0000}"/>
    <cellStyle name="Normal 15 2 3 2 2 2 2 2" xfId="27784" xr:uid="{00000000-0005-0000-0000-0000D32F0000}"/>
    <cellStyle name="Normal 15 2 3 2 2 2 2 3" xfId="40025" xr:uid="{00000000-0005-0000-0000-0000D42F0000}"/>
    <cellStyle name="Normal 15 2 3 2 2 2 3" xfId="21667" xr:uid="{00000000-0005-0000-0000-0000D52F0000}"/>
    <cellStyle name="Normal 15 2 3 2 2 2 4" xfId="33911" xr:uid="{00000000-0005-0000-0000-0000D62F0000}"/>
    <cellStyle name="Normal 15 2 3 2 2 2 5" xfId="46140" xr:uid="{00000000-0005-0000-0000-0000D72F0000}"/>
    <cellStyle name="Normal 15 2 3 2 2 3" xfId="15528" xr:uid="{00000000-0005-0000-0000-0000D82F0000}"/>
    <cellStyle name="Normal 15 2 3 2 2 3 2" xfId="27783" xr:uid="{00000000-0005-0000-0000-0000D92F0000}"/>
    <cellStyle name="Normal 15 2 3 2 2 3 3" xfId="40024" xr:uid="{00000000-0005-0000-0000-0000DA2F0000}"/>
    <cellStyle name="Normal 15 2 3 2 2 4" xfId="21666" xr:uid="{00000000-0005-0000-0000-0000DB2F0000}"/>
    <cellStyle name="Normal 15 2 3 2 2 5" xfId="33910" xr:uid="{00000000-0005-0000-0000-0000DC2F0000}"/>
    <cellStyle name="Normal 15 2 3 2 2 6" xfId="46139" xr:uid="{00000000-0005-0000-0000-0000DD2F0000}"/>
    <cellStyle name="Normal 15 2 3 2 3" xfId="4516" xr:uid="{00000000-0005-0000-0000-0000DE2F0000}"/>
    <cellStyle name="Normal 15 2 3 2 3 2" xfId="15530" xr:uid="{00000000-0005-0000-0000-0000DF2F0000}"/>
    <cellStyle name="Normal 15 2 3 2 3 2 2" xfId="27785" xr:uid="{00000000-0005-0000-0000-0000E02F0000}"/>
    <cellStyle name="Normal 15 2 3 2 3 2 3" xfId="40026" xr:uid="{00000000-0005-0000-0000-0000E12F0000}"/>
    <cellStyle name="Normal 15 2 3 2 3 3" xfId="21668" xr:uid="{00000000-0005-0000-0000-0000E22F0000}"/>
    <cellStyle name="Normal 15 2 3 2 3 4" xfId="33912" xr:uid="{00000000-0005-0000-0000-0000E32F0000}"/>
    <cellStyle name="Normal 15 2 3 2 3 5" xfId="46141" xr:uid="{00000000-0005-0000-0000-0000E42F0000}"/>
    <cellStyle name="Normal 15 2 3 2 4" xfId="15527" xr:uid="{00000000-0005-0000-0000-0000E52F0000}"/>
    <cellStyle name="Normal 15 2 3 2 4 2" xfId="27782" xr:uid="{00000000-0005-0000-0000-0000E62F0000}"/>
    <cellStyle name="Normal 15 2 3 2 4 3" xfId="40023" xr:uid="{00000000-0005-0000-0000-0000E72F0000}"/>
    <cellStyle name="Normal 15 2 3 2 5" xfId="21665" xr:uid="{00000000-0005-0000-0000-0000E82F0000}"/>
    <cellStyle name="Normal 15 2 3 2 6" xfId="33909" xr:uid="{00000000-0005-0000-0000-0000E92F0000}"/>
    <cellStyle name="Normal 15 2 3 2 7" xfId="46138" xr:uid="{00000000-0005-0000-0000-0000EA2F0000}"/>
    <cellStyle name="Normal 15 2 3 3" xfId="4517" xr:uid="{00000000-0005-0000-0000-0000EB2F0000}"/>
    <cellStyle name="Normal 15 2 3 3 2" xfId="4518" xr:uid="{00000000-0005-0000-0000-0000EC2F0000}"/>
    <cellStyle name="Normal 15 2 3 3 2 2" xfId="15532" xr:uid="{00000000-0005-0000-0000-0000ED2F0000}"/>
    <cellStyle name="Normal 15 2 3 3 2 2 2" xfId="27787" xr:uid="{00000000-0005-0000-0000-0000EE2F0000}"/>
    <cellStyle name="Normal 15 2 3 3 2 2 3" xfId="40028" xr:uid="{00000000-0005-0000-0000-0000EF2F0000}"/>
    <cellStyle name="Normal 15 2 3 3 2 3" xfId="21670" xr:uid="{00000000-0005-0000-0000-0000F02F0000}"/>
    <cellStyle name="Normal 15 2 3 3 2 4" xfId="33914" xr:uid="{00000000-0005-0000-0000-0000F12F0000}"/>
    <cellStyle name="Normal 15 2 3 3 2 5" xfId="46143" xr:uid="{00000000-0005-0000-0000-0000F22F0000}"/>
    <cellStyle name="Normal 15 2 3 3 3" xfId="15531" xr:uid="{00000000-0005-0000-0000-0000F32F0000}"/>
    <cellStyle name="Normal 15 2 3 3 3 2" xfId="27786" xr:uid="{00000000-0005-0000-0000-0000F42F0000}"/>
    <cellStyle name="Normal 15 2 3 3 3 3" xfId="40027" xr:uid="{00000000-0005-0000-0000-0000F52F0000}"/>
    <cellStyle name="Normal 15 2 3 3 4" xfId="21669" xr:uid="{00000000-0005-0000-0000-0000F62F0000}"/>
    <cellStyle name="Normal 15 2 3 3 5" xfId="33913" xr:uid="{00000000-0005-0000-0000-0000F72F0000}"/>
    <cellStyle name="Normal 15 2 3 3 6" xfId="46142" xr:uid="{00000000-0005-0000-0000-0000F82F0000}"/>
    <cellStyle name="Normal 15 2 3 4" xfId="4519" xr:uid="{00000000-0005-0000-0000-0000F92F0000}"/>
    <cellStyle name="Normal 15 2 3 4 2" xfId="15533" xr:uid="{00000000-0005-0000-0000-0000FA2F0000}"/>
    <cellStyle name="Normal 15 2 3 4 2 2" xfId="27788" xr:uid="{00000000-0005-0000-0000-0000FB2F0000}"/>
    <cellStyle name="Normal 15 2 3 4 2 3" xfId="40029" xr:uid="{00000000-0005-0000-0000-0000FC2F0000}"/>
    <cellStyle name="Normal 15 2 3 4 3" xfId="21671" xr:uid="{00000000-0005-0000-0000-0000FD2F0000}"/>
    <cellStyle name="Normal 15 2 3 4 4" xfId="33915" xr:uid="{00000000-0005-0000-0000-0000FE2F0000}"/>
    <cellStyle name="Normal 15 2 3 4 5" xfId="46144" xr:uid="{00000000-0005-0000-0000-0000FF2F0000}"/>
    <cellStyle name="Normal 15 2 3 5" xfId="15526" xr:uid="{00000000-0005-0000-0000-000000300000}"/>
    <cellStyle name="Normal 15 2 3 5 2" xfId="27781" xr:uid="{00000000-0005-0000-0000-000001300000}"/>
    <cellStyle name="Normal 15 2 3 5 3" xfId="40022" xr:uid="{00000000-0005-0000-0000-000002300000}"/>
    <cellStyle name="Normal 15 2 3 6" xfId="21664" xr:uid="{00000000-0005-0000-0000-000003300000}"/>
    <cellStyle name="Normal 15 2 3 7" xfId="33908" xr:uid="{00000000-0005-0000-0000-000004300000}"/>
    <cellStyle name="Normal 15 2 3 8" xfId="46137" xr:uid="{00000000-0005-0000-0000-000005300000}"/>
    <cellStyle name="Normal 15 2 4" xfId="4520" xr:uid="{00000000-0005-0000-0000-000006300000}"/>
    <cellStyle name="Normal 15 2 4 2" xfId="4521" xr:uid="{00000000-0005-0000-0000-000007300000}"/>
    <cellStyle name="Normal 15 2 4 2 2" xfId="4522" xr:uid="{00000000-0005-0000-0000-000008300000}"/>
    <cellStyle name="Normal 15 2 4 2 2 2" xfId="15536" xr:uid="{00000000-0005-0000-0000-000009300000}"/>
    <cellStyle name="Normal 15 2 4 2 2 2 2" xfId="27791" xr:uid="{00000000-0005-0000-0000-00000A300000}"/>
    <cellStyle name="Normal 15 2 4 2 2 2 3" xfId="40032" xr:uid="{00000000-0005-0000-0000-00000B300000}"/>
    <cellStyle name="Normal 15 2 4 2 2 3" xfId="21674" xr:uid="{00000000-0005-0000-0000-00000C300000}"/>
    <cellStyle name="Normal 15 2 4 2 2 4" xfId="33918" xr:uid="{00000000-0005-0000-0000-00000D300000}"/>
    <cellStyle name="Normal 15 2 4 2 2 5" xfId="46147" xr:uid="{00000000-0005-0000-0000-00000E300000}"/>
    <cellStyle name="Normal 15 2 4 2 3" xfId="15535" xr:uid="{00000000-0005-0000-0000-00000F300000}"/>
    <cellStyle name="Normal 15 2 4 2 3 2" xfId="27790" xr:uid="{00000000-0005-0000-0000-000010300000}"/>
    <cellStyle name="Normal 15 2 4 2 3 3" xfId="40031" xr:uid="{00000000-0005-0000-0000-000011300000}"/>
    <cellStyle name="Normal 15 2 4 2 4" xfId="21673" xr:uid="{00000000-0005-0000-0000-000012300000}"/>
    <cellStyle name="Normal 15 2 4 2 5" xfId="33917" xr:uid="{00000000-0005-0000-0000-000013300000}"/>
    <cellStyle name="Normal 15 2 4 2 6" xfId="46146" xr:uid="{00000000-0005-0000-0000-000014300000}"/>
    <cellStyle name="Normal 15 2 4 3" xfId="4523" xr:uid="{00000000-0005-0000-0000-000015300000}"/>
    <cellStyle name="Normal 15 2 4 3 2" xfId="15537" xr:uid="{00000000-0005-0000-0000-000016300000}"/>
    <cellStyle name="Normal 15 2 4 3 2 2" xfId="27792" xr:uid="{00000000-0005-0000-0000-000017300000}"/>
    <cellStyle name="Normal 15 2 4 3 2 3" xfId="40033" xr:uid="{00000000-0005-0000-0000-000018300000}"/>
    <cellStyle name="Normal 15 2 4 3 3" xfId="21675" xr:uid="{00000000-0005-0000-0000-000019300000}"/>
    <cellStyle name="Normal 15 2 4 3 4" xfId="33919" xr:uid="{00000000-0005-0000-0000-00001A300000}"/>
    <cellStyle name="Normal 15 2 4 3 5" xfId="46148" xr:uid="{00000000-0005-0000-0000-00001B300000}"/>
    <cellStyle name="Normal 15 2 4 4" xfId="15534" xr:uid="{00000000-0005-0000-0000-00001C300000}"/>
    <cellStyle name="Normal 15 2 4 4 2" xfId="27789" xr:uid="{00000000-0005-0000-0000-00001D300000}"/>
    <cellStyle name="Normal 15 2 4 4 3" xfId="40030" xr:uid="{00000000-0005-0000-0000-00001E300000}"/>
    <cellStyle name="Normal 15 2 4 5" xfId="21672" xr:uid="{00000000-0005-0000-0000-00001F300000}"/>
    <cellStyle name="Normal 15 2 4 6" xfId="33916" xr:uid="{00000000-0005-0000-0000-000020300000}"/>
    <cellStyle name="Normal 15 2 4 7" xfId="46145" xr:uid="{00000000-0005-0000-0000-000021300000}"/>
    <cellStyle name="Normal 15 2 5" xfId="4524" xr:uid="{00000000-0005-0000-0000-000022300000}"/>
    <cellStyle name="Normal 15 2 5 2" xfId="4525" xr:uid="{00000000-0005-0000-0000-000023300000}"/>
    <cellStyle name="Normal 15 2 5 2 2" xfId="15539" xr:uid="{00000000-0005-0000-0000-000024300000}"/>
    <cellStyle name="Normal 15 2 5 2 2 2" xfId="27794" xr:uid="{00000000-0005-0000-0000-000025300000}"/>
    <cellStyle name="Normal 15 2 5 2 2 3" xfId="40035" xr:uid="{00000000-0005-0000-0000-000026300000}"/>
    <cellStyle name="Normal 15 2 5 2 3" xfId="21677" xr:uid="{00000000-0005-0000-0000-000027300000}"/>
    <cellStyle name="Normal 15 2 5 2 4" xfId="33921" xr:uid="{00000000-0005-0000-0000-000028300000}"/>
    <cellStyle name="Normal 15 2 5 2 5" xfId="46150" xr:uid="{00000000-0005-0000-0000-000029300000}"/>
    <cellStyle name="Normal 15 2 5 3" xfId="15538" xr:uid="{00000000-0005-0000-0000-00002A300000}"/>
    <cellStyle name="Normal 15 2 5 3 2" xfId="27793" xr:uid="{00000000-0005-0000-0000-00002B300000}"/>
    <cellStyle name="Normal 15 2 5 3 3" xfId="40034" xr:uid="{00000000-0005-0000-0000-00002C300000}"/>
    <cellStyle name="Normal 15 2 5 4" xfId="21676" xr:uid="{00000000-0005-0000-0000-00002D300000}"/>
    <cellStyle name="Normal 15 2 5 5" xfId="33920" xr:uid="{00000000-0005-0000-0000-00002E300000}"/>
    <cellStyle name="Normal 15 2 5 6" xfId="46149" xr:uid="{00000000-0005-0000-0000-00002F300000}"/>
    <cellStyle name="Normal 15 2 6" xfId="4526" xr:uid="{00000000-0005-0000-0000-000030300000}"/>
    <cellStyle name="Normal 15 2 6 2" xfId="15540" xr:uid="{00000000-0005-0000-0000-000031300000}"/>
    <cellStyle name="Normal 15 2 6 2 2" xfId="27795" xr:uid="{00000000-0005-0000-0000-000032300000}"/>
    <cellStyle name="Normal 15 2 6 2 3" xfId="40036" xr:uid="{00000000-0005-0000-0000-000033300000}"/>
    <cellStyle name="Normal 15 2 6 3" xfId="21678" xr:uid="{00000000-0005-0000-0000-000034300000}"/>
    <cellStyle name="Normal 15 2 6 4" xfId="33922" xr:uid="{00000000-0005-0000-0000-000035300000}"/>
    <cellStyle name="Normal 15 2 6 5" xfId="46151" xr:uid="{00000000-0005-0000-0000-000036300000}"/>
    <cellStyle name="Normal 15 2 7" xfId="15509" xr:uid="{00000000-0005-0000-0000-000037300000}"/>
    <cellStyle name="Normal 15 2 7 2" xfId="27764" xr:uid="{00000000-0005-0000-0000-000038300000}"/>
    <cellStyle name="Normal 15 2 7 3" xfId="40005" xr:uid="{00000000-0005-0000-0000-000039300000}"/>
    <cellStyle name="Normal 15 2 8" xfId="21647" xr:uid="{00000000-0005-0000-0000-00003A300000}"/>
    <cellStyle name="Normal 15 2 9" xfId="33891" xr:uid="{00000000-0005-0000-0000-00003B300000}"/>
    <cellStyle name="Normal 15 3" xfId="4527" xr:uid="{00000000-0005-0000-0000-00003C300000}"/>
    <cellStyle name="Normal 15 3 2" xfId="4528" xr:uid="{00000000-0005-0000-0000-00003D300000}"/>
    <cellStyle name="Normal 15 3 2 2" xfId="4529" xr:uid="{00000000-0005-0000-0000-00003E300000}"/>
    <cellStyle name="Normal 15 3 2 2 2" xfId="4530" xr:uid="{00000000-0005-0000-0000-00003F300000}"/>
    <cellStyle name="Normal 15 3 2 2 2 2" xfId="4531" xr:uid="{00000000-0005-0000-0000-000040300000}"/>
    <cellStyle name="Normal 15 3 2 2 2 2 2" xfId="15545" xr:uid="{00000000-0005-0000-0000-000041300000}"/>
    <cellStyle name="Normal 15 3 2 2 2 2 2 2" xfId="27800" xr:uid="{00000000-0005-0000-0000-000042300000}"/>
    <cellStyle name="Normal 15 3 2 2 2 2 2 3" xfId="40041" xr:uid="{00000000-0005-0000-0000-000043300000}"/>
    <cellStyle name="Normal 15 3 2 2 2 2 3" xfId="21683" xr:uid="{00000000-0005-0000-0000-000044300000}"/>
    <cellStyle name="Normal 15 3 2 2 2 2 4" xfId="33927" xr:uid="{00000000-0005-0000-0000-000045300000}"/>
    <cellStyle name="Normal 15 3 2 2 2 2 5" xfId="46156" xr:uid="{00000000-0005-0000-0000-000046300000}"/>
    <cellStyle name="Normal 15 3 2 2 2 3" xfId="15544" xr:uid="{00000000-0005-0000-0000-000047300000}"/>
    <cellStyle name="Normal 15 3 2 2 2 3 2" xfId="27799" xr:uid="{00000000-0005-0000-0000-000048300000}"/>
    <cellStyle name="Normal 15 3 2 2 2 3 3" xfId="40040" xr:uid="{00000000-0005-0000-0000-000049300000}"/>
    <cellStyle name="Normal 15 3 2 2 2 4" xfId="21682" xr:uid="{00000000-0005-0000-0000-00004A300000}"/>
    <cellStyle name="Normal 15 3 2 2 2 5" xfId="33926" xr:uid="{00000000-0005-0000-0000-00004B300000}"/>
    <cellStyle name="Normal 15 3 2 2 2 6" xfId="46155" xr:uid="{00000000-0005-0000-0000-00004C300000}"/>
    <cellStyle name="Normal 15 3 2 2 3" xfId="4532" xr:uid="{00000000-0005-0000-0000-00004D300000}"/>
    <cellStyle name="Normal 15 3 2 2 3 2" xfId="15546" xr:uid="{00000000-0005-0000-0000-00004E300000}"/>
    <cellStyle name="Normal 15 3 2 2 3 2 2" xfId="27801" xr:uid="{00000000-0005-0000-0000-00004F300000}"/>
    <cellStyle name="Normal 15 3 2 2 3 2 3" xfId="40042" xr:uid="{00000000-0005-0000-0000-000050300000}"/>
    <cellStyle name="Normal 15 3 2 2 3 3" xfId="21684" xr:uid="{00000000-0005-0000-0000-000051300000}"/>
    <cellStyle name="Normal 15 3 2 2 3 4" xfId="33928" xr:uid="{00000000-0005-0000-0000-000052300000}"/>
    <cellStyle name="Normal 15 3 2 2 3 5" xfId="46157" xr:uid="{00000000-0005-0000-0000-000053300000}"/>
    <cellStyle name="Normal 15 3 2 2 4" xfId="15543" xr:uid="{00000000-0005-0000-0000-000054300000}"/>
    <cellStyle name="Normal 15 3 2 2 4 2" xfId="27798" xr:uid="{00000000-0005-0000-0000-000055300000}"/>
    <cellStyle name="Normal 15 3 2 2 4 3" xfId="40039" xr:uid="{00000000-0005-0000-0000-000056300000}"/>
    <cellStyle name="Normal 15 3 2 2 5" xfId="21681" xr:uid="{00000000-0005-0000-0000-000057300000}"/>
    <cellStyle name="Normal 15 3 2 2 6" xfId="33925" xr:uid="{00000000-0005-0000-0000-000058300000}"/>
    <cellStyle name="Normal 15 3 2 2 7" xfId="46154" xr:uid="{00000000-0005-0000-0000-000059300000}"/>
    <cellStyle name="Normal 15 3 2 3" xfId="4533" xr:uid="{00000000-0005-0000-0000-00005A300000}"/>
    <cellStyle name="Normal 15 3 2 3 2" xfId="4534" xr:uid="{00000000-0005-0000-0000-00005B300000}"/>
    <cellStyle name="Normal 15 3 2 3 2 2" xfId="15548" xr:uid="{00000000-0005-0000-0000-00005C300000}"/>
    <cellStyle name="Normal 15 3 2 3 2 2 2" xfId="27803" xr:uid="{00000000-0005-0000-0000-00005D300000}"/>
    <cellStyle name="Normal 15 3 2 3 2 2 3" xfId="40044" xr:uid="{00000000-0005-0000-0000-00005E300000}"/>
    <cellStyle name="Normal 15 3 2 3 2 3" xfId="21686" xr:uid="{00000000-0005-0000-0000-00005F300000}"/>
    <cellStyle name="Normal 15 3 2 3 2 4" xfId="33930" xr:uid="{00000000-0005-0000-0000-000060300000}"/>
    <cellStyle name="Normal 15 3 2 3 2 5" xfId="46159" xr:uid="{00000000-0005-0000-0000-000061300000}"/>
    <cellStyle name="Normal 15 3 2 3 3" xfId="15547" xr:uid="{00000000-0005-0000-0000-000062300000}"/>
    <cellStyle name="Normal 15 3 2 3 3 2" xfId="27802" xr:uid="{00000000-0005-0000-0000-000063300000}"/>
    <cellStyle name="Normal 15 3 2 3 3 3" xfId="40043" xr:uid="{00000000-0005-0000-0000-000064300000}"/>
    <cellStyle name="Normal 15 3 2 3 4" xfId="21685" xr:uid="{00000000-0005-0000-0000-000065300000}"/>
    <cellStyle name="Normal 15 3 2 3 5" xfId="33929" xr:uid="{00000000-0005-0000-0000-000066300000}"/>
    <cellStyle name="Normal 15 3 2 3 6" xfId="46158" xr:uid="{00000000-0005-0000-0000-000067300000}"/>
    <cellStyle name="Normal 15 3 2 4" xfId="4535" xr:uid="{00000000-0005-0000-0000-000068300000}"/>
    <cellStyle name="Normal 15 3 2 4 2" xfId="15549" xr:uid="{00000000-0005-0000-0000-000069300000}"/>
    <cellStyle name="Normal 15 3 2 4 2 2" xfId="27804" xr:uid="{00000000-0005-0000-0000-00006A300000}"/>
    <cellStyle name="Normal 15 3 2 4 2 3" xfId="40045" xr:uid="{00000000-0005-0000-0000-00006B300000}"/>
    <cellStyle name="Normal 15 3 2 4 3" xfId="21687" xr:uid="{00000000-0005-0000-0000-00006C300000}"/>
    <cellStyle name="Normal 15 3 2 4 4" xfId="33931" xr:uid="{00000000-0005-0000-0000-00006D300000}"/>
    <cellStyle name="Normal 15 3 2 4 5" xfId="46160" xr:uid="{00000000-0005-0000-0000-00006E300000}"/>
    <cellStyle name="Normal 15 3 2 5" xfId="15542" xr:uid="{00000000-0005-0000-0000-00006F300000}"/>
    <cellStyle name="Normal 15 3 2 5 2" xfId="27797" xr:uid="{00000000-0005-0000-0000-000070300000}"/>
    <cellStyle name="Normal 15 3 2 5 3" xfId="40038" xr:uid="{00000000-0005-0000-0000-000071300000}"/>
    <cellStyle name="Normal 15 3 2 6" xfId="21680" xr:uid="{00000000-0005-0000-0000-000072300000}"/>
    <cellStyle name="Normal 15 3 2 7" xfId="33924" xr:uid="{00000000-0005-0000-0000-000073300000}"/>
    <cellStyle name="Normal 15 3 2 8" xfId="46153" xr:uid="{00000000-0005-0000-0000-000074300000}"/>
    <cellStyle name="Normal 15 3 3" xfId="4536" xr:uid="{00000000-0005-0000-0000-000075300000}"/>
    <cellStyle name="Normal 15 3 3 2" xfId="4537" xr:uid="{00000000-0005-0000-0000-000076300000}"/>
    <cellStyle name="Normal 15 3 3 2 2" xfId="4538" xr:uid="{00000000-0005-0000-0000-000077300000}"/>
    <cellStyle name="Normal 15 3 3 2 2 2" xfId="15552" xr:uid="{00000000-0005-0000-0000-000078300000}"/>
    <cellStyle name="Normal 15 3 3 2 2 2 2" xfId="27807" xr:uid="{00000000-0005-0000-0000-000079300000}"/>
    <cellStyle name="Normal 15 3 3 2 2 2 3" xfId="40048" xr:uid="{00000000-0005-0000-0000-00007A300000}"/>
    <cellStyle name="Normal 15 3 3 2 2 3" xfId="21690" xr:uid="{00000000-0005-0000-0000-00007B300000}"/>
    <cellStyle name="Normal 15 3 3 2 2 4" xfId="33934" xr:uid="{00000000-0005-0000-0000-00007C300000}"/>
    <cellStyle name="Normal 15 3 3 2 2 5" xfId="46163" xr:uid="{00000000-0005-0000-0000-00007D300000}"/>
    <cellStyle name="Normal 15 3 3 2 3" xfId="15551" xr:uid="{00000000-0005-0000-0000-00007E300000}"/>
    <cellStyle name="Normal 15 3 3 2 3 2" xfId="27806" xr:uid="{00000000-0005-0000-0000-00007F300000}"/>
    <cellStyle name="Normal 15 3 3 2 3 3" xfId="40047" xr:uid="{00000000-0005-0000-0000-000080300000}"/>
    <cellStyle name="Normal 15 3 3 2 4" xfId="21689" xr:uid="{00000000-0005-0000-0000-000081300000}"/>
    <cellStyle name="Normal 15 3 3 2 5" xfId="33933" xr:uid="{00000000-0005-0000-0000-000082300000}"/>
    <cellStyle name="Normal 15 3 3 2 6" xfId="46162" xr:uid="{00000000-0005-0000-0000-000083300000}"/>
    <cellStyle name="Normal 15 3 3 3" xfId="4539" xr:uid="{00000000-0005-0000-0000-000084300000}"/>
    <cellStyle name="Normal 15 3 3 3 2" xfId="15553" xr:uid="{00000000-0005-0000-0000-000085300000}"/>
    <cellStyle name="Normal 15 3 3 3 2 2" xfId="27808" xr:uid="{00000000-0005-0000-0000-000086300000}"/>
    <cellStyle name="Normal 15 3 3 3 2 3" xfId="40049" xr:uid="{00000000-0005-0000-0000-000087300000}"/>
    <cellStyle name="Normal 15 3 3 3 3" xfId="21691" xr:uid="{00000000-0005-0000-0000-000088300000}"/>
    <cellStyle name="Normal 15 3 3 3 4" xfId="33935" xr:uid="{00000000-0005-0000-0000-000089300000}"/>
    <cellStyle name="Normal 15 3 3 3 5" xfId="46164" xr:uid="{00000000-0005-0000-0000-00008A300000}"/>
    <cellStyle name="Normal 15 3 3 4" xfId="15550" xr:uid="{00000000-0005-0000-0000-00008B300000}"/>
    <cellStyle name="Normal 15 3 3 4 2" xfId="27805" xr:uid="{00000000-0005-0000-0000-00008C300000}"/>
    <cellStyle name="Normal 15 3 3 4 3" xfId="40046" xr:uid="{00000000-0005-0000-0000-00008D300000}"/>
    <cellStyle name="Normal 15 3 3 5" xfId="21688" xr:uid="{00000000-0005-0000-0000-00008E300000}"/>
    <cellStyle name="Normal 15 3 3 6" xfId="33932" xr:uid="{00000000-0005-0000-0000-00008F300000}"/>
    <cellStyle name="Normal 15 3 3 7" xfId="46161" xr:uid="{00000000-0005-0000-0000-000090300000}"/>
    <cellStyle name="Normal 15 3 4" xfId="4540" xr:uid="{00000000-0005-0000-0000-000091300000}"/>
    <cellStyle name="Normal 15 3 4 2" xfId="4541" xr:uid="{00000000-0005-0000-0000-000092300000}"/>
    <cellStyle name="Normal 15 3 4 2 2" xfId="15555" xr:uid="{00000000-0005-0000-0000-000093300000}"/>
    <cellStyle name="Normal 15 3 4 2 2 2" xfId="27810" xr:uid="{00000000-0005-0000-0000-000094300000}"/>
    <cellStyle name="Normal 15 3 4 2 2 3" xfId="40051" xr:uid="{00000000-0005-0000-0000-000095300000}"/>
    <cellStyle name="Normal 15 3 4 2 3" xfId="21693" xr:uid="{00000000-0005-0000-0000-000096300000}"/>
    <cellStyle name="Normal 15 3 4 2 4" xfId="33937" xr:uid="{00000000-0005-0000-0000-000097300000}"/>
    <cellStyle name="Normal 15 3 4 2 5" xfId="46166" xr:uid="{00000000-0005-0000-0000-000098300000}"/>
    <cellStyle name="Normal 15 3 4 3" xfId="15554" xr:uid="{00000000-0005-0000-0000-000099300000}"/>
    <cellStyle name="Normal 15 3 4 3 2" xfId="27809" xr:uid="{00000000-0005-0000-0000-00009A300000}"/>
    <cellStyle name="Normal 15 3 4 3 3" xfId="40050" xr:uid="{00000000-0005-0000-0000-00009B300000}"/>
    <cellStyle name="Normal 15 3 4 4" xfId="21692" xr:uid="{00000000-0005-0000-0000-00009C300000}"/>
    <cellStyle name="Normal 15 3 4 5" xfId="33936" xr:uid="{00000000-0005-0000-0000-00009D300000}"/>
    <cellStyle name="Normal 15 3 4 6" xfId="46165" xr:uid="{00000000-0005-0000-0000-00009E300000}"/>
    <cellStyle name="Normal 15 3 5" xfId="4542" xr:uid="{00000000-0005-0000-0000-00009F300000}"/>
    <cellStyle name="Normal 15 3 5 2" xfId="15556" xr:uid="{00000000-0005-0000-0000-0000A0300000}"/>
    <cellStyle name="Normal 15 3 5 2 2" xfId="27811" xr:uid="{00000000-0005-0000-0000-0000A1300000}"/>
    <cellStyle name="Normal 15 3 5 2 3" xfId="40052" xr:uid="{00000000-0005-0000-0000-0000A2300000}"/>
    <cellStyle name="Normal 15 3 5 3" xfId="21694" xr:uid="{00000000-0005-0000-0000-0000A3300000}"/>
    <cellStyle name="Normal 15 3 5 4" xfId="33938" xr:uid="{00000000-0005-0000-0000-0000A4300000}"/>
    <cellStyle name="Normal 15 3 5 5" xfId="46167" xr:uid="{00000000-0005-0000-0000-0000A5300000}"/>
    <cellStyle name="Normal 15 3 6" xfId="15541" xr:uid="{00000000-0005-0000-0000-0000A6300000}"/>
    <cellStyle name="Normal 15 3 6 2" xfId="27796" xr:uid="{00000000-0005-0000-0000-0000A7300000}"/>
    <cellStyle name="Normal 15 3 6 3" xfId="40037" xr:uid="{00000000-0005-0000-0000-0000A8300000}"/>
    <cellStyle name="Normal 15 3 7" xfId="21679" xr:uid="{00000000-0005-0000-0000-0000A9300000}"/>
    <cellStyle name="Normal 15 3 8" xfId="33923" xr:uid="{00000000-0005-0000-0000-0000AA300000}"/>
    <cellStyle name="Normal 15 3 9" xfId="46152" xr:uid="{00000000-0005-0000-0000-0000AB300000}"/>
    <cellStyle name="Normal 15 4" xfId="4543" xr:uid="{00000000-0005-0000-0000-0000AC300000}"/>
    <cellStyle name="Normal 15 4 2" xfId="4544" xr:uid="{00000000-0005-0000-0000-0000AD300000}"/>
    <cellStyle name="Normal 15 4 2 2" xfId="4545" xr:uid="{00000000-0005-0000-0000-0000AE300000}"/>
    <cellStyle name="Normal 15 4 2 2 2" xfId="4546" xr:uid="{00000000-0005-0000-0000-0000AF300000}"/>
    <cellStyle name="Normal 15 4 2 2 2 2" xfId="15560" xr:uid="{00000000-0005-0000-0000-0000B0300000}"/>
    <cellStyle name="Normal 15 4 2 2 2 2 2" xfId="27815" xr:uid="{00000000-0005-0000-0000-0000B1300000}"/>
    <cellStyle name="Normal 15 4 2 2 2 2 3" xfId="40056" xr:uid="{00000000-0005-0000-0000-0000B2300000}"/>
    <cellStyle name="Normal 15 4 2 2 2 3" xfId="21698" xr:uid="{00000000-0005-0000-0000-0000B3300000}"/>
    <cellStyle name="Normal 15 4 2 2 2 4" xfId="33942" xr:uid="{00000000-0005-0000-0000-0000B4300000}"/>
    <cellStyle name="Normal 15 4 2 2 2 5" xfId="46171" xr:uid="{00000000-0005-0000-0000-0000B5300000}"/>
    <cellStyle name="Normal 15 4 2 2 3" xfId="15559" xr:uid="{00000000-0005-0000-0000-0000B6300000}"/>
    <cellStyle name="Normal 15 4 2 2 3 2" xfId="27814" xr:uid="{00000000-0005-0000-0000-0000B7300000}"/>
    <cellStyle name="Normal 15 4 2 2 3 3" xfId="40055" xr:uid="{00000000-0005-0000-0000-0000B8300000}"/>
    <cellStyle name="Normal 15 4 2 2 4" xfId="21697" xr:uid="{00000000-0005-0000-0000-0000B9300000}"/>
    <cellStyle name="Normal 15 4 2 2 5" xfId="33941" xr:uid="{00000000-0005-0000-0000-0000BA300000}"/>
    <cellStyle name="Normal 15 4 2 2 6" xfId="46170" xr:uid="{00000000-0005-0000-0000-0000BB300000}"/>
    <cellStyle name="Normal 15 4 2 3" xfId="4547" xr:uid="{00000000-0005-0000-0000-0000BC300000}"/>
    <cellStyle name="Normal 15 4 2 3 2" xfId="15561" xr:uid="{00000000-0005-0000-0000-0000BD300000}"/>
    <cellStyle name="Normal 15 4 2 3 2 2" xfId="27816" xr:uid="{00000000-0005-0000-0000-0000BE300000}"/>
    <cellStyle name="Normal 15 4 2 3 2 3" xfId="40057" xr:uid="{00000000-0005-0000-0000-0000BF300000}"/>
    <cellStyle name="Normal 15 4 2 3 3" xfId="21699" xr:uid="{00000000-0005-0000-0000-0000C0300000}"/>
    <cellStyle name="Normal 15 4 2 3 4" xfId="33943" xr:uid="{00000000-0005-0000-0000-0000C1300000}"/>
    <cellStyle name="Normal 15 4 2 3 5" xfId="46172" xr:uid="{00000000-0005-0000-0000-0000C2300000}"/>
    <cellStyle name="Normal 15 4 2 4" xfId="15558" xr:uid="{00000000-0005-0000-0000-0000C3300000}"/>
    <cellStyle name="Normal 15 4 2 4 2" xfId="27813" xr:uid="{00000000-0005-0000-0000-0000C4300000}"/>
    <cellStyle name="Normal 15 4 2 4 3" xfId="40054" xr:uid="{00000000-0005-0000-0000-0000C5300000}"/>
    <cellStyle name="Normal 15 4 2 5" xfId="21696" xr:uid="{00000000-0005-0000-0000-0000C6300000}"/>
    <cellStyle name="Normal 15 4 2 6" xfId="33940" xr:uid="{00000000-0005-0000-0000-0000C7300000}"/>
    <cellStyle name="Normal 15 4 2 7" xfId="46169" xr:uid="{00000000-0005-0000-0000-0000C8300000}"/>
    <cellStyle name="Normal 15 4 3" xfId="4548" xr:uid="{00000000-0005-0000-0000-0000C9300000}"/>
    <cellStyle name="Normal 15 4 3 2" xfId="4549" xr:uid="{00000000-0005-0000-0000-0000CA300000}"/>
    <cellStyle name="Normal 15 4 3 2 2" xfId="15563" xr:uid="{00000000-0005-0000-0000-0000CB300000}"/>
    <cellStyle name="Normal 15 4 3 2 2 2" xfId="27818" xr:uid="{00000000-0005-0000-0000-0000CC300000}"/>
    <cellStyle name="Normal 15 4 3 2 2 3" xfId="40059" xr:uid="{00000000-0005-0000-0000-0000CD300000}"/>
    <cellStyle name="Normal 15 4 3 2 3" xfId="21701" xr:uid="{00000000-0005-0000-0000-0000CE300000}"/>
    <cellStyle name="Normal 15 4 3 2 4" xfId="33945" xr:uid="{00000000-0005-0000-0000-0000CF300000}"/>
    <cellStyle name="Normal 15 4 3 2 5" xfId="46174" xr:uid="{00000000-0005-0000-0000-0000D0300000}"/>
    <cellStyle name="Normal 15 4 3 3" xfId="15562" xr:uid="{00000000-0005-0000-0000-0000D1300000}"/>
    <cellStyle name="Normal 15 4 3 3 2" xfId="27817" xr:uid="{00000000-0005-0000-0000-0000D2300000}"/>
    <cellStyle name="Normal 15 4 3 3 3" xfId="40058" xr:uid="{00000000-0005-0000-0000-0000D3300000}"/>
    <cellStyle name="Normal 15 4 3 4" xfId="21700" xr:uid="{00000000-0005-0000-0000-0000D4300000}"/>
    <cellStyle name="Normal 15 4 3 5" xfId="33944" xr:uid="{00000000-0005-0000-0000-0000D5300000}"/>
    <cellStyle name="Normal 15 4 3 6" xfId="46173" xr:uid="{00000000-0005-0000-0000-0000D6300000}"/>
    <cellStyle name="Normal 15 4 4" xfId="4550" xr:uid="{00000000-0005-0000-0000-0000D7300000}"/>
    <cellStyle name="Normal 15 4 4 2" xfId="15564" xr:uid="{00000000-0005-0000-0000-0000D8300000}"/>
    <cellStyle name="Normal 15 4 4 2 2" xfId="27819" xr:uid="{00000000-0005-0000-0000-0000D9300000}"/>
    <cellStyle name="Normal 15 4 4 2 3" xfId="40060" xr:uid="{00000000-0005-0000-0000-0000DA300000}"/>
    <cellStyle name="Normal 15 4 4 3" xfId="21702" xr:uid="{00000000-0005-0000-0000-0000DB300000}"/>
    <cellStyle name="Normal 15 4 4 4" xfId="33946" xr:uid="{00000000-0005-0000-0000-0000DC300000}"/>
    <cellStyle name="Normal 15 4 4 5" xfId="46175" xr:uid="{00000000-0005-0000-0000-0000DD300000}"/>
    <cellStyle name="Normal 15 4 5" xfId="15557" xr:uid="{00000000-0005-0000-0000-0000DE300000}"/>
    <cellStyle name="Normal 15 4 5 2" xfId="27812" xr:uid="{00000000-0005-0000-0000-0000DF300000}"/>
    <cellStyle name="Normal 15 4 5 3" xfId="40053" xr:uid="{00000000-0005-0000-0000-0000E0300000}"/>
    <cellStyle name="Normal 15 4 6" xfId="21695" xr:uid="{00000000-0005-0000-0000-0000E1300000}"/>
    <cellStyle name="Normal 15 4 7" xfId="33939" xr:uid="{00000000-0005-0000-0000-0000E2300000}"/>
    <cellStyle name="Normal 15 4 8" xfId="46168" xr:uid="{00000000-0005-0000-0000-0000E3300000}"/>
    <cellStyle name="Normal 15 5" xfId="4551" xr:uid="{00000000-0005-0000-0000-0000E4300000}"/>
    <cellStyle name="Normal 15 5 2" xfId="4552" xr:uid="{00000000-0005-0000-0000-0000E5300000}"/>
    <cellStyle name="Normal 15 5 2 2" xfId="4553" xr:uid="{00000000-0005-0000-0000-0000E6300000}"/>
    <cellStyle name="Normal 15 5 2 2 2" xfId="15567" xr:uid="{00000000-0005-0000-0000-0000E7300000}"/>
    <cellStyle name="Normal 15 5 2 2 2 2" xfId="27822" xr:uid="{00000000-0005-0000-0000-0000E8300000}"/>
    <cellStyle name="Normal 15 5 2 2 2 3" xfId="40063" xr:uid="{00000000-0005-0000-0000-0000E9300000}"/>
    <cellStyle name="Normal 15 5 2 2 3" xfId="21705" xr:uid="{00000000-0005-0000-0000-0000EA300000}"/>
    <cellStyle name="Normal 15 5 2 2 4" xfId="33949" xr:uid="{00000000-0005-0000-0000-0000EB300000}"/>
    <cellStyle name="Normal 15 5 2 2 5" xfId="46178" xr:uid="{00000000-0005-0000-0000-0000EC300000}"/>
    <cellStyle name="Normal 15 5 2 3" xfId="15566" xr:uid="{00000000-0005-0000-0000-0000ED300000}"/>
    <cellStyle name="Normal 15 5 2 3 2" xfId="27821" xr:uid="{00000000-0005-0000-0000-0000EE300000}"/>
    <cellStyle name="Normal 15 5 2 3 3" xfId="40062" xr:uid="{00000000-0005-0000-0000-0000EF300000}"/>
    <cellStyle name="Normal 15 5 2 4" xfId="21704" xr:uid="{00000000-0005-0000-0000-0000F0300000}"/>
    <cellStyle name="Normal 15 5 2 5" xfId="33948" xr:uid="{00000000-0005-0000-0000-0000F1300000}"/>
    <cellStyle name="Normal 15 5 2 6" xfId="46177" xr:uid="{00000000-0005-0000-0000-0000F2300000}"/>
    <cellStyle name="Normal 15 5 3" xfId="4554" xr:uid="{00000000-0005-0000-0000-0000F3300000}"/>
    <cellStyle name="Normal 15 5 3 2" xfId="15568" xr:uid="{00000000-0005-0000-0000-0000F4300000}"/>
    <cellStyle name="Normal 15 5 3 2 2" xfId="27823" xr:uid="{00000000-0005-0000-0000-0000F5300000}"/>
    <cellStyle name="Normal 15 5 3 2 3" xfId="40064" xr:uid="{00000000-0005-0000-0000-0000F6300000}"/>
    <cellStyle name="Normal 15 5 3 3" xfId="21706" xr:uid="{00000000-0005-0000-0000-0000F7300000}"/>
    <cellStyle name="Normal 15 5 3 4" xfId="33950" xr:uid="{00000000-0005-0000-0000-0000F8300000}"/>
    <cellStyle name="Normal 15 5 3 5" xfId="46179" xr:uid="{00000000-0005-0000-0000-0000F9300000}"/>
    <cellStyle name="Normal 15 5 4" xfId="15565" xr:uid="{00000000-0005-0000-0000-0000FA300000}"/>
    <cellStyle name="Normal 15 5 4 2" xfId="27820" xr:uid="{00000000-0005-0000-0000-0000FB300000}"/>
    <cellStyle name="Normal 15 5 4 3" xfId="40061" xr:uid="{00000000-0005-0000-0000-0000FC300000}"/>
    <cellStyle name="Normal 15 5 5" xfId="21703" xr:uid="{00000000-0005-0000-0000-0000FD300000}"/>
    <cellStyle name="Normal 15 5 6" xfId="33947" xr:uid="{00000000-0005-0000-0000-0000FE300000}"/>
    <cellStyle name="Normal 15 5 7" xfId="46176" xr:uid="{00000000-0005-0000-0000-0000FF300000}"/>
    <cellStyle name="Normal 15 6" xfId="4555" xr:uid="{00000000-0005-0000-0000-000000310000}"/>
    <cellStyle name="Normal 15 6 2" xfId="4556" xr:uid="{00000000-0005-0000-0000-000001310000}"/>
    <cellStyle name="Normal 15 6 2 2" xfId="15570" xr:uid="{00000000-0005-0000-0000-000002310000}"/>
    <cellStyle name="Normal 15 6 2 2 2" xfId="27825" xr:uid="{00000000-0005-0000-0000-000003310000}"/>
    <cellStyle name="Normal 15 6 2 2 3" xfId="40066" xr:uid="{00000000-0005-0000-0000-000004310000}"/>
    <cellStyle name="Normal 15 6 2 3" xfId="21708" xr:uid="{00000000-0005-0000-0000-000005310000}"/>
    <cellStyle name="Normal 15 6 2 4" xfId="33952" xr:uid="{00000000-0005-0000-0000-000006310000}"/>
    <cellStyle name="Normal 15 6 2 5" xfId="46181" xr:uid="{00000000-0005-0000-0000-000007310000}"/>
    <cellStyle name="Normal 15 6 3" xfId="15569" xr:uid="{00000000-0005-0000-0000-000008310000}"/>
    <cellStyle name="Normal 15 6 3 2" xfId="27824" xr:uid="{00000000-0005-0000-0000-000009310000}"/>
    <cellStyle name="Normal 15 6 3 3" xfId="40065" xr:uid="{00000000-0005-0000-0000-00000A310000}"/>
    <cellStyle name="Normal 15 6 4" xfId="21707" xr:uid="{00000000-0005-0000-0000-00000B310000}"/>
    <cellStyle name="Normal 15 6 5" xfId="33951" xr:uid="{00000000-0005-0000-0000-00000C310000}"/>
    <cellStyle name="Normal 15 6 6" xfId="46180" xr:uid="{00000000-0005-0000-0000-00000D310000}"/>
    <cellStyle name="Normal 15 7" xfId="4557" xr:uid="{00000000-0005-0000-0000-00000E310000}"/>
    <cellStyle name="Normal 15 7 2" xfId="15571" xr:uid="{00000000-0005-0000-0000-00000F310000}"/>
    <cellStyle name="Normal 15 7 2 2" xfId="27826" xr:uid="{00000000-0005-0000-0000-000010310000}"/>
    <cellStyle name="Normal 15 7 2 3" xfId="40067" xr:uid="{00000000-0005-0000-0000-000011310000}"/>
    <cellStyle name="Normal 15 7 3" xfId="21709" xr:uid="{00000000-0005-0000-0000-000012310000}"/>
    <cellStyle name="Normal 15 7 4" xfId="33953" xr:uid="{00000000-0005-0000-0000-000013310000}"/>
    <cellStyle name="Normal 15 7 5" xfId="46182" xr:uid="{00000000-0005-0000-0000-000014310000}"/>
    <cellStyle name="Normal 15 8" xfId="14243" xr:uid="{00000000-0005-0000-0000-000015310000}"/>
    <cellStyle name="Normal 15 8 2" xfId="26498" xr:uid="{00000000-0005-0000-0000-000016310000}"/>
    <cellStyle name="Normal 15 8 3" xfId="38739" xr:uid="{00000000-0005-0000-0000-000017310000}"/>
    <cellStyle name="Normal 15 9" xfId="20381" xr:uid="{00000000-0005-0000-0000-000018310000}"/>
    <cellStyle name="Normal 16" xfId="4558" xr:uid="{00000000-0005-0000-0000-000019310000}"/>
    <cellStyle name="Normal 16 10" xfId="33954" xr:uid="{00000000-0005-0000-0000-00001A310000}"/>
    <cellStyle name="Normal 16 11" xfId="46183" xr:uid="{00000000-0005-0000-0000-00001B310000}"/>
    <cellStyle name="Normal 16 2" xfId="4559" xr:uid="{00000000-0005-0000-0000-00001C310000}"/>
    <cellStyle name="Normal 16 2 10" xfId="46184" xr:uid="{00000000-0005-0000-0000-00001D310000}"/>
    <cellStyle name="Normal 16 2 2" xfId="4560" xr:uid="{00000000-0005-0000-0000-00001E310000}"/>
    <cellStyle name="Normal 16 2 2 2" xfId="4561" xr:uid="{00000000-0005-0000-0000-00001F310000}"/>
    <cellStyle name="Normal 16 2 2 2 2" xfId="4562" xr:uid="{00000000-0005-0000-0000-000020310000}"/>
    <cellStyle name="Normal 16 2 2 2 2 2" xfId="4563" xr:uid="{00000000-0005-0000-0000-000021310000}"/>
    <cellStyle name="Normal 16 2 2 2 2 2 2" xfId="4564" xr:uid="{00000000-0005-0000-0000-000022310000}"/>
    <cellStyle name="Normal 16 2 2 2 2 2 2 2" xfId="15578" xr:uid="{00000000-0005-0000-0000-000023310000}"/>
    <cellStyle name="Normal 16 2 2 2 2 2 2 2 2" xfId="27833" xr:uid="{00000000-0005-0000-0000-000024310000}"/>
    <cellStyle name="Normal 16 2 2 2 2 2 2 2 3" xfId="40074" xr:uid="{00000000-0005-0000-0000-000025310000}"/>
    <cellStyle name="Normal 16 2 2 2 2 2 2 3" xfId="21716" xr:uid="{00000000-0005-0000-0000-000026310000}"/>
    <cellStyle name="Normal 16 2 2 2 2 2 2 4" xfId="33960" xr:uid="{00000000-0005-0000-0000-000027310000}"/>
    <cellStyle name="Normal 16 2 2 2 2 2 2 5" xfId="46189" xr:uid="{00000000-0005-0000-0000-000028310000}"/>
    <cellStyle name="Normal 16 2 2 2 2 2 3" xfId="15577" xr:uid="{00000000-0005-0000-0000-000029310000}"/>
    <cellStyle name="Normal 16 2 2 2 2 2 3 2" xfId="27832" xr:uid="{00000000-0005-0000-0000-00002A310000}"/>
    <cellStyle name="Normal 16 2 2 2 2 2 3 3" xfId="40073" xr:uid="{00000000-0005-0000-0000-00002B310000}"/>
    <cellStyle name="Normal 16 2 2 2 2 2 4" xfId="21715" xr:uid="{00000000-0005-0000-0000-00002C310000}"/>
    <cellStyle name="Normal 16 2 2 2 2 2 5" xfId="33959" xr:uid="{00000000-0005-0000-0000-00002D310000}"/>
    <cellStyle name="Normal 16 2 2 2 2 2 6" xfId="46188" xr:uid="{00000000-0005-0000-0000-00002E310000}"/>
    <cellStyle name="Normal 16 2 2 2 2 3" xfId="4565" xr:uid="{00000000-0005-0000-0000-00002F310000}"/>
    <cellStyle name="Normal 16 2 2 2 2 3 2" xfId="15579" xr:uid="{00000000-0005-0000-0000-000030310000}"/>
    <cellStyle name="Normal 16 2 2 2 2 3 2 2" xfId="27834" xr:uid="{00000000-0005-0000-0000-000031310000}"/>
    <cellStyle name="Normal 16 2 2 2 2 3 2 3" xfId="40075" xr:uid="{00000000-0005-0000-0000-000032310000}"/>
    <cellStyle name="Normal 16 2 2 2 2 3 3" xfId="21717" xr:uid="{00000000-0005-0000-0000-000033310000}"/>
    <cellStyle name="Normal 16 2 2 2 2 3 4" xfId="33961" xr:uid="{00000000-0005-0000-0000-000034310000}"/>
    <cellStyle name="Normal 16 2 2 2 2 3 5" xfId="46190" xr:uid="{00000000-0005-0000-0000-000035310000}"/>
    <cellStyle name="Normal 16 2 2 2 2 4" xfId="15576" xr:uid="{00000000-0005-0000-0000-000036310000}"/>
    <cellStyle name="Normal 16 2 2 2 2 4 2" xfId="27831" xr:uid="{00000000-0005-0000-0000-000037310000}"/>
    <cellStyle name="Normal 16 2 2 2 2 4 3" xfId="40072" xr:uid="{00000000-0005-0000-0000-000038310000}"/>
    <cellStyle name="Normal 16 2 2 2 2 5" xfId="21714" xr:uid="{00000000-0005-0000-0000-000039310000}"/>
    <cellStyle name="Normal 16 2 2 2 2 6" xfId="33958" xr:uid="{00000000-0005-0000-0000-00003A310000}"/>
    <cellStyle name="Normal 16 2 2 2 2 7" xfId="46187" xr:uid="{00000000-0005-0000-0000-00003B310000}"/>
    <cellStyle name="Normal 16 2 2 2 3" xfId="4566" xr:uid="{00000000-0005-0000-0000-00003C310000}"/>
    <cellStyle name="Normal 16 2 2 2 3 2" xfId="4567" xr:uid="{00000000-0005-0000-0000-00003D310000}"/>
    <cellStyle name="Normal 16 2 2 2 3 2 2" xfId="15581" xr:uid="{00000000-0005-0000-0000-00003E310000}"/>
    <cellStyle name="Normal 16 2 2 2 3 2 2 2" xfId="27836" xr:uid="{00000000-0005-0000-0000-00003F310000}"/>
    <cellStyle name="Normal 16 2 2 2 3 2 2 3" xfId="40077" xr:uid="{00000000-0005-0000-0000-000040310000}"/>
    <cellStyle name="Normal 16 2 2 2 3 2 3" xfId="21719" xr:uid="{00000000-0005-0000-0000-000041310000}"/>
    <cellStyle name="Normal 16 2 2 2 3 2 4" xfId="33963" xr:uid="{00000000-0005-0000-0000-000042310000}"/>
    <cellStyle name="Normal 16 2 2 2 3 2 5" xfId="46192" xr:uid="{00000000-0005-0000-0000-000043310000}"/>
    <cellStyle name="Normal 16 2 2 2 3 3" xfId="15580" xr:uid="{00000000-0005-0000-0000-000044310000}"/>
    <cellStyle name="Normal 16 2 2 2 3 3 2" xfId="27835" xr:uid="{00000000-0005-0000-0000-000045310000}"/>
    <cellStyle name="Normal 16 2 2 2 3 3 3" xfId="40076" xr:uid="{00000000-0005-0000-0000-000046310000}"/>
    <cellStyle name="Normal 16 2 2 2 3 4" xfId="21718" xr:uid="{00000000-0005-0000-0000-000047310000}"/>
    <cellStyle name="Normal 16 2 2 2 3 5" xfId="33962" xr:uid="{00000000-0005-0000-0000-000048310000}"/>
    <cellStyle name="Normal 16 2 2 2 3 6" xfId="46191" xr:uid="{00000000-0005-0000-0000-000049310000}"/>
    <cellStyle name="Normal 16 2 2 2 4" xfId="4568" xr:uid="{00000000-0005-0000-0000-00004A310000}"/>
    <cellStyle name="Normal 16 2 2 2 4 2" xfId="15582" xr:uid="{00000000-0005-0000-0000-00004B310000}"/>
    <cellStyle name="Normal 16 2 2 2 4 2 2" xfId="27837" xr:uid="{00000000-0005-0000-0000-00004C310000}"/>
    <cellStyle name="Normal 16 2 2 2 4 2 3" xfId="40078" xr:uid="{00000000-0005-0000-0000-00004D310000}"/>
    <cellStyle name="Normal 16 2 2 2 4 3" xfId="21720" xr:uid="{00000000-0005-0000-0000-00004E310000}"/>
    <cellStyle name="Normal 16 2 2 2 4 4" xfId="33964" xr:uid="{00000000-0005-0000-0000-00004F310000}"/>
    <cellStyle name="Normal 16 2 2 2 4 5" xfId="46193" xr:uid="{00000000-0005-0000-0000-000050310000}"/>
    <cellStyle name="Normal 16 2 2 2 5" xfId="15575" xr:uid="{00000000-0005-0000-0000-000051310000}"/>
    <cellStyle name="Normal 16 2 2 2 5 2" xfId="27830" xr:uid="{00000000-0005-0000-0000-000052310000}"/>
    <cellStyle name="Normal 16 2 2 2 5 3" xfId="40071" xr:uid="{00000000-0005-0000-0000-000053310000}"/>
    <cellStyle name="Normal 16 2 2 2 6" xfId="21713" xr:uid="{00000000-0005-0000-0000-000054310000}"/>
    <cellStyle name="Normal 16 2 2 2 7" xfId="33957" xr:uid="{00000000-0005-0000-0000-000055310000}"/>
    <cellStyle name="Normal 16 2 2 2 8" xfId="46186" xr:uid="{00000000-0005-0000-0000-000056310000}"/>
    <cellStyle name="Normal 16 2 2 3" xfId="4569" xr:uid="{00000000-0005-0000-0000-000057310000}"/>
    <cellStyle name="Normal 16 2 2 3 2" xfId="4570" xr:uid="{00000000-0005-0000-0000-000058310000}"/>
    <cellStyle name="Normal 16 2 2 3 2 2" xfId="4571" xr:uid="{00000000-0005-0000-0000-000059310000}"/>
    <cellStyle name="Normal 16 2 2 3 2 2 2" xfId="15585" xr:uid="{00000000-0005-0000-0000-00005A310000}"/>
    <cellStyle name="Normal 16 2 2 3 2 2 2 2" xfId="27840" xr:uid="{00000000-0005-0000-0000-00005B310000}"/>
    <cellStyle name="Normal 16 2 2 3 2 2 2 3" xfId="40081" xr:uid="{00000000-0005-0000-0000-00005C310000}"/>
    <cellStyle name="Normal 16 2 2 3 2 2 3" xfId="21723" xr:uid="{00000000-0005-0000-0000-00005D310000}"/>
    <cellStyle name="Normal 16 2 2 3 2 2 4" xfId="33967" xr:uid="{00000000-0005-0000-0000-00005E310000}"/>
    <cellStyle name="Normal 16 2 2 3 2 2 5" xfId="46196" xr:uid="{00000000-0005-0000-0000-00005F310000}"/>
    <cellStyle name="Normal 16 2 2 3 2 3" xfId="15584" xr:uid="{00000000-0005-0000-0000-000060310000}"/>
    <cellStyle name="Normal 16 2 2 3 2 3 2" xfId="27839" xr:uid="{00000000-0005-0000-0000-000061310000}"/>
    <cellStyle name="Normal 16 2 2 3 2 3 3" xfId="40080" xr:uid="{00000000-0005-0000-0000-000062310000}"/>
    <cellStyle name="Normal 16 2 2 3 2 4" xfId="21722" xr:uid="{00000000-0005-0000-0000-000063310000}"/>
    <cellStyle name="Normal 16 2 2 3 2 5" xfId="33966" xr:uid="{00000000-0005-0000-0000-000064310000}"/>
    <cellStyle name="Normal 16 2 2 3 2 6" xfId="46195" xr:uid="{00000000-0005-0000-0000-000065310000}"/>
    <cellStyle name="Normal 16 2 2 3 3" xfId="4572" xr:uid="{00000000-0005-0000-0000-000066310000}"/>
    <cellStyle name="Normal 16 2 2 3 3 2" xfId="15586" xr:uid="{00000000-0005-0000-0000-000067310000}"/>
    <cellStyle name="Normal 16 2 2 3 3 2 2" xfId="27841" xr:uid="{00000000-0005-0000-0000-000068310000}"/>
    <cellStyle name="Normal 16 2 2 3 3 2 3" xfId="40082" xr:uid="{00000000-0005-0000-0000-000069310000}"/>
    <cellStyle name="Normal 16 2 2 3 3 3" xfId="21724" xr:uid="{00000000-0005-0000-0000-00006A310000}"/>
    <cellStyle name="Normal 16 2 2 3 3 4" xfId="33968" xr:uid="{00000000-0005-0000-0000-00006B310000}"/>
    <cellStyle name="Normal 16 2 2 3 3 5" xfId="46197" xr:uid="{00000000-0005-0000-0000-00006C310000}"/>
    <cellStyle name="Normal 16 2 2 3 4" xfId="15583" xr:uid="{00000000-0005-0000-0000-00006D310000}"/>
    <cellStyle name="Normal 16 2 2 3 4 2" xfId="27838" xr:uid="{00000000-0005-0000-0000-00006E310000}"/>
    <cellStyle name="Normal 16 2 2 3 4 3" xfId="40079" xr:uid="{00000000-0005-0000-0000-00006F310000}"/>
    <cellStyle name="Normal 16 2 2 3 5" xfId="21721" xr:uid="{00000000-0005-0000-0000-000070310000}"/>
    <cellStyle name="Normal 16 2 2 3 6" xfId="33965" xr:uid="{00000000-0005-0000-0000-000071310000}"/>
    <cellStyle name="Normal 16 2 2 3 7" xfId="46194" xr:uid="{00000000-0005-0000-0000-000072310000}"/>
    <cellStyle name="Normal 16 2 2 4" xfId="4573" xr:uid="{00000000-0005-0000-0000-000073310000}"/>
    <cellStyle name="Normal 16 2 2 4 2" xfId="4574" xr:uid="{00000000-0005-0000-0000-000074310000}"/>
    <cellStyle name="Normal 16 2 2 4 2 2" xfId="15588" xr:uid="{00000000-0005-0000-0000-000075310000}"/>
    <cellStyle name="Normal 16 2 2 4 2 2 2" xfId="27843" xr:uid="{00000000-0005-0000-0000-000076310000}"/>
    <cellStyle name="Normal 16 2 2 4 2 2 3" xfId="40084" xr:uid="{00000000-0005-0000-0000-000077310000}"/>
    <cellStyle name="Normal 16 2 2 4 2 3" xfId="21726" xr:uid="{00000000-0005-0000-0000-000078310000}"/>
    <cellStyle name="Normal 16 2 2 4 2 4" xfId="33970" xr:uid="{00000000-0005-0000-0000-000079310000}"/>
    <cellStyle name="Normal 16 2 2 4 2 5" xfId="46199" xr:uid="{00000000-0005-0000-0000-00007A310000}"/>
    <cellStyle name="Normal 16 2 2 4 3" xfId="15587" xr:uid="{00000000-0005-0000-0000-00007B310000}"/>
    <cellStyle name="Normal 16 2 2 4 3 2" xfId="27842" xr:uid="{00000000-0005-0000-0000-00007C310000}"/>
    <cellStyle name="Normal 16 2 2 4 3 3" xfId="40083" xr:uid="{00000000-0005-0000-0000-00007D310000}"/>
    <cellStyle name="Normal 16 2 2 4 4" xfId="21725" xr:uid="{00000000-0005-0000-0000-00007E310000}"/>
    <cellStyle name="Normal 16 2 2 4 5" xfId="33969" xr:uid="{00000000-0005-0000-0000-00007F310000}"/>
    <cellStyle name="Normal 16 2 2 4 6" xfId="46198" xr:uid="{00000000-0005-0000-0000-000080310000}"/>
    <cellStyle name="Normal 16 2 2 5" xfId="4575" xr:uid="{00000000-0005-0000-0000-000081310000}"/>
    <cellStyle name="Normal 16 2 2 5 2" xfId="15589" xr:uid="{00000000-0005-0000-0000-000082310000}"/>
    <cellStyle name="Normal 16 2 2 5 2 2" xfId="27844" xr:uid="{00000000-0005-0000-0000-000083310000}"/>
    <cellStyle name="Normal 16 2 2 5 2 3" xfId="40085" xr:uid="{00000000-0005-0000-0000-000084310000}"/>
    <cellStyle name="Normal 16 2 2 5 3" xfId="21727" xr:uid="{00000000-0005-0000-0000-000085310000}"/>
    <cellStyle name="Normal 16 2 2 5 4" xfId="33971" xr:uid="{00000000-0005-0000-0000-000086310000}"/>
    <cellStyle name="Normal 16 2 2 5 5" xfId="46200" xr:uid="{00000000-0005-0000-0000-000087310000}"/>
    <cellStyle name="Normal 16 2 2 6" xfId="15574" xr:uid="{00000000-0005-0000-0000-000088310000}"/>
    <cellStyle name="Normal 16 2 2 6 2" xfId="27829" xr:uid="{00000000-0005-0000-0000-000089310000}"/>
    <cellStyle name="Normal 16 2 2 6 3" xfId="40070" xr:uid="{00000000-0005-0000-0000-00008A310000}"/>
    <cellStyle name="Normal 16 2 2 7" xfId="21712" xr:uid="{00000000-0005-0000-0000-00008B310000}"/>
    <cellStyle name="Normal 16 2 2 8" xfId="33956" xr:uid="{00000000-0005-0000-0000-00008C310000}"/>
    <cellStyle name="Normal 16 2 2 9" xfId="46185" xr:uid="{00000000-0005-0000-0000-00008D310000}"/>
    <cellStyle name="Normal 16 2 3" xfId="4576" xr:uid="{00000000-0005-0000-0000-00008E310000}"/>
    <cellStyle name="Normal 16 2 3 2" xfId="4577" xr:uid="{00000000-0005-0000-0000-00008F310000}"/>
    <cellStyle name="Normal 16 2 3 2 2" xfId="4578" xr:uid="{00000000-0005-0000-0000-000090310000}"/>
    <cellStyle name="Normal 16 2 3 2 2 2" xfId="4579" xr:uid="{00000000-0005-0000-0000-000091310000}"/>
    <cellStyle name="Normal 16 2 3 2 2 2 2" xfId="15593" xr:uid="{00000000-0005-0000-0000-000092310000}"/>
    <cellStyle name="Normal 16 2 3 2 2 2 2 2" xfId="27848" xr:uid="{00000000-0005-0000-0000-000093310000}"/>
    <cellStyle name="Normal 16 2 3 2 2 2 2 3" xfId="40089" xr:uid="{00000000-0005-0000-0000-000094310000}"/>
    <cellStyle name="Normal 16 2 3 2 2 2 3" xfId="21731" xr:uid="{00000000-0005-0000-0000-000095310000}"/>
    <cellStyle name="Normal 16 2 3 2 2 2 4" xfId="33975" xr:uid="{00000000-0005-0000-0000-000096310000}"/>
    <cellStyle name="Normal 16 2 3 2 2 2 5" xfId="46204" xr:uid="{00000000-0005-0000-0000-000097310000}"/>
    <cellStyle name="Normal 16 2 3 2 2 3" xfId="15592" xr:uid="{00000000-0005-0000-0000-000098310000}"/>
    <cellStyle name="Normal 16 2 3 2 2 3 2" xfId="27847" xr:uid="{00000000-0005-0000-0000-000099310000}"/>
    <cellStyle name="Normal 16 2 3 2 2 3 3" xfId="40088" xr:uid="{00000000-0005-0000-0000-00009A310000}"/>
    <cellStyle name="Normal 16 2 3 2 2 4" xfId="21730" xr:uid="{00000000-0005-0000-0000-00009B310000}"/>
    <cellStyle name="Normal 16 2 3 2 2 5" xfId="33974" xr:uid="{00000000-0005-0000-0000-00009C310000}"/>
    <cellStyle name="Normal 16 2 3 2 2 6" xfId="46203" xr:uid="{00000000-0005-0000-0000-00009D310000}"/>
    <cellStyle name="Normal 16 2 3 2 3" xfId="4580" xr:uid="{00000000-0005-0000-0000-00009E310000}"/>
    <cellStyle name="Normal 16 2 3 2 3 2" xfId="15594" xr:uid="{00000000-0005-0000-0000-00009F310000}"/>
    <cellStyle name="Normal 16 2 3 2 3 2 2" xfId="27849" xr:uid="{00000000-0005-0000-0000-0000A0310000}"/>
    <cellStyle name="Normal 16 2 3 2 3 2 3" xfId="40090" xr:uid="{00000000-0005-0000-0000-0000A1310000}"/>
    <cellStyle name="Normal 16 2 3 2 3 3" xfId="21732" xr:uid="{00000000-0005-0000-0000-0000A2310000}"/>
    <cellStyle name="Normal 16 2 3 2 3 4" xfId="33976" xr:uid="{00000000-0005-0000-0000-0000A3310000}"/>
    <cellStyle name="Normal 16 2 3 2 3 5" xfId="46205" xr:uid="{00000000-0005-0000-0000-0000A4310000}"/>
    <cellStyle name="Normal 16 2 3 2 4" xfId="15591" xr:uid="{00000000-0005-0000-0000-0000A5310000}"/>
    <cellStyle name="Normal 16 2 3 2 4 2" xfId="27846" xr:uid="{00000000-0005-0000-0000-0000A6310000}"/>
    <cellStyle name="Normal 16 2 3 2 4 3" xfId="40087" xr:uid="{00000000-0005-0000-0000-0000A7310000}"/>
    <cellStyle name="Normal 16 2 3 2 5" xfId="21729" xr:uid="{00000000-0005-0000-0000-0000A8310000}"/>
    <cellStyle name="Normal 16 2 3 2 6" xfId="33973" xr:uid="{00000000-0005-0000-0000-0000A9310000}"/>
    <cellStyle name="Normal 16 2 3 2 7" xfId="46202" xr:uid="{00000000-0005-0000-0000-0000AA310000}"/>
    <cellStyle name="Normal 16 2 3 3" xfId="4581" xr:uid="{00000000-0005-0000-0000-0000AB310000}"/>
    <cellStyle name="Normal 16 2 3 3 2" xfId="4582" xr:uid="{00000000-0005-0000-0000-0000AC310000}"/>
    <cellStyle name="Normal 16 2 3 3 2 2" xfId="15596" xr:uid="{00000000-0005-0000-0000-0000AD310000}"/>
    <cellStyle name="Normal 16 2 3 3 2 2 2" xfId="27851" xr:uid="{00000000-0005-0000-0000-0000AE310000}"/>
    <cellStyle name="Normal 16 2 3 3 2 2 3" xfId="40092" xr:uid="{00000000-0005-0000-0000-0000AF310000}"/>
    <cellStyle name="Normal 16 2 3 3 2 3" xfId="21734" xr:uid="{00000000-0005-0000-0000-0000B0310000}"/>
    <cellStyle name="Normal 16 2 3 3 2 4" xfId="33978" xr:uid="{00000000-0005-0000-0000-0000B1310000}"/>
    <cellStyle name="Normal 16 2 3 3 2 5" xfId="46207" xr:uid="{00000000-0005-0000-0000-0000B2310000}"/>
    <cellStyle name="Normal 16 2 3 3 3" xfId="15595" xr:uid="{00000000-0005-0000-0000-0000B3310000}"/>
    <cellStyle name="Normal 16 2 3 3 3 2" xfId="27850" xr:uid="{00000000-0005-0000-0000-0000B4310000}"/>
    <cellStyle name="Normal 16 2 3 3 3 3" xfId="40091" xr:uid="{00000000-0005-0000-0000-0000B5310000}"/>
    <cellStyle name="Normal 16 2 3 3 4" xfId="21733" xr:uid="{00000000-0005-0000-0000-0000B6310000}"/>
    <cellStyle name="Normal 16 2 3 3 5" xfId="33977" xr:uid="{00000000-0005-0000-0000-0000B7310000}"/>
    <cellStyle name="Normal 16 2 3 3 6" xfId="46206" xr:uid="{00000000-0005-0000-0000-0000B8310000}"/>
    <cellStyle name="Normal 16 2 3 4" xfId="4583" xr:uid="{00000000-0005-0000-0000-0000B9310000}"/>
    <cellStyle name="Normal 16 2 3 4 2" xfId="15597" xr:uid="{00000000-0005-0000-0000-0000BA310000}"/>
    <cellStyle name="Normal 16 2 3 4 2 2" xfId="27852" xr:uid="{00000000-0005-0000-0000-0000BB310000}"/>
    <cellStyle name="Normal 16 2 3 4 2 3" xfId="40093" xr:uid="{00000000-0005-0000-0000-0000BC310000}"/>
    <cellStyle name="Normal 16 2 3 4 3" xfId="21735" xr:uid="{00000000-0005-0000-0000-0000BD310000}"/>
    <cellStyle name="Normal 16 2 3 4 4" xfId="33979" xr:uid="{00000000-0005-0000-0000-0000BE310000}"/>
    <cellStyle name="Normal 16 2 3 4 5" xfId="46208" xr:uid="{00000000-0005-0000-0000-0000BF310000}"/>
    <cellStyle name="Normal 16 2 3 5" xfId="15590" xr:uid="{00000000-0005-0000-0000-0000C0310000}"/>
    <cellStyle name="Normal 16 2 3 5 2" xfId="27845" xr:uid="{00000000-0005-0000-0000-0000C1310000}"/>
    <cellStyle name="Normal 16 2 3 5 3" xfId="40086" xr:uid="{00000000-0005-0000-0000-0000C2310000}"/>
    <cellStyle name="Normal 16 2 3 6" xfId="21728" xr:uid="{00000000-0005-0000-0000-0000C3310000}"/>
    <cellStyle name="Normal 16 2 3 7" xfId="33972" xr:uid="{00000000-0005-0000-0000-0000C4310000}"/>
    <cellStyle name="Normal 16 2 3 8" xfId="46201" xr:uid="{00000000-0005-0000-0000-0000C5310000}"/>
    <cellStyle name="Normal 16 2 4" xfId="4584" xr:uid="{00000000-0005-0000-0000-0000C6310000}"/>
    <cellStyle name="Normal 16 2 4 2" xfId="4585" xr:uid="{00000000-0005-0000-0000-0000C7310000}"/>
    <cellStyle name="Normal 16 2 4 2 2" xfId="4586" xr:uid="{00000000-0005-0000-0000-0000C8310000}"/>
    <cellStyle name="Normal 16 2 4 2 2 2" xfId="15600" xr:uid="{00000000-0005-0000-0000-0000C9310000}"/>
    <cellStyle name="Normal 16 2 4 2 2 2 2" xfId="27855" xr:uid="{00000000-0005-0000-0000-0000CA310000}"/>
    <cellStyle name="Normal 16 2 4 2 2 2 3" xfId="40096" xr:uid="{00000000-0005-0000-0000-0000CB310000}"/>
    <cellStyle name="Normal 16 2 4 2 2 3" xfId="21738" xr:uid="{00000000-0005-0000-0000-0000CC310000}"/>
    <cellStyle name="Normal 16 2 4 2 2 4" xfId="33982" xr:uid="{00000000-0005-0000-0000-0000CD310000}"/>
    <cellStyle name="Normal 16 2 4 2 2 5" xfId="46211" xr:uid="{00000000-0005-0000-0000-0000CE310000}"/>
    <cellStyle name="Normal 16 2 4 2 3" xfId="15599" xr:uid="{00000000-0005-0000-0000-0000CF310000}"/>
    <cellStyle name="Normal 16 2 4 2 3 2" xfId="27854" xr:uid="{00000000-0005-0000-0000-0000D0310000}"/>
    <cellStyle name="Normal 16 2 4 2 3 3" xfId="40095" xr:uid="{00000000-0005-0000-0000-0000D1310000}"/>
    <cellStyle name="Normal 16 2 4 2 4" xfId="21737" xr:uid="{00000000-0005-0000-0000-0000D2310000}"/>
    <cellStyle name="Normal 16 2 4 2 5" xfId="33981" xr:uid="{00000000-0005-0000-0000-0000D3310000}"/>
    <cellStyle name="Normal 16 2 4 2 6" xfId="46210" xr:uid="{00000000-0005-0000-0000-0000D4310000}"/>
    <cellStyle name="Normal 16 2 4 3" xfId="4587" xr:uid="{00000000-0005-0000-0000-0000D5310000}"/>
    <cellStyle name="Normal 16 2 4 3 2" xfId="15601" xr:uid="{00000000-0005-0000-0000-0000D6310000}"/>
    <cellStyle name="Normal 16 2 4 3 2 2" xfId="27856" xr:uid="{00000000-0005-0000-0000-0000D7310000}"/>
    <cellStyle name="Normal 16 2 4 3 2 3" xfId="40097" xr:uid="{00000000-0005-0000-0000-0000D8310000}"/>
    <cellStyle name="Normal 16 2 4 3 3" xfId="21739" xr:uid="{00000000-0005-0000-0000-0000D9310000}"/>
    <cellStyle name="Normal 16 2 4 3 4" xfId="33983" xr:uid="{00000000-0005-0000-0000-0000DA310000}"/>
    <cellStyle name="Normal 16 2 4 3 5" xfId="46212" xr:uid="{00000000-0005-0000-0000-0000DB310000}"/>
    <cellStyle name="Normal 16 2 4 4" xfId="15598" xr:uid="{00000000-0005-0000-0000-0000DC310000}"/>
    <cellStyle name="Normal 16 2 4 4 2" xfId="27853" xr:uid="{00000000-0005-0000-0000-0000DD310000}"/>
    <cellStyle name="Normal 16 2 4 4 3" xfId="40094" xr:uid="{00000000-0005-0000-0000-0000DE310000}"/>
    <cellStyle name="Normal 16 2 4 5" xfId="21736" xr:uid="{00000000-0005-0000-0000-0000DF310000}"/>
    <cellStyle name="Normal 16 2 4 6" xfId="33980" xr:uid="{00000000-0005-0000-0000-0000E0310000}"/>
    <cellStyle name="Normal 16 2 4 7" xfId="46209" xr:uid="{00000000-0005-0000-0000-0000E1310000}"/>
    <cellStyle name="Normal 16 2 5" xfId="4588" xr:uid="{00000000-0005-0000-0000-0000E2310000}"/>
    <cellStyle name="Normal 16 2 5 2" xfId="4589" xr:uid="{00000000-0005-0000-0000-0000E3310000}"/>
    <cellStyle name="Normal 16 2 5 2 2" xfId="15603" xr:uid="{00000000-0005-0000-0000-0000E4310000}"/>
    <cellStyle name="Normal 16 2 5 2 2 2" xfId="27858" xr:uid="{00000000-0005-0000-0000-0000E5310000}"/>
    <cellStyle name="Normal 16 2 5 2 2 3" xfId="40099" xr:uid="{00000000-0005-0000-0000-0000E6310000}"/>
    <cellStyle name="Normal 16 2 5 2 3" xfId="21741" xr:uid="{00000000-0005-0000-0000-0000E7310000}"/>
    <cellStyle name="Normal 16 2 5 2 4" xfId="33985" xr:uid="{00000000-0005-0000-0000-0000E8310000}"/>
    <cellStyle name="Normal 16 2 5 2 5" xfId="46214" xr:uid="{00000000-0005-0000-0000-0000E9310000}"/>
    <cellStyle name="Normal 16 2 5 3" xfId="15602" xr:uid="{00000000-0005-0000-0000-0000EA310000}"/>
    <cellStyle name="Normal 16 2 5 3 2" xfId="27857" xr:uid="{00000000-0005-0000-0000-0000EB310000}"/>
    <cellStyle name="Normal 16 2 5 3 3" xfId="40098" xr:uid="{00000000-0005-0000-0000-0000EC310000}"/>
    <cellStyle name="Normal 16 2 5 4" xfId="21740" xr:uid="{00000000-0005-0000-0000-0000ED310000}"/>
    <cellStyle name="Normal 16 2 5 5" xfId="33984" xr:uid="{00000000-0005-0000-0000-0000EE310000}"/>
    <cellStyle name="Normal 16 2 5 6" xfId="46213" xr:uid="{00000000-0005-0000-0000-0000EF310000}"/>
    <cellStyle name="Normal 16 2 6" xfId="4590" xr:uid="{00000000-0005-0000-0000-0000F0310000}"/>
    <cellStyle name="Normal 16 2 6 2" xfId="15604" xr:uid="{00000000-0005-0000-0000-0000F1310000}"/>
    <cellStyle name="Normal 16 2 6 2 2" xfId="27859" xr:uid="{00000000-0005-0000-0000-0000F2310000}"/>
    <cellStyle name="Normal 16 2 6 2 3" xfId="40100" xr:uid="{00000000-0005-0000-0000-0000F3310000}"/>
    <cellStyle name="Normal 16 2 6 3" xfId="21742" xr:uid="{00000000-0005-0000-0000-0000F4310000}"/>
    <cellStyle name="Normal 16 2 6 4" xfId="33986" xr:uid="{00000000-0005-0000-0000-0000F5310000}"/>
    <cellStyle name="Normal 16 2 6 5" xfId="46215" xr:uid="{00000000-0005-0000-0000-0000F6310000}"/>
    <cellStyle name="Normal 16 2 7" xfId="15573" xr:uid="{00000000-0005-0000-0000-0000F7310000}"/>
    <cellStyle name="Normal 16 2 7 2" xfId="27828" xr:uid="{00000000-0005-0000-0000-0000F8310000}"/>
    <cellStyle name="Normal 16 2 7 3" xfId="40069" xr:uid="{00000000-0005-0000-0000-0000F9310000}"/>
    <cellStyle name="Normal 16 2 8" xfId="21711" xr:uid="{00000000-0005-0000-0000-0000FA310000}"/>
    <cellStyle name="Normal 16 2 9" xfId="33955" xr:uid="{00000000-0005-0000-0000-0000FB310000}"/>
    <cellStyle name="Normal 16 3" xfId="4591" xr:uid="{00000000-0005-0000-0000-0000FC310000}"/>
    <cellStyle name="Normal 16 3 2" xfId="4592" xr:uid="{00000000-0005-0000-0000-0000FD310000}"/>
    <cellStyle name="Normal 16 3 2 2" xfId="4593" xr:uid="{00000000-0005-0000-0000-0000FE310000}"/>
    <cellStyle name="Normal 16 3 2 2 2" xfId="4594" xr:uid="{00000000-0005-0000-0000-0000FF310000}"/>
    <cellStyle name="Normal 16 3 2 2 2 2" xfId="4595" xr:uid="{00000000-0005-0000-0000-000000320000}"/>
    <cellStyle name="Normal 16 3 2 2 2 2 2" xfId="15609" xr:uid="{00000000-0005-0000-0000-000001320000}"/>
    <cellStyle name="Normal 16 3 2 2 2 2 2 2" xfId="27864" xr:uid="{00000000-0005-0000-0000-000002320000}"/>
    <cellStyle name="Normal 16 3 2 2 2 2 2 3" xfId="40105" xr:uid="{00000000-0005-0000-0000-000003320000}"/>
    <cellStyle name="Normal 16 3 2 2 2 2 3" xfId="21747" xr:uid="{00000000-0005-0000-0000-000004320000}"/>
    <cellStyle name="Normal 16 3 2 2 2 2 4" xfId="33991" xr:uid="{00000000-0005-0000-0000-000005320000}"/>
    <cellStyle name="Normal 16 3 2 2 2 2 5" xfId="46220" xr:uid="{00000000-0005-0000-0000-000006320000}"/>
    <cellStyle name="Normal 16 3 2 2 2 3" xfId="15608" xr:uid="{00000000-0005-0000-0000-000007320000}"/>
    <cellStyle name="Normal 16 3 2 2 2 3 2" xfId="27863" xr:uid="{00000000-0005-0000-0000-000008320000}"/>
    <cellStyle name="Normal 16 3 2 2 2 3 3" xfId="40104" xr:uid="{00000000-0005-0000-0000-000009320000}"/>
    <cellStyle name="Normal 16 3 2 2 2 4" xfId="21746" xr:uid="{00000000-0005-0000-0000-00000A320000}"/>
    <cellStyle name="Normal 16 3 2 2 2 5" xfId="33990" xr:uid="{00000000-0005-0000-0000-00000B320000}"/>
    <cellStyle name="Normal 16 3 2 2 2 6" xfId="46219" xr:uid="{00000000-0005-0000-0000-00000C320000}"/>
    <cellStyle name="Normal 16 3 2 2 3" xfId="4596" xr:uid="{00000000-0005-0000-0000-00000D320000}"/>
    <cellStyle name="Normal 16 3 2 2 3 2" xfId="15610" xr:uid="{00000000-0005-0000-0000-00000E320000}"/>
    <cellStyle name="Normal 16 3 2 2 3 2 2" xfId="27865" xr:uid="{00000000-0005-0000-0000-00000F320000}"/>
    <cellStyle name="Normal 16 3 2 2 3 2 3" xfId="40106" xr:uid="{00000000-0005-0000-0000-000010320000}"/>
    <cellStyle name="Normal 16 3 2 2 3 3" xfId="21748" xr:uid="{00000000-0005-0000-0000-000011320000}"/>
    <cellStyle name="Normal 16 3 2 2 3 4" xfId="33992" xr:uid="{00000000-0005-0000-0000-000012320000}"/>
    <cellStyle name="Normal 16 3 2 2 3 5" xfId="46221" xr:uid="{00000000-0005-0000-0000-000013320000}"/>
    <cellStyle name="Normal 16 3 2 2 4" xfId="15607" xr:uid="{00000000-0005-0000-0000-000014320000}"/>
    <cellStyle name="Normal 16 3 2 2 4 2" xfId="27862" xr:uid="{00000000-0005-0000-0000-000015320000}"/>
    <cellStyle name="Normal 16 3 2 2 4 3" xfId="40103" xr:uid="{00000000-0005-0000-0000-000016320000}"/>
    <cellStyle name="Normal 16 3 2 2 5" xfId="21745" xr:uid="{00000000-0005-0000-0000-000017320000}"/>
    <cellStyle name="Normal 16 3 2 2 6" xfId="33989" xr:uid="{00000000-0005-0000-0000-000018320000}"/>
    <cellStyle name="Normal 16 3 2 2 7" xfId="46218" xr:uid="{00000000-0005-0000-0000-000019320000}"/>
    <cellStyle name="Normal 16 3 2 3" xfId="4597" xr:uid="{00000000-0005-0000-0000-00001A320000}"/>
    <cellStyle name="Normal 16 3 2 3 2" xfId="4598" xr:uid="{00000000-0005-0000-0000-00001B320000}"/>
    <cellStyle name="Normal 16 3 2 3 2 2" xfId="15612" xr:uid="{00000000-0005-0000-0000-00001C320000}"/>
    <cellStyle name="Normal 16 3 2 3 2 2 2" xfId="27867" xr:uid="{00000000-0005-0000-0000-00001D320000}"/>
    <cellStyle name="Normal 16 3 2 3 2 2 3" xfId="40108" xr:uid="{00000000-0005-0000-0000-00001E320000}"/>
    <cellStyle name="Normal 16 3 2 3 2 3" xfId="21750" xr:uid="{00000000-0005-0000-0000-00001F320000}"/>
    <cellStyle name="Normal 16 3 2 3 2 4" xfId="33994" xr:uid="{00000000-0005-0000-0000-000020320000}"/>
    <cellStyle name="Normal 16 3 2 3 2 5" xfId="46223" xr:uid="{00000000-0005-0000-0000-000021320000}"/>
    <cellStyle name="Normal 16 3 2 3 3" xfId="15611" xr:uid="{00000000-0005-0000-0000-000022320000}"/>
    <cellStyle name="Normal 16 3 2 3 3 2" xfId="27866" xr:uid="{00000000-0005-0000-0000-000023320000}"/>
    <cellStyle name="Normal 16 3 2 3 3 3" xfId="40107" xr:uid="{00000000-0005-0000-0000-000024320000}"/>
    <cellStyle name="Normal 16 3 2 3 4" xfId="21749" xr:uid="{00000000-0005-0000-0000-000025320000}"/>
    <cellStyle name="Normal 16 3 2 3 5" xfId="33993" xr:uid="{00000000-0005-0000-0000-000026320000}"/>
    <cellStyle name="Normal 16 3 2 3 6" xfId="46222" xr:uid="{00000000-0005-0000-0000-000027320000}"/>
    <cellStyle name="Normal 16 3 2 4" xfId="4599" xr:uid="{00000000-0005-0000-0000-000028320000}"/>
    <cellStyle name="Normal 16 3 2 4 2" xfId="15613" xr:uid="{00000000-0005-0000-0000-000029320000}"/>
    <cellStyle name="Normal 16 3 2 4 2 2" xfId="27868" xr:uid="{00000000-0005-0000-0000-00002A320000}"/>
    <cellStyle name="Normal 16 3 2 4 2 3" xfId="40109" xr:uid="{00000000-0005-0000-0000-00002B320000}"/>
    <cellStyle name="Normal 16 3 2 4 3" xfId="21751" xr:uid="{00000000-0005-0000-0000-00002C320000}"/>
    <cellStyle name="Normal 16 3 2 4 4" xfId="33995" xr:uid="{00000000-0005-0000-0000-00002D320000}"/>
    <cellStyle name="Normal 16 3 2 4 5" xfId="46224" xr:uid="{00000000-0005-0000-0000-00002E320000}"/>
    <cellStyle name="Normal 16 3 2 5" xfId="15606" xr:uid="{00000000-0005-0000-0000-00002F320000}"/>
    <cellStyle name="Normal 16 3 2 5 2" xfId="27861" xr:uid="{00000000-0005-0000-0000-000030320000}"/>
    <cellStyle name="Normal 16 3 2 5 3" xfId="40102" xr:uid="{00000000-0005-0000-0000-000031320000}"/>
    <cellStyle name="Normal 16 3 2 6" xfId="21744" xr:uid="{00000000-0005-0000-0000-000032320000}"/>
    <cellStyle name="Normal 16 3 2 7" xfId="33988" xr:uid="{00000000-0005-0000-0000-000033320000}"/>
    <cellStyle name="Normal 16 3 2 8" xfId="46217" xr:uid="{00000000-0005-0000-0000-000034320000}"/>
    <cellStyle name="Normal 16 3 3" xfId="4600" xr:uid="{00000000-0005-0000-0000-000035320000}"/>
    <cellStyle name="Normal 16 3 3 2" xfId="4601" xr:uid="{00000000-0005-0000-0000-000036320000}"/>
    <cellStyle name="Normal 16 3 3 2 2" xfId="4602" xr:uid="{00000000-0005-0000-0000-000037320000}"/>
    <cellStyle name="Normal 16 3 3 2 2 2" xfId="15616" xr:uid="{00000000-0005-0000-0000-000038320000}"/>
    <cellStyle name="Normal 16 3 3 2 2 2 2" xfId="27871" xr:uid="{00000000-0005-0000-0000-000039320000}"/>
    <cellStyle name="Normal 16 3 3 2 2 2 3" xfId="40112" xr:uid="{00000000-0005-0000-0000-00003A320000}"/>
    <cellStyle name="Normal 16 3 3 2 2 3" xfId="21754" xr:uid="{00000000-0005-0000-0000-00003B320000}"/>
    <cellStyle name="Normal 16 3 3 2 2 4" xfId="33998" xr:uid="{00000000-0005-0000-0000-00003C320000}"/>
    <cellStyle name="Normal 16 3 3 2 2 5" xfId="46227" xr:uid="{00000000-0005-0000-0000-00003D320000}"/>
    <cellStyle name="Normal 16 3 3 2 3" xfId="15615" xr:uid="{00000000-0005-0000-0000-00003E320000}"/>
    <cellStyle name="Normal 16 3 3 2 3 2" xfId="27870" xr:uid="{00000000-0005-0000-0000-00003F320000}"/>
    <cellStyle name="Normal 16 3 3 2 3 3" xfId="40111" xr:uid="{00000000-0005-0000-0000-000040320000}"/>
    <cellStyle name="Normal 16 3 3 2 4" xfId="21753" xr:uid="{00000000-0005-0000-0000-000041320000}"/>
    <cellStyle name="Normal 16 3 3 2 5" xfId="33997" xr:uid="{00000000-0005-0000-0000-000042320000}"/>
    <cellStyle name="Normal 16 3 3 2 6" xfId="46226" xr:uid="{00000000-0005-0000-0000-000043320000}"/>
    <cellStyle name="Normal 16 3 3 3" xfId="4603" xr:uid="{00000000-0005-0000-0000-000044320000}"/>
    <cellStyle name="Normal 16 3 3 3 2" xfId="15617" xr:uid="{00000000-0005-0000-0000-000045320000}"/>
    <cellStyle name="Normal 16 3 3 3 2 2" xfId="27872" xr:uid="{00000000-0005-0000-0000-000046320000}"/>
    <cellStyle name="Normal 16 3 3 3 2 3" xfId="40113" xr:uid="{00000000-0005-0000-0000-000047320000}"/>
    <cellStyle name="Normal 16 3 3 3 3" xfId="21755" xr:uid="{00000000-0005-0000-0000-000048320000}"/>
    <cellStyle name="Normal 16 3 3 3 4" xfId="33999" xr:uid="{00000000-0005-0000-0000-000049320000}"/>
    <cellStyle name="Normal 16 3 3 3 5" xfId="46228" xr:uid="{00000000-0005-0000-0000-00004A320000}"/>
    <cellStyle name="Normal 16 3 3 4" xfId="15614" xr:uid="{00000000-0005-0000-0000-00004B320000}"/>
    <cellStyle name="Normal 16 3 3 4 2" xfId="27869" xr:uid="{00000000-0005-0000-0000-00004C320000}"/>
    <cellStyle name="Normal 16 3 3 4 3" xfId="40110" xr:uid="{00000000-0005-0000-0000-00004D320000}"/>
    <cellStyle name="Normal 16 3 3 5" xfId="21752" xr:uid="{00000000-0005-0000-0000-00004E320000}"/>
    <cellStyle name="Normal 16 3 3 6" xfId="33996" xr:uid="{00000000-0005-0000-0000-00004F320000}"/>
    <cellStyle name="Normal 16 3 3 7" xfId="46225" xr:uid="{00000000-0005-0000-0000-000050320000}"/>
    <cellStyle name="Normal 16 3 4" xfId="4604" xr:uid="{00000000-0005-0000-0000-000051320000}"/>
    <cellStyle name="Normal 16 3 4 2" xfId="4605" xr:uid="{00000000-0005-0000-0000-000052320000}"/>
    <cellStyle name="Normal 16 3 4 2 2" xfId="15619" xr:uid="{00000000-0005-0000-0000-000053320000}"/>
    <cellStyle name="Normal 16 3 4 2 2 2" xfId="27874" xr:uid="{00000000-0005-0000-0000-000054320000}"/>
    <cellStyle name="Normal 16 3 4 2 2 3" xfId="40115" xr:uid="{00000000-0005-0000-0000-000055320000}"/>
    <cellStyle name="Normal 16 3 4 2 3" xfId="21757" xr:uid="{00000000-0005-0000-0000-000056320000}"/>
    <cellStyle name="Normal 16 3 4 2 4" xfId="34001" xr:uid="{00000000-0005-0000-0000-000057320000}"/>
    <cellStyle name="Normal 16 3 4 2 5" xfId="46230" xr:uid="{00000000-0005-0000-0000-000058320000}"/>
    <cellStyle name="Normal 16 3 4 3" xfId="15618" xr:uid="{00000000-0005-0000-0000-000059320000}"/>
    <cellStyle name="Normal 16 3 4 3 2" xfId="27873" xr:uid="{00000000-0005-0000-0000-00005A320000}"/>
    <cellStyle name="Normal 16 3 4 3 3" xfId="40114" xr:uid="{00000000-0005-0000-0000-00005B320000}"/>
    <cellStyle name="Normal 16 3 4 4" xfId="21756" xr:uid="{00000000-0005-0000-0000-00005C320000}"/>
    <cellStyle name="Normal 16 3 4 5" xfId="34000" xr:uid="{00000000-0005-0000-0000-00005D320000}"/>
    <cellStyle name="Normal 16 3 4 6" xfId="46229" xr:uid="{00000000-0005-0000-0000-00005E320000}"/>
    <cellStyle name="Normal 16 3 5" xfId="4606" xr:uid="{00000000-0005-0000-0000-00005F320000}"/>
    <cellStyle name="Normal 16 3 5 2" xfId="15620" xr:uid="{00000000-0005-0000-0000-000060320000}"/>
    <cellStyle name="Normal 16 3 5 2 2" xfId="27875" xr:uid="{00000000-0005-0000-0000-000061320000}"/>
    <cellStyle name="Normal 16 3 5 2 3" xfId="40116" xr:uid="{00000000-0005-0000-0000-000062320000}"/>
    <cellStyle name="Normal 16 3 5 3" xfId="21758" xr:uid="{00000000-0005-0000-0000-000063320000}"/>
    <cellStyle name="Normal 16 3 5 4" xfId="34002" xr:uid="{00000000-0005-0000-0000-000064320000}"/>
    <cellStyle name="Normal 16 3 5 5" xfId="46231" xr:uid="{00000000-0005-0000-0000-000065320000}"/>
    <cellStyle name="Normal 16 3 6" xfId="15605" xr:uid="{00000000-0005-0000-0000-000066320000}"/>
    <cellStyle name="Normal 16 3 6 2" xfId="27860" xr:uid="{00000000-0005-0000-0000-000067320000}"/>
    <cellStyle name="Normal 16 3 6 3" xfId="40101" xr:uid="{00000000-0005-0000-0000-000068320000}"/>
    <cellStyle name="Normal 16 3 7" xfId="21743" xr:uid="{00000000-0005-0000-0000-000069320000}"/>
    <cellStyle name="Normal 16 3 8" xfId="33987" xr:uid="{00000000-0005-0000-0000-00006A320000}"/>
    <cellStyle name="Normal 16 3 9" xfId="46216" xr:uid="{00000000-0005-0000-0000-00006B320000}"/>
    <cellStyle name="Normal 16 4" xfId="4607" xr:uid="{00000000-0005-0000-0000-00006C320000}"/>
    <cellStyle name="Normal 16 4 2" xfId="4608" xr:uid="{00000000-0005-0000-0000-00006D320000}"/>
    <cellStyle name="Normal 16 4 2 2" xfId="4609" xr:uid="{00000000-0005-0000-0000-00006E320000}"/>
    <cellStyle name="Normal 16 4 2 2 2" xfId="4610" xr:uid="{00000000-0005-0000-0000-00006F320000}"/>
    <cellStyle name="Normal 16 4 2 2 2 2" xfId="15624" xr:uid="{00000000-0005-0000-0000-000070320000}"/>
    <cellStyle name="Normal 16 4 2 2 2 2 2" xfId="27879" xr:uid="{00000000-0005-0000-0000-000071320000}"/>
    <cellStyle name="Normal 16 4 2 2 2 2 3" xfId="40120" xr:uid="{00000000-0005-0000-0000-000072320000}"/>
    <cellStyle name="Normal 16 4 2 2 2 3" xfId="21762" xr:uid="{00000000-0005-0000-0000-000073320000}"/>
    <cellStyle name="Normal 16 4 2 2 2 4" xfId="34006" xr:uid="{00000000-0005-0000-0000-000074320000}"/>
    <cellStyle name="Normal 16 4 2 2 2 5" xfId="46235" xr:uid="{00000000-0005-0000-0000-000075320000}"/>
    <cellStyle name="Normal 16 4 2 2 3" xfId="15623" xr:uid="{00000000-0005-0000-0000-000076320000}"/>
    <cellStyle name="Normal 16 4 2 2 3 2" xfId="27878" xr:uid="{00000000-0005-0000-0000-000077320000}"/>
    <cellStyle name="Normal 16 4 2 2 3 3" xfId="40119" xr:uid="{00000000-0005-0000-0000-000078320000}"/>
    <cellStyle name="Normal 16 4 2 2 4" xfId="21761" xr:uid="{00000000-0005-0000-0000-000079320000}"/>
    <cellStyle name="Normal 16 4 2 2 5" xfId="34005" xr:uid="{00000000-0005-0000-0000-00007A320000}"/>
    <cellStyle name="Normal 16 4 2 2 6" xfId="46234" xr:uid="{00000000-0005-0000-0000-00007B320000}"/>
    <cellStyle name="Normal 16 4 2 3" xfId="4611" xr:uid="{00000000-0005-0000-0000-00007C320000}"/>
    <cellStyle name="Normal 16 4 2 3 2" xfId="15625" xr:uid="{00000000-0005-0000-0000-00007D320000}"/>
    <cellStyle name="Normal 16 4 2 3 2 2" xfId="27880" xr:uid="{00000000-0005-0000-0000-00007E320000}"/>
    <cellStyle name="Normal 16 4 2 3 2 3" xfId="40121" xr:uid="{00000000-0005-0000-0000-00007F320000}"/>
    <cellStyle name="Normal 16 4 2 3 3" xfId="21763" xr:uid="{00000000-0005-0000-0000-000080320000}"/>
    <cellStyle name="Normal 16 4 2 3 4" xfId="34007" xr:uid="{00000000-0005-0000-0000-000081320000}"/>
    <cellStyle name="Normal 16 4 2 3 5" xfId="46236" xr:uid="{00000000-0005-0000-0000-000082320000}"/>
    <cellStyle name="Normal 16 4 2 4" xfId="15622" xr:uid="{00000000-0005-0000-0000-000083320000}"/>
    <cellStyle name="Normal 16 4 2 4 2" xfId="27877" xr:uid="{00000000-0005-0000-0000-000084320000}"/>
    <cellStyle name="Normal 16 4 2 4 3" xfId="40118" xr:uid="{00000000-0005-0000-0000-000085320000}"/>
    <cellStyle name="Normal 16 4 2 5" xfId="21760" xr:uid="{00000000-0005-0000-0000-000086320000}"/>
    <cellStyle name="Normal 16 4 2 6" xfId="34004" xr:uid="{00000000-0005-0000-0000-000087320000}"/>
    <cellStyle name="Normal 16 4 2 7" xfId="46233" xr:uid="{00000000-0005-0000-0000-000088320000}"/>
    <cellStyle name="Normal 16 4 3" xfId="4612" xr:uid="{00000000-0005-0000-0000-000089320000}"/>
    <cellStyle name="Normal 16 4 3 2" xfId="4613" xr:uid="{00000000-0005-0000-0000-00008A320000}"/>
    <cellStyle name="Normal 16 4 3 2 2" xfId="15627" xr:uid="{00000000-0005-0000-0000-00008B320000}"/>
    <cellStyle name="Normal 16 4 3 2 2 2" xfId="27882" xr:uid="{00000000-0005-0000-0000-00008C320000}"/>
    <cellStyle name="Normal 16 4 3 2 2 3" xfId="40123" xr:uid="{00000000-0005-0000-0000-00008D320000}"/>
    <cellStyle name="Normal 16 4 3 2 3" xfId="21765" xr:uid="{00000000-0005-0000-0000-00008E320000}"/>
    <cellStyle name="Normal 16 4 3 2 4" xfId="34009" xr:uid="{00000000-0005-0000-0000-00008F320000}"/>
    <cellStyle name="Normal 16 4 3 2 5" xfId="46238" xr:uid="{00000000-0005-0000-0000-000090320000}"/>
    <cellStyle name="Normal 16 4 3 3" xfId="15626" xr:uid="{00000000-0005-0000-0000-000091320000}"/>
    <cellStyle name="Normal 16 4 3 3 2" xfId="27881" xr:uid="{00000000-0005-0000-0000-000092320000}"/>
    <cellStyle name="Normal 16 4 3 3 3" xfId="40122" xr:uid="{00000000-0005-0000-0000-000093320000}"/>
    <cellStyle name="Normal 16 4 3 4" xfId="21764" xr:uid="{00000000-0005-0000-0000-000094320000}"/>
    <cellStyle name="Normal 16 4 3 5" xfId="34008" xr:uid="{00000000-0005-0000-0000-000095320000}"/>
    <cellStyle name="Normal 16 4 3 6" xfId="46237" xr:uid="{00000000-0005-0000-0000-000096320000}"/>
    <cellStyle name="Normal 16 4 4" xfId="4614" xr:uid="{00000000-0005-0000-0000-000097320000}"/>
    <cellStyle name="Normal 16 4 4 2" xfId="15628" xr:uid="{00000000-0005-0000-0000-000098320000}"/>
    <cellStyle name="Normal 16 4 4 2 2" xfId="27883" xr:uid="{00000000-0005-0000-0000-000099320000}"/>
    <cellStyle name="Normal 16 4 4 2 3" xfId="40124" xr:uid="{00000000-0005-0000-0000-00009A320000}"/>
    <cellStyle name="Normal 16 4 4 3" xfId="21766" xr:uid="{00000000-0005-0000-0000-00009B320000}"/>
    <cellStyle name="Normal 16 4 4 4" xfId="34010" xr:uid="{00000000-0005-0000-0000-00009C320000}"/>
    <cellStyle name="Normal 16 4 4 5" xfId="46239" xr:uid="{00000000-0005-0000-0000-00009D320000}"/>
    <cellStyle name="Normal 16 4 5" xfId="15621" xr:uid="{00000000-0005-0000-0000-00009E320000}"/>
    <cellStyle name="Normal 16 4 5 2" xfId="27876" xr:uid="{00000000-0005-0000-0000-00009F320000}"/>
    <cellStyle name="Normal 16 4 5 3" xfId="40117" xr:uid="{00000000-0005-0000-0000-0000A0320000}"/>
    <cellStyle name="Normal 16 4 6" xfId="21759" xr:uid="{00000000-0005-0000-0000-0000A1320000}"/>
    <cellStyle name="Normal 16 4 7" xfId="34003" xr:uid="{00000000-0005-0000-0000-0000A2320000}"/>
    <cellStyle name="Normal 16 4 8" xfId="46232" xr:uid="{00000000-0005-0000-0000-0000A3320000}"/>
    <cellStyle name="Normal 16 5" xfId="4615" xr:uid="{00000000-0005-0000-0000-0000A4320000}"/>
    <cellStyle name="Normal 16 5 2" xfId="4616" xr:uid="{00000000-0005-0000-0000-0000A5320000}"/>
    <cellStyle name="Normal 16 5 2 2" xfId="4617" xr:uid="{00000000-0005-0000-0000-0000A6320000}"/>
    <cellStyle name="Normal 16 5 2 2 2" xfId="15631" xr:uid="{00000000-0005-0000-0000-0000A7320000}"/>
    <cellStyle name="Normal 16 5 2 2 2 2" xfId="27886" xr:uid="{00000000-0005-0000-0000-0000A8320000}"/>
    <cellStyle name="Normal 16 5 2 2 2 3" xfId="40127" xr:uid="{00000000-0005-0000-0000-0000A9320000}"/>
    <cellStyle name="Normal 16 5 2 2 3" xfId="21769" xr:uid="{00000000-0005-0000-0000-0000AA320000}"/>
    <cellStyle name="Normal 16 5 2 2 4" xfId="34013" xr:uid="{00000000-0005-0000-0000-0000AB320000}"/>
    <cellStyle name="Normal 16 5 2 2 5" xfId="46242" xr:uid="{00000000-0005-0000-0000-0000AC320000}"/>
    <cellStyle name="Normal 16 5 2 3" xfId="15630" xr:uid="{00000000-0005-0000-0000-0000AD320000}"/>
    <cellStyle name="Normal 16 5 2 3 2" xfId="27885" xr:uid="{00000000-0005-0000-0000-0000AE320000}"/>
    <cellStyle name="Normal 16 5 2 3 3" xfId="40126" xr:uid="{00000000-0005-0000-0000-0000AF320000}"/>
    <cellStyle name="Normal 16 5 2 4" xfId="21768" xr:uid="{00000000-0005-0000-0000-0000B0320000}"/>
    <cellStyle name="Normal 16 5 2 5" xfId="34012" xr:uid="{00000000-0005-0000-0000-0000B1320000}"/>
    <cellStyle name="Normal 16 5 2 6" xfId="46241" xr:uid="{00000000-0005-0000-0000-0000B2320000}"/>
    <cellStyle name="Normal 16 5 3" xfId="4618" xr:uid="{00000000-0005-0000-0000-0000B3320000}"/>
    <cellStyle name="Normal 16 5 3 2" xfId="15632" xr:uid="{00000000-0005-0000-0000-0000B4320000}"/>
    <cellStyle name="Normal 16 5 3 2 2" xfId="27887" xr:uid="{00000000-0005-0000-0000-0000B5320000}"/>
    <cellStyle name="Normal 16 5 3 2 3" xfId="40128" xr:uid="{00000000-0005-0000-0000-0000B6320000}"/>
    <cellStyle name="Normal 16 5 3 3" xfId="21770" xr:uid="{00000000-0005-0000-0000-0000B7320000}"/>
    <cellStyle name="Normal 16 5 3 4" xfId="34014" xr:uid="{00000000-0005-0000-0000-0000B8320000}"/>
    <cellStyle name="Normal 16 5 3 5" xfId="46243" xr:uid="{00000000-0005-0000-0000-0000B9320000}"/>
    <cellStyle name="Normal 16 5 4" xfId="15629" xr:uid="{00000000-0005-0000-0000-0000BA320000}"/>
    <cellStyle name="Normal 16 5 4 2" xfId="27884" xr:uid="{00000000-0005-0000-0000-0000BB320000}"/>
    <cellStyle name="Normal 16 5 4 3" xfId="40125" xr:uid="{00000000-0005-0000-0000-0000BC320000}"/>
    <cellStyle name="Normal 16 5 5" xfId="21767" xr:uid="{00000000-0005-0000-0000-0000BD320000}"/>
    <cellStyle name="Normal 16 5 6" xfId="34011" xr:uid="{00000000-0005-0000-0000-0000BE320000}"/>
    <cellStyle name="Normal 16 5 7" xfId="46240" xr:uid="{00000000-0005-0000-0000-0000BF320000}"/>
    <cellStyle name="Normal 16 6" xfId="4619" xr:uid="{00000000-0005-0000-0000-0000C0320000}"/>
    <cellStyle name="Normal 16 6 2" xfId="4620" xr:uid="{00000000-0005-0000-0000-0000C1320000}"/>
    <cellStyle name="Normal 16 6 2 2" xfId="15634" xr:uid="{00000000-0005-0000-0000-0000C2320000}"/>
    <cellStyle name="Normal 16 6 2 2 2" xfId="27889" xr:uid="{00000000-0005-0000-0000-0000C3320000}"/>
    <cellStyle name="Normal 16 6 2 2 3" xfId="40130" xr:uid="{00000000-0005-0000-0000-0000C4320000}"/>
    <cellStyle name="Normal 16 6 2 3" xfId="21772" xr:uid="{00000000-0005-0000-0000-0000C5320000}"/>
    <cellStyle name="Normal 16 6 2 4" xfId="34016" xr:uid="{00000000-0005-0000-0000-0000C6320000}"/>
    <cellStyle name="Normal 16 6 2 5" xfId="46245" xr:uid="{00000000-0005-0000-0000-0000C7320000}"/>
    <cellStyle name="Normal 16 6 3" xfId="15633" xr:uid="{00000000-0005-0000-0000-0000C8320000}"/>
    <cellStyle name="Normal 16 6 3 2" xfId="27888" xr:uid="{00000000-0005-0000-0000-0000C9320000}"/>
    <cellStyle name="Normal 16 6 3 3" xfId="40129" xr:uid="{00000000-0005-0000-0000-0000CA320000}"/>
    <cellStyle name="Normal 16 6 4" xfId="21771" xr:uid="{00000000-0005-0000-0000-0000CB320000}"/>
    <cellStyle name="Normal 16 6 5" xfId="34015" xr:uid="{00000000-0005-0000-0000-0000CC320000}"/>
    <cellStyle name="Normal 16 6 6" xfId="46244" xr:uid="{00000000-0005-0000-0000-0000CD320000}"/>
    <cellStyle name="Normal 16 7" xfId="4621" xr:uid="{00000000-0005-0000-0000-0000CE320000}"/>
    <cellStyle name="Normal 16 7 2" xfId="15635" xr:uid="{00000000-0005-0000-0000-0000CF320000}"/>
    <cellStyle name="Normal 16 7 2 2" xfId="27890" xr:uid="{00000000-0005-0000-0000-0000D0320000}"/>
    <cellStyle name="Normal 16 7 2 3" xfId="40131" xr:uid="{00000000-0005-0000-0000-0000D1320000}"/>
    <cellStyle name="Normal 16 7 3" xfId="21773" xr:uid="{00000000-0005-0000-0000-0000D2320000}"/>
    <cellStyle name="Normal 16 7 4" xfId="34017" xr:uid="{00000000-0005-0000-0000-0000D3320000}"/>
    <cellStyle name="Normal 16 7 5" xfId="46246" xr:uid="{00000000-0005-0000-0000-0000D4320000}"/>
    <cellStyle name="Normal 16 8" xfId="15572" xr:uid="{00000000-0005-0000-0000-0000D5320000}"/>
    <cellStyle name="Normal 16 8 2" xfId="27827" xr:uid="{00000000-0005-0000-0000-0000D6320000}"/>
    <cellStyle name="Normal 16 8 3" xfId="40068" xr:uid="{00000000-0005-0000-0000-0000D7320000}"/>
    <cellStyle name="Normal 16 9" xfId="21710" xr:uid="{00000000-0005-0000-0000-0000D8320000}"/>
    <cellStyle name="Normal 17" xfId="4622" xr:uid="{00000000-0005-0000-0000-0000D9320000}"/>
    <cellStyle name="Normal 17 10" xfId="34018" xr:uid="{00000000-0005-0000-0000-0000DA320000}"/>
    <cellStyle name="Normal 17 11" xfId="46247" xr:uid="{00000000-0005-0000-0000-0000DB320000}"/>
    <cellStyle name="Normal 17 2" xfId="4623" xr:uid="{00000000-0005-0000-0000-0000DC320000}"/>
    <cellStyle name="Normal 17 2 10" xfId="46248" xr:uid="{00000000-0005-0000-0000-0000DD320000}"/>
    <cellStyle name="Normal 17 2 2" xfId="4624" xr:uid="{00000000-0005-0000-0000-0000DE320000}"/>
    <cellStyle name="Normal 17 2 2 2" xfId="4625" xr:uid="{00000000-0005-0000-0000-0000DF320000}"/>
    <cellStyle name="Normal 17 2 2 2 2" xfId="4626" xr:uid="{00000000-0005-0000-0000-0000E0320000}"/>
    <cellStyle name="Normal 17 2 2 2 2 2" xfId="4627" xr:uid="{00000000-0005-0000-0000-0000E1320000}"/>
    <cellStyle name="Normal 17 2 2 2 2 2 2" xfId="4628" xr:uid="{00000000-0005-0000-0000-0000E2320000}"/>
    <cellStyle name="Normal 17 2 2 2 2 2 2 2" xfId="15642" xr:uid="{00000000-0005-0000-0000-0000E3320000}"/>
    <cellStyle name="Normal 17 2 2 2 2 2 2 2 2" xfId="27897" xr:uid="{00000000-0005-0000-0000-0000E4320000}"/>
    <cellStyle name="Normal 17 2 2 2 2 2 2 2 3" xfId="40138" xr:uid="{00000000-0005-0000-0000-0000E5320000}"/>
    <cellStyle name="Normal 17 2 2 2 2 2 2 3" xfId="21780" xr:uid="{00000000-0005-0000-0000-0000E6320000}"/>
    <cellStyle name="Normal 17 2 2 2 2 2 2 4" xfId="34024" xr:uid="{00000000-0005-0000-0000-0000E7320000}"/>
    <cellStyle name="Normal 17 2 2 2 2 2 2 5" xfId="46253" xr:uid="{00000000-0005-0000-0000-0000E8320000}"/>
    <cellStyle name="Normal 17 2 2 2 2 2 3" xfId="15641" xr:uid="{00000000-0005-0000-0000-0000E9320000}"/>
    <cellStyle name="Normal 17 2 2 2 2 2 3 2" xfId="27896" xr:uid="{00000000-0005-0000-0000-0000EA320000}"/>
    <cellStyle name="Normal 17 2 2 2 2 2 3 3" xfId="40137" xr:uid="{00000000-0005-0000-0000-0000EB320000}"/>
    <cellStyle name="Normal 17 2 2 2 2 2 4" xfId="21779" xr:uid="{00000000-0005-0000-0000-0000EC320000}"/>
    <cellStyle name="Normal 17 2 2 2 2 2 5" xfId="34023" xr:uid="{00000000-0005-0000-0000-0000ED320000}"/>
    <cellStyle name="Normal 17 2 2 2 2 2 6" xfId="46252" xr:uid="{00000000-0005-0000-0000-0000EE320000}"/>
    <cellStyle name="Normal 17 2 2 2 2 3" xfId="4629" xr:uid="{00000000-0005-0000-0000-0000EF320000}"/>
    <cellStyle name="Normal 17 2 2 2 2 3 2" xfId="15643" xr:uid="{00000000-0005-0000-0000-0000F0320000}"/>
    <cellStyle name="Normal 17 2 2 2 2 3 2 2" xfId="27898" xr:uid="{00000000-0005-0000-0000-0000F1320000}"/>
    <cellStyle name="Normal 17 2 2 2 2 3 2 3" xfId="40139" xr:uid="{00000000-0005-0000-0000-0000F2320000}"/>
    <cellStyle name="Normal 17 2 2 2 2 3 3" xfId="21781" xr:uid="{00000000-0005-0000-0000-0000F3320000}"/>
    <cellStyle name="Normal 17 2 2 2 2 3 4" xfId="34025" xr:uid="{00000000-0005-0000-0000-0000F4320000}"/>
    <cellStyle name="Normal 17 2 2 2 2 3 5" xfId="46254" xr:uid="{00000000-0005-0000-0000-0000F5320000}"/>
    <cellStyle name="Normal 17 2 2 2 2 4" xfId="15640" xr:uid="{00000000-0005-0000-0000-0000F6320000}"/>
    <cellStyle name="Normal 17 2 2 2 2 4 2" xfId="27895" xr:uid="{00000000-0005-0000-0000-0000F7320000}"/>
    <cellStyle name="Normal 17 2 2 2 2 4 3" xfId="40136" xr:uid="{00000000-0005-0000-0000-0000F8320000}"/>
    <cellStyle name="Normal 17 2 2 2 2 5" xfId="21778" xr:uid="{00000000-0005-0000-0000-0000F9320000}"/>
    <cellStyle name="Normal 17 2 2 2 2 6" xfId="34022" xr:uid="{00000000-0005-0000-0000-0000FA320000}"/>
    <cellStyle name="Normal 17 2 2 2 2 7" xfId="46251" xr:uid="{00000000-0005-0000-0000-0000FB320000}"/>
    <cellStyle name="Normal 17 2 2 2 3" xfId="4630" xr:uid="{00000000-0005-0000-0000-0000FC320000}"/>
    <cellStyle name="Normal 17 2 2 2 3 2" xfId="4631" xr:uid="{00000000-0005-0000-0000-0000FD320000}"/>
    <cellStyle name="Normal 17 2 2 2 3 2 2" xfId="15645" xr:uid="{00000000-0005-0000-0000-0000FE320000}"/>
    <cellStyle name="Normal 17 2 2 2 3 2 2 2" xfId="27900" xr:uid="{00000000-0005-0000-0000-0000FF320000}"/>
    <cellStyle name="Normal 17 2 2 2 3 2 2 3" xfId="40141" xr:uid="{00000000-0005-0000-0000-000000330000}"/>
    <cellStyle name="Normal 17 2 2 2 3 2 3" xfId="21783" xr:uid="{00000000-0005-0000-0000-000001330000}"/>
    <cellStyle name="Normal 17 2 2 2 3 2 4" xfId="34027" xr:uid="{00000000-0005-0000-0000-000002330000}"/>
    <cellStyle name="Normal 17 2 2 2 3 2 5" xfId="46256" xr:uid="{00000000-0005-0000-0000-000003330000}"/>
    <cellStyle name="Normal 17 2 2 2 3 3" xfId="15644" xr:uid="{00000000-0005-0000-0000-000004330000}"/>
    <cellStyle name="Normal 17 2 2 2 3 3 2" xfId="27899" xr:uid="{00000000-0005-0000-0000-000005330000}"/>
    <cellStyle name="Normal 17 2 2 2 3 3 3" xfId="40140" xr:uid="{00000000-0005-0000-0000-000006330000}"/>
    <cellStyle name="Normal 17 2 2 2 3 4" xfId="21782" xr:uid="{00000000-0005-0000-0000-000007330000}"/>
    <cellStyle name="Normal 17 2 2 2 3 5" xfId="34026" xr:uid="{00000000-0005-0000-0000-000008330000}"/>
    <cellStyle name="Normal 17 2 2 2 3 6" xfId="46255" xr:uid="{00000000-0005-0000-0000-000009330000}"/>
    <cellStyle name="Normal 17 2 2 2 4" xfId="4632" xr:uid="{00000000-0005-0000-0000-00000A330000}"/>
    <cellStyle name="Normal 17 2 2 2 4 2" xfId="15646" xr:uid="{00000000-0005-0000-0000-00000B330000}"/>
    <cellStyle name="Normal 17 2 2 2 4 2 2" xfId="27901" xr:uid="{00000000-0005-0000-0000-00000C330000}"/>
    <cellStyle name="Normal 17 2 2 2 4 2 3" xfId="40142" xr:uid="{00000000-0005-0000-0000-00000D330000}"/>
    <cellStyle name="Normal 17 2 2 2 4 3" xfId="21784" xr:uid="{00000000-0005-0000-0000-00000E330000}"/>
    <cellStyle name="Normal 17 2 2 2 4 4" xfId="34028" xr:uid="{00000000-0005-0000-0000-00000F330000}"/>
    <cellStyle name="Normal 17 2 2 2 4 5" xfId="46257" xr:uid="{00000000-0005-0000-0000-000010330000}"/>
    <cellStyle name="Normal 17 2 2 2 5" xfId="15639" xr:uid="{00000000-0005-0000-0000-000011330000}"/>
    <cellStyle name="Normal 17 2 2 2 5 2" xfId="27894" xr:uid="{00000000-0005-0000-0000-000012330000}"/>
    <cellStyle name="Normal 17 2 2 2 5 3" xfId="40135" xr:uid="{00000000-0005-0000-0000-000013330000}"/>
    <cellStyle name="Normal 17 2 2 2 6" xfId="21777" xr:uid="{00000000-0005-0000-0000-000014330000}"/>
    <cellStyle name="Normal 17 2 2 2 7" xfId="34021" xr:uid="{00000000-0005-0000-0000-000015330000}"/>
    <cellStyle name="Normal 17 2 2 2 8" xfId="46250" xr:uid="{00000000-0005-0000-0000-000016330000}"/>
    <cellStyle name="Normal 17 2 2 3" xfId="4633" xr:uid="{00000000-0005-0000-0000-000017330000}"/>
    <cellStyle name="Normal 17 2 2 3 2" xfId="4634" xr:uid="{00000000-0005-0000-0000-000018330000}"/>
    <cellStyle name="Normal 17 2 2 3 2 2" xfId="4635" xr:uid="{00000000-0005-0000-0000-000019330000}"/>
    <cellStyle name="Normal 17 2 2 3 2 2 2" xfId="15649" xr:uid="{00000000-0005-0000-0000-00001A330000}"/>
    <cellStyle name="Normal 17 2 2 3 2 2 2 2" xfId="27904" xr:uid="{00000000-0005-0000-0000-00001B330000}"/>
    <cellStyle name="Normal 17 2 2 3 2 2 2 3" xfId="40145" xr:uid="{00000000-0005-0000-0000-00001C330000}"/>
    <cellStyle name="Normal 17 2 2 3 2 2 3" xfId="21787" xr:uid="{00000000-0005-0000-0000-00001D330000}"/>
    <cellStyle name="Normal 17 2 2 3 2 2 4" xfId="34031" xr:uid="{00000000-0005-0000-0000-00001E330000}"/>
    <cellStyle name="Normal 17 2 2 3 2 2 5" xfId="46260" xr:uid="{00000000-0005-0000-0000-00001F330000}"/>
    <cellStyle name="Normal 17 2 2 3 2 3" xfId="15648" xr:uid="{00000000-0005-0000-0000-000020330000}"/>
    <cellStyle name="Normal 17 2 2 3 2 3 2" xfId="27903" xr:uid="{00000000-0005-0000-0000-000021330000}"/>
    <cellStyle name="Normal 17 2 2 3 2 3 3" xfId="40144" xr:uid="{00000000-0005-0000-0000-000022330000}"/>
    <cellStyle name="Normal 17 2 2 3 2 4" xfId="21786" xr:uid="{00000000-0005-0000-0000-000023330000}"/>
    <cellStyle name="Normal 17 2 2 3 2 5" xfId="34030" xr:uid="{00000000-0005-0000-0000-000024330000}"/>
    <cellStyle name="Normal 17 2 2 3 2 6" xfId="46259" xr:uid="{00000000-0005-0000-0000-000025330000}"/>
    <cellStyle name="Normal 17 2 2 3 3" xfId="4636" xr:uid="{00000000-0005-0000-0000-000026330000}"/>
    <cellStyle name="Normal 17 2 2 3 3 2" xfId="15650" xr:uid="{00000000-0005-0000-0000-000027330000}"/>
    <cellStyle name="Normal 17 2 2 3 3 2 2" xfId="27905" xr:uid="{00000000-0005-0000-0000-000028330000}"/>
    <cellStyle name="Normal 17 2 2 3 3 2 3" xfId="40146" xr:uid="{00000000-0005-0000-0000-000029330000}"/>
    <cellStyle name="Normal 17 2 2 3 3 3" xfId="21788" xr:uid="{00000000-0005-0000-0000-00002A330000}"/>
    <cellStyle name="Normal 17 2 2 3 3 4" xfId="34032" xr:uid="{00000000-0005-0000-0000-00002B330000}"/>
    <cellStyle name="Normal 17 2 2 3 3 5" xfId="46261" xr:uid="{00000000-0005-0000-0000-00002C330000}"/>
    <cellStyle name="Normal 17 2 2 3 4" xfId="15647" xr:uid="{00000000-0005-0000-0000-00002D330000}"/>
    <cellStyle name="Normal 17 2 2 3 4 2" xfId="27902" xr:uid="{00000000-0005-0000-0000-00002E330000}"/>
    <cellStyle name="Normal 17 2 2 3 4 3" xfId="40143" xr:uid="{00000000-0005-0000-0000-00002F330000}"/>
    <cellStyle name="Normal 17 2 2 3 5" xfId="21785" xr:uid="{00000000-0005-0000-0000-000030330000}"/>
    <cellStyle name="Normal 17 2 2 3 6" xfId="34029" xr:uid="{00000000-0005-0000-0000-000031330000}"/>
    <cellStyle name="Normal 17 2 2 3 7" xfId="46258" xr:uid="{00000000-0005-0000-0000-000032330000}"/>
    <cellStyle name="Normal 17 2 2 4" xfId="4637" xr:uid="{00000000-0005-0000-0000-000033330000}"/>
    <cellStyle name="Normal 17 2 2 4 2" xfId="4638" xr:uid="{00000000-0005-0000-0000-000034330000}"/>
    <cellStyle name="Normal 17 2 2 4 2 2" xfId="15652" xr:uid="{00000000-0005-0000-0000-000035330000}"/>
    <cellStyle name="Normal 17 2 2 4 2 2 2" xfId="27907" xr:uid="{00000000-0005-0000-0000-000036330000}"/>
    <cellStyle name="Normal 17 2 2 4 2 2 3" xfId="40148" xr:uid="{00000000-0005-0000-0000-000037330000}"/>
    <cellStyle name="Normal 17 2 2 4 2 3" xfId="21790" xr:uid="{00000000-0005-0000-0000-000038330000}"/>
    <cellStyle name="Normal 17 2 2 4 2 4" xfId="34034" xr:uid="{00000000-0005-0000-0000-000039330000}"/>
    <cellStyle name="Normal 17 2 2 4 2 5" xfId="46263" xr:uid="{00000000-0005-0000-0000-00003A330000}"/>
    <cellStyle name="Normal 17 2 2 4 3" xfId="15651" xr:uid="{00000000-0005-0000-0000-00003B330000}"/>
    <cellStyle name="Normal 17 2 2 4 3 2" xfId="27906" xr:uid="{00000000-0005-0000-0000-00003C330000}"/>
    <cellStyle name="Normal 17 2 2 4 3 3" xfId="40147" xr:uid="{00000000-0005-0000-0000-00003D330000}"/>
    <cellStyle name="Normal 17 2 2 4 4" xfId="21789" xr:uid="{00000000-0005-0000-0000-00003E330000}"/>
    <cellStyle name="Normal 17 2 2 4 5" xfId="34033" xr:uid="{00000000-0005-0000-0000-00003F330000}"/>
    <cellStyle name="Normal 17 2 2 4 6" xfId="46262" xr:uid="{00000000-0005-0000-0000-000040330000}"/>
    <cellStyle name="Normal 17 2 2 5" xfId="4639" xr:uid="{00000000-0005-0000-0000-000041330000}"/>
    <cellStyle name="Normal 17 2 2 5 2" xfId="15653" xr:uid="{00000000-0005-0000-0000-000042330000}"/>
    <cellStyle name="Normal 17 2 2 5 2 2" xfId="27908" xr:uid="{00000000-0005-0000-0000-000043330000}"/>
    <cellStyle name="Normal 17 2 2 5 2 3" xfId="40149" xr:uid="{00000000-0005-0000-0000-000044330000}"/>
    <cellStyle name="Normal 17 2 2 5 3" xfId="21791" xr:uid="{00000000-0005-0000-0000-000045330000}"/>
    <cellStyle name="Normal 17 2 2 5 4" xfId="34035" xr:uid="{00000000-0005-0000-0000-000046330000}"/>
    <cellStyle name="Normal 17 2 2 5 5" xfId="46264" xr:uid="{00000000-0005-0000-0000-000047330000}"/>
    <cellStyle name="Normal 17 2 2 6" xfId="15638" xr:uid="{00000000-0005-0000-0000-000048330000}"/>
    <cellStyle name="Normal 17 2 2 6 2" xfId="27893" xr:uid="{00000000-0005-0000-0000-000049330000}"/>
    <cellStyle name="Normal 17 2 2 6 3" xfId="40134" xr:uid="{00000000-0005-0000-0000-00004A330000}"/>
    <cellStyle name="Normal 17 2 2 7" xfId="21776" xr:uid="{00000000-0005-0000-0000-00004B330000}"/>
    <cellStyle name="Normal 17 2 2 8" xfId="34020" xr:uid="{00000000-0005-0000-0000-00004C330000}"/>
    <cellStyle name="Normal 17 2 2 9" xfId="46249" xr:uid="{00000000-0005-0000-0000-00004D330000}"/>
    <cellStyle name="Normal 17 2 3" xfId="4640" xr:uid="{00000000-0005-0000-0000-00004E330000}"/>
    <cellStyle name="Normal 17 2 3 2" xfId="4641" xr:uid="{00000000-0005-0000-0000-00004F330000}"/>
    <cellStyle name="Normal 17 2 3 2 2" xfId="4642" xr:uid="{00000000-0005-0000-0000-000050330000}"/>
    <cellStyle name="Normal 17 2 3 2 2 2" xfId="4643" xr:uid="{00000000-0005-0000-0000-000051330000}"/>
    <cellStyle name="Normal 17 2 3 2 2 2 2" xfId="15657" xr:uid="{00000000-0005-0000-0000-000052330000}"/>
    <cellStyle name="Normal 17 2 3 2 2 2 2 2" xfId="27912" xr:uid="{00000000-0005-0000-0000-000053330000}"/>
    <cellStyle name="Normal 17 2 3 2 2 2 2 3" xfId="40153" xr:uid="{00000000-0005-0000-0000-000054330000}"/>
    <cellStyle name="Normal 17 2 3 2 2 2 3" xfId="21795" xr:uid="{00000000-0005-0000-0000-000055330000}"/>
    <cellStyle name="Normal 17 2 3 2 2 2 4" xfId="34039" xr:uid="{00000000-0005-0000-0000-000056330000}"/>
    <cellStyle name="Normal 17 2 3 2 2 2 5" xfId="46268" xr:uid="{00000000-0005-0000-0000-000057330000}"/>
    <cellStyle name="Normal 17 2 3 2 2 3" xfId="15656" xr:uid="{00000000-0005-0000-0000-000058330000}"/>
    <cellStyle name="Normal 17 2 3 2 2 3 2" xfId="27911" xr:uid="{00000000-0005-0000-0000-000059330000}"/>
    <cellStyle name="Normal 17 2 3 2 2 3 3" xfId="40152" xr:uid="{00000000-0005-0000-0000-00005A330000}"/>
    <cellStyle name="Normal 17 2 3 2 2 4" xfId="21794" xr:uid="{00000000-0005-0000-0000-00005B330000}"/>
    <cellStyle name="Normal 17 2 3 2 2 5" xfId="34038" xr:uid="{00000000-0005-0000-0000-00005C330000}"/>
    <cellStyle name="Normal 17 2 3 2 2 6" xfId="46267" xr:uid="{00000000-0005-0000-0000-00005D330000}"/>
    <cellStyle name="Normal 17 2 3 2 3" xfId="4644" xr:uid="{00000000-0005-0000-0000-00005E330000}"/>
    <cellStyle name="Normal 17 2 3 2 3 2" xfId="15658" xr:uid="{00000000-0005-0000-0000-00005F330000}"/>
    <cellStyle name="Normal 17 2 3 2 3 2 2" xfId="27913" xr:uid="{00000000-0005-0000-0000-000060330000}"/>
    <cellStyle name="Normal 17 2 3 2 3 2 3" xfId="40154" xr:uid="{00000000-0005-0000-0000-000061330000}"/>
    <cellStyle name="Normal 17 2 3 2 3 3" xfId="21796" xr:uid="{00000000-0005-0000-0000-000062330000}"/>
    <cellStyle name="Normal 17 2 3 2 3 4" xfId="34040" xr:uid="{00000000-0005-0000-0000-000063330000}"/>
    <cellStyle name="Normal 17 2 3 2 3 5" xfId="46269" xr:uid="{00000000-0005-0000-0000-000064330000}"/>
    <cellStyle name="Normal 17 2 3 2 4" xfId="15655" xr:uid="{00000000-0005-0000-0000-000065330000}"/>
    <cellStyle name="Normal 17 2 3 2 4 2" xfId="27910" xr:uid="{00000000-0005-0000-0000-000066330000}"/>
    <cellStyle name="Normal 17 2 3 2 4 3" xfId="40151" xr:uid="{00000000-0005-0000-0000-000067330000}"/>
    <cellStyle name="Normal 17 2 3 2 5" xfId="21793" xr:uid="{00000000-0005-0000-0000-000068330000}"/>
    <cellStyle name="Normal 17 2 3 2 6" xfId="34037" xr:uid="{00000000-0005-0000-0000-000069330000}"/>
    <cellStyle name="Normal 17 2 3 2 7" xfId="46266" xr:uid="{00000000-0005-0000-0000-00006A330000}"/>
    <cellStyle name="Normal 17 2 3 3" xfId="4645" xr:uid="{00000000-0005-0000-0000-00006B330000}"/>
    <cellStyle name="Normal 17 2 3 3 2" xfId="4646" xr:uid="{00000000-0005-0000-0000-00006C330000}"/>
    <cellStyle name="Normal 17 2 3 3 2 2" xfId="15660" xr:uid="{00000000-0005-0000-0000-00006D330000}"/>
    <cellStyle name="Normal 17 2 3 3 2 2 2" xfId="27915" xr:uid="{00000000-0005-0000-0000-00006E330000}"/>
    <cellStyle name="Normal 17 2 3 3 2 2 3" xfId="40156" xr:uid="{00000000-0005-0000-0000-00006F330000}"/>
    <cellStyle name="Normal 17 2 3 3 2 3" xfId="21798" xr:uid="{00000000-0005-0000-0000-000070330000}"/>
    <cellStyle name="Normal 17 2 3 3 2 4" xfId="34042" xr:uid="{00000000-0005-0000-0000-000071330000}"/>
    <cellStyle name="Normal 17 2 3 3 2 5" xfId="46271" xr:uid="{00000000-0005-0000-0000-000072330000}"/>
    <cellStyle name="Normal 17 2 3 3 3" xfId="15659" xr:uid="{00000000-0005-0000-0000-000073330000}"/>
    <cellStyle name="Normal 17 2 3 3 3 2" xfId="27914" xr:uid="{00000000-0005-0000-0000-000074330000}"/>
    <cellStyle name="Normal 17 2 3 3 3 3" xfId="40155" xr:uid="{00000000-0005-0000-0000-000075330000}"/>
    <cellStyle name="Normal 17 2 3 3 4" xfId="21797" xr:uid="{00000000-0005-0000-0000-000076330000}"/>
    <cellStyle name="Normal 17 2 3 3 5" xfId="34041" xr:uid="{00000000-0005-0000-0000-000077330000}"/>
    <cellStyle name="Normal 17 2 3 3 6" xfId="46270" xr:uid="{00000000-0005-0000-0000-000078330000}"/>
    <cellStyle name="Normal 17 2 3 4" xfId="4647" xr:uid="{00000000-0005-0000-0000-000079330000}"/>
    <cellStyle name="Normal 17 2 3 4 2" xfId="15661" xr:uid="{00000000-0005-0000-0000-00007A330000}"/>
    <cellStyle name="Normal 17 2 3 4 2 2" xfId="27916" xr:uid="{00000000-0005-0000-0000-00007B330000}"/>
    <cellStyle name="Normal 17 2 3 4 2 3" xfId="40157" xr:uid="{00000000-0005-0000-0000-00007C330000}"/>
    <cellStyle name="Normal 17 2 3 4 3" xfId="21799" xr:uid="{00000000-0005-0000-0000-00007D330000}"/>
    <cellStyle name="Normal 17 2 3 4 4" xfId="34043" xr:uid="{00000000-0005-0000-0000-00007E330000}"/>
    <cellStyle name="Normal 17 2 3 4 5" xfId="46272" xr:uid="{00000000-0005-0000-0000-00007F330000}"/>
    <cellStyle name="Normal 17 2 3 5" xfId="15654" xr:uid="{00000000-0005-0000-0000-000080330000}"/>
    <cellStyle name="Normal 17 2 3 5 2" xfId="27909" xr:uid="{00000000-0005-0000-0000-000081330000}"/>
    <cellStyle name="Normal 17 2 3 5 3" xfId="40150" xr:uid="{00000000-0005-0000-0000-000082330000}"/>
    <cellStyle name="Normal 17 2 3 6" xfId="21792" xr:uid="{00000000-0005-0000-0000-000083330000}"/>
    <cellStyle name="Normal 17 2 3 7" xfId="34036" xr:uid="{00000000-0005-0000-0000-000084330000}"/>
    <cellStyle name="Normal 17 2 3 8" xfId="46265" xr:uid="{00000000-0005-0000-0000-000085330000}"/>
    <cellStyle name="Normal 17 2 4" xfId="4648" xr:uid="{00000000-0005-0000-0000-000086330000}"/>
    <cellStyle name="Normal 17 2 4 2" xfId="4649" xr:uid="{00000000-0005-0000-0000-000087330000}"/>
    <cellStyle name="Normal 17 2 4 2 2" xfId="4650" xr:uid="{00000000-0005-0000-0000-000088330000}"/>
    <cellStyle name="Normal 17 2 4 2 2 2" xfId="15664" xr:uid="{00000000-0005-0000-0000-000089330000}"/>
    <cellStyle name="Normal 17 2 4 2 2 2 2" xfId="27919" xr:uid="{00000000-0005-0000-0000-00008A330000}"/>
    <cellStyle name="Normal 17 2 4 2 2 2 3" xfId="40160" xr:uid="{00000000-0005-0000-0000-00008B330000}"/>
    <cellStyle name="Normal 17 2 4 2 2 3" xfId="21802" xr:uid="{00000000-0005-0000-0000-00008C330000}"/>
    <cellStyle name="Normal 17 2 4 2 2 4" xfId="34046" xr:uid="{00000000-0005-0000-0000-00008D330000}"/>
    <cellStyle name="Normal 17 2 4 2 2 5" xfId="46275" xr:uid="{00000000-0005-0000-0000-00008E330000}"/>
    <cellStyle name="Normal 17 2 4 2 3" xfId="15663" xr:uid="{00000000-0005-0000-0000-00008F330000}"/>
    <cellStyle name="Normal 17 2 4 2 3 2" xfId="27918" xr:uid="{00000000-0005-0000-0000-000090330000}"/>
    <cellStyle name="Normal 17 2 4 2 3 3" xfId="40159" xr:uid="{00000000-0005-0000-0000-000091330000}"/>
    <cellStyle name="Normal 17 2 4 2 4" xfId="21801" xr:uid="{00000000-0005-0000-0000-000092330000}"/>
    <cellStyle name="Normal 17 2 4 2 5" xfId="34045" xr:uid="{00000000-0005-0000-0000-000093330000}"/>
    <cellStyle name="Normal 17 2 4 2 6" xfId="46274" xr:uid="{00000000-0005-0000-0000-000094330000}"/>
    <cellStyle name="Normal 17 2 4 3" xfId="4651" xr:uid="{00000000-0005-0000-0000-000095330000}"/>
    <cellStyle name="Normal 17 2 4 3 2" xfId="15665" xr:uid="{00000000-0005-0000-0000-000096330000}"/>
    <cellStyle name="Normal 17 2 4 3 2 2" xfId="27920" xr:uid="{00000000-0005-0000-0000-000097330000}"/>
    <cellStyle name="Normal 17 2 4 3 2 3" xfId="40161" xr:uid="{00000000-0005-0000-0000-000098330000}"/>
    <cellStyle name="Normal 17 2 4 3 3" xfId="21803" xr:uid="{00000000-0005-0000-0000-000099330000}"/>
    <cellStyle name="Normal 17 2 4 3 4" xfId="34047" xr:uid="{00000000-0005-0000-0000-00009A330000}"/>
    <cellStyle name="Normal 17 2 4 3 5" xfId="46276" xr:uid="{00000000-0005-0000-0000-00009B330000}"/>
    <cellStyle name="Normal 17 2 4 4" xfId="15662" xr:uid="{00000000-0005-0000-0000-00009C330000}"/>
    <cellStyle name="Normal 17 2 4 4 2" xfId="27917" xr:uid="{00000000-0005-0000-0000-00009D330000}"/>
    <cellStyle name="Normal 17 2 4 4 3" xfId="40158" xr:uid="{00000000-0005-0000-0000-00009E330000}"/>
    <cellStyle name="Normal 17 2 4 5" xfId="21800" xr:uid="{00000000-0005-0000-0000-00009F330000}"/>
    <cellStyle name="Normal 17 2 4 6" xfId="34044" xr:uid="{00000000-0005-0000-0000-0000A0330000}"/>
    <cellStyle name="Normal 17 2 4 7" xfId="46273" xr:uid="{00000000-0005-0000-0000-0000A1330000}"/>
    <cellStyle name="Normal 17 2 5" xfId="4652" xr:uid="{00000000-0005-0000-0000-0000A2330000}"/>
    <cellStyle name="Normal 17 2 5 2" xfId="4653" xr:uid="{00000000-0005-0000-0000-0000A3330000}"/>
    <cellStyle name="Normal 17 2 5 2 2" xfId="15667" xr:uid="{00000000-0005-0000-0000-0000A4330000}"/>
    <cellStyle name="Normal 17 2 5 2 2 2" xfId="27922" xr:uid="{00000000-0005-0000-0000-0000A5330000}"/>
    <cellStyle name="Normal 17 2 5 2 2 3" xfId="40163" xr:uid="{00000000-0005-0000-0000-0000A6330000}"/>
    <cellStyle name="Normal 17 2 5 2 3" xfId="21805" xr:uid="{00000000-0005-0000-0000-0000A7330000}"/>
    <cellStyle name="Normal 17 2 5 2 4" xfId="34049" xr:uid="{00000000-0005-0000-0000-0000A8330000}"/>
    <cellStyle name="Normal 17 2 5 2 5" xfId="46278" xr:uid="{00000000-0005-0000-0000-0000A9330000}"/>
    <cellStyle name="Normal 17 2 5 3" xfId="15666" xr:uid="{00000000-0005-0000-0000-0000AA330000}"/>
    <cellStyle name="Normal 17 2 5 3 2" xfId="27921" xr:uid="{00000000-0005-0000-0000-0000AB330000}"/>
    <cellStyle name="Normal 17 2 5 3 3" xfId="40162" xr:uid="{00000000-0005-0000-0000-0000AC330000}"/>
    <cellStyle name="Normal 17 2 5 4" xfId="21804" xr:uid="{00000000-0005-0000-0000-0000AD330000}"/>
    <cellStyle name="Normal 17 2 5 5" xfId="34048" xr:uid="{00000000-0005-0000-0000-0000AE330000}"/>
    <cellStyle name="Normal 17 2 5 6" xfId="46277" xr:uid="{00000000-0005-0000-0000-0000AF330000}"/>
    <cellStyle name="Normal 17 2 6" xfId="4654" xr:uid="{00000000-0005-0000-0000-0000B0330000}"/>
    <cellStyle name="Normal 17 2 6 2" xfId="15668" xr:uid="{00000000-0005-0000-0000-0000B1330000}"/>
    <cellStyle name="Normal 17 2 6 2 2" xfId="27923" xr:uid="{00000000-0005-0000-0000-0000B2330000}"/>
    <cellStyle name="Normal 17 2 6 2 3" xfId="40164" xr:uid="{00000000-0005-0000-0000-0000B3330000}"/>
    <cellStyle name="Normal 17 2 6 3" xfId="21806" xr:uid="{00000000-0005-0000-0000-0000B4330000}"/>
    <cellStyle name="Normal 17 2 6 4" xfId="34050" xr:uid="{00000000-0005-0000-0000-0000B5330000}"/>
    <cellStyle name="Normal 17 2 6 5" xfId="46279" xr:uid="{00000000-0005-0000-0000-0000B6330000}"/>
    <cellStyle name="Normal 17 2 7" xfId="15637" xr:uid="{00000000-0005-0000-0000-0000B7330000}"/>
    <cellStyle name="Normal 17 2 7 2" xfId="27892" xr:uid="{00000000-0005-0000-0000-0000B8330000}"/>
    <cellStyle name="Normal 17 2 7 3" xfId="40133" xr:uid="{00000000-0005-0000-0000-0000B9330000}"/>
    <cellStyle name="Normal 17 2 8" xfId="21775" xr:uid="{00000000-0005-0000-0000-0000BA330000}"/>
    <cellStyle name="Normal 17 2 9" xfId="34019" xr:uid="{00000000-0005-0000-0000-0000BB330000}"/>
    <cellStyle name="Normal 17 3" xfId="4655" xr:uid="{00000000-0005-0000-0000-0000BC330000}"/>
    <cellStyle name="Normal 17 3 2" xfId="4656" xr:uid="{00000000-0005-0000-0000-0000BD330000}"/>
    <cellStyle name="Normal 17 3 2 2" xfId="4657" xr:uid="{00000000-0005-0000-0000-0000BE330000}"/>
    <cellStyle name="Normal 17 3 2 2 2" xfId="4658" xr:uid="{00000000-0005-0000-0000-0000BF330000}"/>
    <cellStyle name="Normal 17 3 2 2 2 2" xfId="4659" xr:uid="{00000000-0005-0000-0000-0000C0330000}"/>
    <cellStyle name="Normal 17 3 2 2 2 2 2" xfId="15673" xr:uid="{00000000-0005-0000-0000-0000C1330000}"/>
    <cellStyle name="Normal 17 3 2 2 2 2 2 2" xfId="27928" xr:uid="{00000000-0005-0000-0000-0000C2330000}"/>
    <cellStyle name="Normal 17 3 2 2 2 2 2 3" xfId="40169" xr:uid="{00000000-0005-0000-0000-0000C3330000}"/>
    <cellStyle name="Normal 17 3 2 2 2 2 3" xfId="21811" xr:uid="{00000000-0005-0000-0000-0000C4330000}"/>
    <cellStyle name="Normal 17 3 2 2 2 2 4" xfId="34055" xr:uid="{00000000-0005-0000-0000-0000C5330000}"/>
    <cellStyle name="Normal 17 3 2 2 2 2 5" xfId="46284" xr:uid="{00000000-0005-0000-0000-0000C6330000}"/>
    <cellStyle name="Normal 17 3 2 2 2 3" xfId="15672" xr:uid="{00000000-0005-0000-0000-0000C7330000}"/>
    <cellStyle name="Normal 17 3 2 2 2 3 2" xfId="27927" xr:uid="{00000000-0005-0000-0000-0000C8330000}"/>
    <cellStyle name="Normal 17 3 2 2 2 3 3" xfId="40168" xr:uid="{00000000-0005-0000-0000-0000C9330000}"/>
    <cellStyle name="Normal 17 3 2 2 2 4" xfId="21810" xr:uid="{00000000-0005-0000-0000-0000CA330000}"/>
    <cellStyle name="Normal 17 3 2 2 2 5" xfId="34054" xr:uid="{00000000-0005-0000-0000-0000CB330000}"/>
    <cellStyle name="Normal 17 3 2 2 2 6" xfId="46283" xr:uid="{00000000-0005-0000-0000-0000CC330000}"/>
    <cellStyle name="Normal 17 3 2 2 3" xfId="4660" xr:uid="{00000000-0005-0000-0000-0000CD330000}"/>
    <cellStyle name="Normal 17 3 2 2 3 2" xfId="15674" xr:uid="{00000000-0005-0000-0000-0000CE330000}"/>
    <cellStyle name="Normal 17 3 2 2 3 2 2" xfId="27929" xr:uid="{00000000-0005-0000-0000-0000CF330000}"/>
    <cellStyle name="Normal 17 3 2 2 3 2 3" xfId="40170" xr:uid="{00000000-0005-0000-0000-0000D0330000}"/>
    <cellStyle name="Normal 17 3 2 2 3 3" xfId="21812" xr:uid="{00000000-0005-0000-0000-0000D1330000}"/>
    <cellStyle name="Normal 17 3 2 2 3 4" xfId="34056" xr:uid="{00000000-0005-0000-0000-0000D2330000}"/>
    <cellStyle name="Normal 17 3 2 2 3 5" xfId="46285" xr:uid="{00000000-0005-0000-0000-0000D3330000}"/>
    <cellStyle name="Normal 17 3 2 2 4" xfId="15671" xr:uid="{00000000-0005-0000-0000-0000D4330000}"/>
    <cellStyle name="Normal 17 3 2 2 4 2" xfId="27926" xr:uid="{00000000-0005-0000-0000-0000D5330000}"/>
    <cellStyle name="Normal 17 3 2 2 4 3" xfId="40167" xr:uid="{00000000-0005-0000-0000-0000D6330000}"/>
    <cellStyle name="Normal 17 3 2 2 5" xfId="21809" xr:uid="{00000000-0005-0000-0000-0000D7330000}"/>
    <cellStyle name="Normal 17 3 2 2 6" xfId="34053" xr:uid="{00000000-0005-0000-0000-0000D8330000}"/>
    <cellStyle name="Normal 17 3 2 2 7" xfId="46282" xr:uid="{00000000-0005-0000-0000-0000D9330000}"/>
    <cellStyle name="Normal 17 3 2 3" xfId="4661" xr:uid="{00000000-0005-0000-0000-0000DA330000}"/>
    <cellStyle name="Normal 17 3 2 3 2" xfId="4662" xr:uid="{00000000-0005-0000-0000-0000DB330000}"/>
    <cellStyle name="Normal 17 3 2 3 2 2" xfId="15676" xr:uid="{00000000-0005-0000-0000-0000DC330000}"/>
    <cellStyle name="Normal 17 3 2 3 2 2 2" xfId="27931" xr:uid="{00000000-0005-0000-0000-0000DD330000}"/>
    <cellStyle name="Normal 17 3 2 3 2 2 3" xfId="40172" xr:uid="{00000000-0005-0000-0000-0000DE330000}"/>
    <cellStyle name="Normal 17 3 2 3 2 3" xfId="21814" xr:uid="{00000000-0005-0000-0000-0000DF330000}"/>
    <cellStyle name="Normal 17 3 2 3 2 4" xfId="34058" xr:uid="{00000000-0005-0000-0000-0000E0330000}"/>
    <cellStyle name="Normal 17 3 2 3 2 5" xfId="46287" xr:uid="{00000000-0005-0000-0000-0000E1330000}"/>
    <cellStyle name="Normal 17 3 2 3 3" xfId="15675" xr:uid="{00000000-0005-0000-0000-0000E2330000}"/>
    <cellStyle name="Normal 17 3 2 3 3 2" xfId="27930" xr:uid="{00000000-0005-0000-0000-0000E3330000}"/>
    <cellStyle name="Normal 17 3 2 3 3 3" xfId="40171" xr:uid="{00000000-0005-0000-0000-0000E4330000}"/>
    <cellStyle name="Normal 17 3 2 3 4" xfId="21813" xr:uid="{00000000-0005-0000-0000-0000E5330000}"/>
    <cellStyle name="Normal 17 3 2 3 5" xfId="34057" xr:uid="{00000000-0005-0000-0000-0000E6330000}"/>
    <cellStyle name="Normal 17 3 2 3 6" xfId="46286" xr:uid="{00000000-0005-0000-0000-0000E7330000}"/>
    <cellStyle name="Normal 17 3 2 4" xfId="4663" xr:uid="{00000000-0005-0000-0000-0000E8330000}"/>
    <cellStyle name="Normal 17 3 2 4 2" xfId="15677" xr:uid="{00000000-0005-0000-0000-0000E9330000}"/>
    <cellStyle name="Normal 17 3 2 4 2 2" xfId="27932" xr:uid="{00000000-0005-0000-0000-0000EA330000}"/>
    <cellStyle name="Normal 17 3 2 4 2 3" xfId="40173" xr:uid="{00000000-0005-0000-0000-0000EB330000}"/>
    <cellStyle name="Normal 17 3 2 4 3" xfId="21815" xr:uid="{00000000-0005-0000-0000-0000EC330000}"/>
    <cellStyle name="Normal 17 3 2 4 4" xfId="34059" xr:uid="{00000000-0005-0000-0000-0000ED330000}"/>
    <cellStyle name="Normal 17 3 2 4 5" xfId="46288" xr:uid="{00000000-0005-0000-0000-0000EE330000}"/>
    <cellStyle name="Normal 17 3 2 5" xfId="15670" xr:uid="{00000000-0005-0000-0000-0000EF330000}"/>
    <cellStyle name="Normal 17 3 2 5 2" xfId="27925" xr:uid="{00000000-0005-0000-0000-0000F0330000}"/>
    <cellStyle name="Normal 17 3 2 5 3" xfId="40166" xr:uid="{00000000-0005-0000-0000-0000F1330000}"/>
    <cellStyle name="Normal 17 3 2 6" xfId="21808" xr:uid="{00000000-0005-0000-0000-0000F2330000}"/>
    <cellStyle name="Normal 17 3 2 7" xfId="34052" xr:uid="{00000000-0005-0000-0000-0000F3330000}"/>
    <cellStyle name="Normal 17 3 2 8" xfId="46281" xr:uid="{00000000-0005-0000-0000-0000F4330000}"/>
    <cellStyle name="Normal 17 3 3" xfId="4664" xr:uid="{00000000-0005-0000-0000-0000F5330000}"/>
    <cellStyle name="Normal 17 3 3 2" xfId="4665" xr:uid="{00000000-0005-0000-0000-0000F6330000}"/>
    <cellStyle name="Normal 17 3 3 2 2" xfId="4666" xr:uid="{00000000-0005-0000-0000-0000F7330000}"/>
    <cellStyle name="Normal 17 3 3 2 2 2" xfId="15680" xr:uid="{00000000-0005-0000-0000-0000F8330000}"/>
    <cellStyle name="Normal 17 3 3 2 2 2 2" xfId="27935" xr:uid="{00000000-0005-0000-0000-0000F9330000}"/>
    <cellStyle name="Normal 17 3 3 2 2 2 3" xfId="40176" xr:uid="{00000000-0005-0000-0000-0000FA330000}"/>
    <cellStyle name="Normal 17 3 3 2 2 3" xfId="21818" xr:uid="{00000000-0005-0000-0000-0000FB330000}"/>
    <cellStyle name="Normal 17 3 3 2 2 4" xfId="34062" xr:uid="{00000000-0005-0000-0000-0000FC330000}"/>
    <cellStyle name="Normal 17 3 3 2 2 5" xfId="46291" xr:uid="{00000000-0005-0000-0000-0000FD330000}"/>
    <cellStyle name="Normal 17 3 3 2 3" xfId="15679" xr:uid="{00000000-0005-0000-0000-0000FE330000}"/>
    <cellStyle name="Normal 17 3 3 2 3 2" xfId="27934" xr:uid="{00000000-0005-0000-0000-0000FF330000}"/>
    <cellStyle name="Normal 17 3 3 2 3 3" xfId="40175" xr:uid="{00000000-0005-0000-0000-000000340000}"/>
    <cellStyle name="Normal 17 3 3 2 4" xfId="21817" xr:uid="{00000000-0005-0000-0000-000001340000}"/>
    <cellStyle name="Normal 17 3 3 2 5" xfId="34061" xr:uid="{00000000-0005-0000-0000-000002340000}"/>
    <cellStyle name="Normal 17 3 3 2 6" xfId="46290" xr:uid="{00000000-0005-0000-0000-000003340000}"/>
    <cellStyle name="Normal 17 3 3 3" xfId="4667" xr:uid="{00000000-0005-0000-0000-000004340000}"/>
    <cellStyle name="Normal 17 3 3 3 2" xfId="15681" xr:uid="{00000000-0005-0000-0000-000005340000}"/>
    <cellStyle name="Normal 17 3 3 3 2 2" xfId="27936" xr:uid="{00000000-0005-0000-0000-000006340000}"/>
    <cellStyle name="Normal 17 3 3 3 2 3" xfId="40177" xr:uid="{00000000-0005-0000-0000-000007340000}"/>
    <cellStyle name="Normal 17 3 3 3 3" xfId="21819" xr:uid="{00000000-0005-0000-0000-000008340000}"/>
    <cellStyle name="Normal 17 3 3 3 4" xfId="34063" xr:uid="{00000000-0005-0000-0000-000009340000}"/>
    <cellStyle name="Normal 17 3 3 3 5" xfId="46292" xr:uid="{00000000-0005-0000-0000-00000A340000}"/>
    <cellStyle name="Normal 17 3 3 4" xfId="15678" xr:uid="{00000000-0005-0000-0000-00000B340000}"/>
    <cellStyle name="Normal 17 3 3 4 2" xfId="27933" xr:uid="{00000000-0005-0000-0000-00000C340000}"/>
    <cellStyle name="Normal 17 3 3 4 3" xfId="40174" xr:uid="{00000000-0005-0000-0000-00000D340000}"/>
    <cellStyle name="Normal 17 3 3 5" xfId="21816" xr:uid="{00000000-0005-0000-0000-00000E340000}"/>
    <cellStyle name="Normal 17 3 3 6" xfId="34060" xr:uid="{00000000-0005-0000-0000-00000F340000}"/>
    <cellStyle name="Normal 17 3 3 7" xfId="46289" xr:uid="{00000000-0005-0000-0000-000010340000}"/>
    <cellStyle name="Normal 17 3 4" xfId="4668" xr:uid="{00000000-0005-0000-0000-000011340000}"/>
    <cellStyle name="Normal 17 3 4 2" xfId="4669" xr:uid="{00000000-0005-0000-0000-000012340000}"/>
    <cellStyle name="Normal 17 3 4 2 2" xfId="15683" xr:uid="{00000000-0005-0000-0000-000013340000}"/>
    <cellStyle name="Normal 17 3 4 2 2 2" xfId="27938" xr:uid="{00000000-0005-0000-0000-000014340000}"/>
    <cellStyle name="Normal 17 3 4 2 2 3" xfId="40179" xr:uid="{00000000-0005-0000-0000-000015340000}"/>
    <cellStyle name="Normal 17 3 4 2 3" xfId="21821" xr:uid="{00000000-0005-0000-0000-000016340000}"/>
    <cellStyle name="Normal 17 3 4 2 4" xfId="34065" xr:uid="{00000000-0005-0000-0000-000017340000}"/>
    <cellStyle name="Normal 17 3 4 2 5" xfId="46294" xr:uid="{00000000-0005-0000-0000-000018340000}"/>
    <cellStyle name="Normal 17 3 4 3" xfId="15682" xr:uid="{00000000-0005-0000-0000-000019340000}"/>
    <cellStyle name="Normal 17 3 4 3 2" xfId="27937" xr:uid="{00000000-0005-0000-0000-00001A340000}"/>
    <cellStyle name="Normal 17 3 4 3 3" xfId="40178" xr:uid="{00000000-0005-0000-0000-00001B340000}"/>
    <cellStyle name="Normal 17 3 4 4" xfId="21820" xr:uid="{00000000-0005-0000-0000-00001C340000}"/>
    <cellStyle name="Normal 17 3 4 5" xfId="34064" xr:uid="{00000000-0005-0000-0000-00001D340000}"/>
    <cellStyle name="Normal 17 3 4 6" xfId="46293" xr:uid="{00000000-0005-0000-0000-00001E340000}"/>
    <cellStyle name="Normal 17 3 5" xfId="4670" xr:uid="{00000000-0005-0000-0000-00001F340000}"/>
    <cellStyle name="Normal 17 3 5 2" xfId="15684" xr:uid="{00000000-0005-0000-0000-000020340000}"/>
    <cellStyle name="Normal 17 3 5 2 2" xfId="27939" xr:uid="{00000000-0005-0000-0000-000021340000}"/>
    <cellStyle name="Normal 17 3 5 2 3" xfId="40180" xr:uid="{00000000-0005-0000-0000-000022340000}"/>
    <cellStyle name="Normal 17 3 5 3" xfId="21822" xr:uid="{00000000-0005-0000-0000-000023340000}"/>
    <cellStyle name="Normal 17 3 5 4" xfId="34066" xr:uid="{00000000-0005-0000-0000-000024340000}"/>
    <cellStyle name="Normal 17 3 5 5" xfId="46295" xr:uid="{00000000-0005-0000-0000-000025340000}"/>
    <cellStyle name="Normal 17 3 6" xfId="15669" xr:uid="{00000000-0005-0000-0000-000026340000}"/>
    <cellStyle name="Normal 17 3 6 2" xfId="27924" xr:uid="{00000000-0005-0000-0000-000027340000}"/>
    <cellStyle name="Normal 17 3 6 3" xfId="40165" xr:uid="{00000000-0005-0000-0000-000028340000}"/>
    <cellStyle name="Normal 17 3 7" xfId="21807" xr:uid="{00000000-0005-0000-0000-000029340000}"/>
    <cellStyle name="Normal 17 3 8" xfId="34051" xr:uid="{00000000-0005-0000-0000-00002A340000}"/>
    <cellStyle name="Normal 17 3 9" xfId="46280" xr:uid="{00000000-0005-0000-0000-00002B340000}"/>
    <cellStyle name="Normal 17 4" xfId="4671" xr:uid="{00000000-0005-0000-0000-00002C340000}"/>
    <cellStyle name="Normal 17 4 2" xfId="4672" xr:uid="{00000000-0005-0000-0000-00002D340000}"/>
    <cellStyle name="Normal 17 4 2 2" xfId="4673" xr:uid="{00000000-0005-0000-0000-00002E340000}"/>
    <cellStyle name="Normal 17 4 2 2 2" xfId="4674" xr:uid="{00000000-0005-0000-0000-00002F340000}"/>
    <cellStyle name="Normal 17 4 2 2 2 2" xfId="15688" xr:uid="{00000000-0005-0000-0000-000030340000}"/>
    <cellStyle name="Normal 17 4 2 2 2 2 2" xfId="27943" xr:uid="{00000000-0005-0000-0000-000031340000}"/>
    <cellStyle name="Normal 17 4 2 2 2 2 3" xfId="40184" xr:uid="{00000000-0005-0000-0000-000032340000}"/>
    <cellStyle name="Normal 17 4 2 2 2 3" xfId="21826" xr:uid="{00000000-0005-0000-0000-000033340000}"/>
    <cellStyle name="Normal 17 4 2 2 2 4" xfId="34070" xr:uid="{00000000-0005-0000-0000-000034340000}"/>
    <cellStyle name="Normal 17 4 2 2 2 5" xfId="46299" xr:uid="{00000000-0005-0000-0000-000035340000}"/>
    <cellStyle name="Normal 17 4 2 2 3" xfId="15687" xr:uid="{00000000-0005-0000-0000-000036340000}"/>
    <cellStyle name="Normal 17 4 2 2 3 2" xfId="27942" xr:uid="{00000000-0005-0000-0000-000037340000}"/>
    <cellStyle name="Normal 17 4 2 2 3 3" xfId="40183" xr:uid="{00000000-0005-0000-0000-000038340000}"/>
    <cellStyle name="Normal 17 4 2 2 4" xfId="21825" xr:uid="{00000000-0005-0000-0000-000039340000}"/>
    <cellStyle name="Normal 17 4 2 2 5" xfId="34069" xr:uid="{00000000-0005-0000-0000-00003A340000}"/>
    <cellStyle name="Normal 17 4 2 2 6" xfId="46298" xr:uid="{00000000-0005-0000-0000-00003B340000}"/>
    <cellStyle name="Normal 17 4 2 3" xfId="4675" xr:uid="{00000000-0005-0000-0000-00003C340000}"/>
    <cellStyle name="Normal 17 4 2 3 2" xfId="15689" xr:uid="{00000000-0005-0000-0000-00003D340000}"/>
    <cellStyle name="Normal 17 4 2 3 2 2" xfId="27944" xr:uid="{00000000-0005-0000-0000-00003E340000}"/>
    <cellStyle name="Normal 17 4 2 3 2 3" xfId="40185" xr:uid="{00000000-0005-0000-0000-00003F340000}"/>
    <cellStyle name="Normal 17 4 2 3 3" xfId="21827" xr:uid="{00000000-0005-0000-0000-000040340000}"/>
    <cellStyle name="Normal 17 4 2 3 4" xfId="34071" xr:uid="{00000000-0005-0000-0000-000041340000}"/>
    <cellStyle name="Normal 17 4 2 3 5" xfId="46300" xr:uid="{00000000-0005-0000-0000-000042340000}"/>
    <cellStyle name="Normal 17 4 2 4" xfId="15686" xr:uid="{00000000-0005-0000-0000-000043340000}"/>
    <cellStyle name="Normal 17 4 2 4 2" xfId="27941" xr:uid="{00000000-0005-0000-0000-000044340000}"/>
    <cellStyle name="Normal 17 4 2 4 3" xfId="40182" xr:uid="{00000000-0005-0000-0000-000045340000}"/>
    <cellStyle name="Normal 17 4 2 5" xfId="21824" xr:uid="{00000000-0005-0000-0000-000046340000}"/>
    <cellStyle name="Normal 17 4 2 6" xfId="34068" xr:uid="{00000000-0005-0000-0000-000047340000}"/>
    <cellStyle name="Normal 17 4 2 7" xfId="46297" xr:uid="{00000000-0005-0000-0000-000048340000}"/>
    <cellStyle name="Normal 17 4 3" xfId="4676" xr:uid="{00000000-0005-0000-0000-000049340000}"/>
    <cellStyle name="Normal 17 4 3 2" xfId="4677" xr:uid="{00000000-0005-0000-0000-00004A340000}"/>
    <cellStyle name="Normal 17 4 3 2 2" xfId="15691" xr:uid="{00000000-0005-0000-0000-00004B340000}"/>
    <cellStyle name="Normal 17 4 3 2 2 2" xfId="27946" xr:uid="{00000000-0005-0000-0000-00004C340000}"/>
    <cellStyle name="Normal 17 4 3 2 2 3" xfId="40187" xr:uid="{00000000-0005-0000-0000-00004D340000}"/>
    <cellStyle name="Normal 17 4 3 2 3" xfId="21829" xr:uid="{00000000-0005-0000-0000-00004E340000}"/>
    <cellStyle name="Normal 17 4 3 2 4" xfId="34073" xr:uid="{00000000-0005-0000-0000-00004F340000}"/>
    <cellStyle name="Normal 17 4 3 2 5" xfId="46302" xr:uid="{00000000-0005-0000-0000-000050340000}"/>
    <cellStyle name="Normal 17 4 3 3" xfId="15690" xr:uid="{00000000-0005-0000-0000-000051340000}"/>
    <cellStyle name="Normal 17 4 3 3 2" xfId="27945" xr:uid="{00000000-0005-0000-0000-000052340000}"/>
    <cellStyle name="Normal 17 4 3 3 3" xfId="40186" xr:uid="{00000000-0005-0000-0000-000053340000}"/>
    <cellStyle name="Normal 17 4 3 4" xfId="21828" xr:uid="{00000000-0005-0000-0000-000054340000}"/>
    <cellStyle name="Normal 17 4 3 5" xfId="34072" xr:uid="{00000000-0005-0000-0000-000055340000}"/>
    <cellStyle name="Normal 17 4 3 6" xfId="46301" xr:uid="{00000000-0005-0000-0000-000056340000}"/>
    <cellStyle name="Normal 17 4 4" xfId="4678" xr:uid="{00000000-0005-0000-0000-000057340000}"/>
    <cellStyle name="Normal 17 4 4 2" xfId="15692" xr:uid="{00000000-0005-0000-0000-000058340000}"/>
    <cellStyle name="Normal 17 4 4 2 2" xfId="27947" xr:uid="{00000000-0005-0000-0000-000059340000}"/>
    <cellStyle name="Normal 17 4 4 2 3" xfId="40188" xr:uid="{00000000-0005-0000-0000-00005A340000}"/>
    <cellStyle name="Normal 17 4 4 3" xfId="21830" xr:uid="{00000000-0005-0000-0000-00005B340000}"/>
    <cellStyle name="Normal 17 4 4 4" xfId="34074" xr:uid="{00000000-0005-0000-0000-00005C340000}"/>
    <cellStyle name="Normal 17 4 4 5" xfId="46303" xr:uid="{00000000-0005-0000-0000-00005D340000}"/>
    <cellStyle name="Normal 17 4 5" xfId="15685" xr:uid="{00000000-0005-0000-0000-00005E340000}"/>
    <cellStyle name="Normal 17 4 5 2" xfId="27940" xr:uid="{00000000-0005-0000-0000-00005F340000}"/>
    <cellStyle name="Normal 17 4 5 3" xfId="40181" xr:uid="{00000000-0005-0000-0000-000060340000}"/>
    <cellStyle name="Normal 17 4 6" xfId="21823" xr:uid="{00000000-0005-0000-0000-000061340000}"/>
    <cellStyle name="Normal 17 4 7" xfId="34067" xr:uid="{00000000-0005-0000-0000-000062340000}"/>
    <cellStyle name="Normal 17 4 8" xfId="46296" xr:uid="{00000000-0005-0000-0000-000063340000}"/>
    <cellStyle name="Normal 17 5" xfId="4679" xr:uid="{00000000-0005-0000-0000-000064340000}"/>
    <cellStyle name="Normal 17 5 2" xfId="4680" xr:uid="{00000000-0005-0000-0000-000065340000}"/>
    <cellStyle name="Normal 17 5 2 2" xfId="4681" xr:uid="{00000000-0005-0000-0000-000066340000}"/>
    <cellStyle name="Normal 17 5 2 2 2" xfId="15695" xr:uid="{00000000-0005-0000-0000-000067340000}"/>
    <cellStyle name="Normal 17 5 2 2 2 2" xfId="27950" xr:uid="{00000000-0005-0000-0000-000068340000}"/>
    <cellStyle name="Normal 17 5 2 2 2 3" xfId="40191" xr:uid="{00000000-0005-0000-0000-000069340000}"/>
    <cellStyle name="Normal 17 5 2 2 3" xfId="21833" xr:uid="{00000000-0005-0000-0000-00006A340000}"/>
    <cellStyle name="Normal 17 5 2 2 4" xfId="34077" xr:uid="{00000000-0005-0000-0000-00006B340000}"/>
    <cellStyle name="Normal 17 5 2 2 5" xfId="46306" xr:uid="{00000000-0005-0000-0000-00006C340000}"/>
    <cellStyle name="Normal 17 5 2 3" xfId="15694" xr:uid="{00000000-0005-0000-0000-00006D340000}"/>
    <cellStyle name="Normal 17 5 2 3 2" xfId="27949" xr:uid="{00000000-0005-0000-0000-00006E340000}"/>
    <cellStyle name="Normal 17 5 2 3 3" xfId="40190" xr:uid="{00000000-0005-0000-0000-00006F340000}"/>
    <cellStyle name="Normal 17 5 2 4" xfId="21832" xr:uid="{00000000-0005-0000-0000-000070340000}"/>
    <cellStyle name="Normal 17 5 2 5" xfId="34076" xr:uid="{00000000-0005-0000-0000-000071340000}"/>
    <cellStyle name="Normal 17 5 2 6" xfId="46305" xr:uid="{00000000-0005-0000-0000-000072340000}"/>
    <cellStyle name="Normal 17 5 3" xfId="4682" xr:uid="{00000000-0005-0000-0000-000073340000}"/>
    <cellStyle name="Normal 17 5 3 2" xfId="15696" xr:uid="{00000000-0005-0000-0000-000074340000}"/>
    <cellStyle name="Normal 17 5 3 2 2" xfId="27951" xr:uid="{00000000-0005-0000-0000-000075340000}"/>
    <cellStyle name="Normal 17 5 3 2 3" xfId="40192" xr:uid="{00000000-0005-0000-0000-000076340000}"/>
    <cellStyle name="Normal 17 5 3 3" xfId="21834" xr:uid="{00000000-0005-0000-0000-000077340000}"/>
    <cellStyle name="Normal 17 5 3 4" xfId="34078" xr:uid="{00000000-0005-0000-0000-000078340000}"/>
    <cellStyle name="Normal 17 5 3 5" xfId="46307" xr:uid="{00000000-0005-0000-0000-000079340000}"/>
    <cellStyle name="Normal 17 5 4" xfId="15693" xr:uid="{00000000-0005-0000-0000-00007A340000}"/>
    <cellStyle name="Normal 17 5 4 2" xfId="27948" xr:uid="{00000000-0005-0000-0000-00007B340000}"/>
    <cellStyle name="Normal 17 5 4 3" xfId="40189" xr:uid="{00000000-0005-0000-0000-00007C340000}"/>
    <cellStyle name="Normal 17 5 5" xfId="21831" xr:uid="{00000000-0005-0000-0000-00007D340000}"/>
    <cellStyle name="Normal 17 5 6" xfId="34075" xr:uid="{00000000-0005-0000-0000-00007E340000}"/>
    <cellStyle name="Normal 17 5 7" xfId="46304" xr:uid="{00000000-0005-0000-0000-00007F340000}"/>
    <cellStyle name="Normal 17 6" xfId="4683" xr:uid="{00000000-0005-0000-0000-000080340000}"/>
    <cellStyle name="Normal 17 6 2" xfId="4684" xr:uid="{00000000-0005-0000-0000-000081340000}"/>
    <cellStyle name="Normal 17 6 2 2" xfId="15698" xr:uid="{00000000-0005-0000-0000-000082340000}"/>
    <cellStyle name="Normal 17 6 2 2 2" xfId="27953" xr:uid="{00000000-0005-0000-0000-000083340000}"/>
    <cellStyle name="Normal 17 6 2 2 3" xfId="40194" xr:uid="{00000000-0005-0000-0000-000084340000}"/>
    <cellStyle name="Normal 17 6 2 3" xfId="21836" xr:uid="{00000000-0005-0000-0000-000085340000}"/>
    <cellStyle name="Normal 17 6 2 4" xfId="34080" xr:uid="{00000000-0005-0000-0000-000086340000}"/>
    <cellStyle name="Normal 17 6 2 5" xfId="46309" xr:uid="{00000000-0005-0000-0000-000087340000}"/>
    <cellStyle name="Normal 17 6 3" xfId="15697" xr:uid="{00000000-0005-0000-0000-000088340000}"/>
    <cellStyle name="Normal 17 6 3 2" xfId="27952" xr:uid="{00000000-0005-0000-0000-000089340000}"/>
    <cellStyle name="Normal 17 6 3 3" xfId="40193" xr:uid="{00000000-0005-0000-0000-00008A340000}"/>
    <cellStyle name="Normal 17 6 4" xfId="21835" xr:uid="{00000000-0005-0000-0000-00008B340000}"/>
    <cellStyle name="Normal 17 6 5" xfId="34079" xr:uid="{00000000-0005-0000-0000-00008C340000}"/>
    <cellStyle name="Normal 17 6 6" xfId="46308" xr:uid="{00000000-0005-0000-0000-00008D340000}"/>
    <cellStyle name="Normal 17 7" xfId="4685" xr:uid="{00000000-0005-0000-0000-00008E340000}"/>
    <cellStyle name="Normal 17 7 2" xfId="15699" xr:uid="{00000000-0005-0000-0000-00008F340000}"/>
    <cellStyle name="Normal 17 7 2 2" xfId="27954" xr:uid="{00000000-0005-0000-0000-000090340000}"/>
    <cellStyle name="Normal 17 7 2 3" xfId="40195" xr:uid="{00000000-0005-0000-0000-000091340000}"/>
    <cellStyle name="Normal 17 7 3" xfId="21837" xr:uid="{00000000-0005-0000-0000-000092340000}"/>
    <cellStyle name="Normal 17 7 4" xfId="34081" xr:uid="{00000000-0005-0000-0000-000093340000}"/>
    <cellStyle name="Normal 17 7 5" xfId="46310" xr:uid="{00000000-0005-0000-0000-000094340000}"/>
    <cellStyle name="Normal 17 8" xfId="15636" xr:uid="{00000000-0005-0000-0000-000095340000}"/>
    <cellStyle name="Normal 17 8 2" xfId="27891" xr:uid="{00000000-0005-0000-0000-000096340000}"/>
    <cellStyle name="Normal 17 8 3" xfId="40132" xr:uid="{00000000-0005-0000-0000-000097340000}"/>
    <cellStyle name="Normal 17 9" xfId="21774" xr:uid="{00000000-0005-0000-0000-000098340000}"/>
    <cellStyle name="Normal 18" xfId="4686" xr:uid="{00000000-0005-0000-0000-000099340000}"/>
    <cellStyle name="Normal 18 10" xfId="34082" xr:uid="{00000000-0005-0000-0000-00009A340000}"/>
    <cellStyle name="Normal 18 11" xfId="46311" xr:uid="{00000000-0005-0000-0000-00009B340000}"/>
    <cellStyle name="Normal 18 2" xfId="4687" xr:uid="{00000000-0005-0000-0000-00009C340000}"/>
    <cellStyle name="Normal 18 2 10" xfId="46312" xr:uid="{00000000-0005-0000-0000-00009D340000}"/>
    <cellStyle name="Normal 18 2 2" xfId="4688" xr:uid="{00000000-0005-0000-0000-00009E340000}"/>
    <cellStyle name="Normal 18 2 2 2" xfId="4689" xr:uid="{00000000-0005-0000-0000-00009F340000}"/>
    <cellStyle name="Normal 18 2 2 2 2" xfId="4690" xr:uid="{00000000-0005-0000-0000-0000A0340000}"/>
    <cellStyle name="Normal 18 2 2 2 2 2" xfId="4691" xr:uid="{00000000-0005-0000-0000-0000A1340000}"/>
    <cellStyle name="Normal 18 2 2 2 2 2 2" xfId="4692" xr:uid="{00000000-0005-0000-0000-0000A2340000}"/>
    <cellStyle name="Normal 18 2 2 2 2 2 2 2" xfId="15706" xr:uid="{00000000-0005-0000-0000-0000A3340000}"/>
    <cellStyle name="Normal 18 2 2 2 2 2 2 2 2" xfId="27961" xr:uid="{00000000-0005-0000-0000-0000A4340000}"/>
    <cellStyle name="Normal 18 2 2 2 2 2 2 2 3" xfId="40202" xr:uid="{00000000-0005-0000-0000-0000A5340000}"/>
    <cellStyle name="Normal 18 2 2 2 2 2 2 3" xfId="21844" xr:uid="{00000000-0005-0000-0000-0000A6340000}"/>
    <cellStyle name="Normal 18 2 2 2 2 2 2 4" xfId="34088" xr:uid="{00000000-0005-0000-0000-0000A7340000}"/>
    <cellStyle name="Normal 18 2 2 2 2 2 2 5" xfId="46317" xr:uid="{00000000-0005-0000-0000-0000A8340000}"/>
    <cellStyle name="Normal 18 2 2 2 2 2 3" xfId="15705" xr:uid="{00000000-0005-0000-0000-0000A9340000}"/>
    <cellStyle name="Normal 18 2 2 2 2 2 3 2" xfId="27960" xr:uid="{00000000-0005-0000-0000-0000AA340000}"/>
    <cellStyle name="Normal 18 2 2 2 2 2 3 3" xfId="40201" xr:uid="{00000000-0005-0000-0000-0000AB340000}"/>
    <cellStyle name="Normal 18 2 2 2 2 2 4" xfId="21843" xr:uid="{00000000-0005-0000-0000-0000AC340000}"/>
    <cellStyle name="Normal 18 2 2 2 2 2 5" xfId="34087" xr:uid="{00000000-0005-0000-0000-0000AD340000}"/>
    <cellStyle name="Normal 18 2 2 2 2 2 6" xfId="46316" xr:uid="{00000000-0005-0000-0000-0000AE340000}"/>
    <cellStyle name="Normal 18 2 2 2 2 3" xfId="4693" xr:uid="{00000000-0005-0000-0000-0000AF340000}"/>
    <cellStyle name="Normal 18 2 2 2 2 3 2" xfId="15707" xr:uid="{00000000-0005-0000-0000-0000B0340000}"/>
    <cellStyle name="Normal 18 2 2 2 2 3 2 2" xfId="27962" xr:uid="{00000000-0005-0000-0000-0000B1340000}"/>
    <cellStyle name="Normal 18 2 2 2 2 3 2 3" xfId="40203" xr:uid="{00000000-0005-0000-0000-0000B2340000}"/>
    <cellStyle name="Normal 18 2 2 2 2 3 3" xfId="21845" xr:uid="{00000000-0005-0000-0000-0000B3340000}"/>
    <cellStyle name="Normal 18 2 2 2 2 3 4" xfId="34089" xr:uid="{00000000-0005-0000-0000-0000B4340000}"/>
    <cellStyle name="Normal 18 2 2 2 2 3 5" xfId="46318" xr:uid="{00000000-0005-0000-0000-0000B5340000}"/>
    <cellStyle name="Normal 18 2 2 2 2 4" xfId="15704" xr:uid="{00000000-0005-0000-0000-0000B6340000}"/>
    <cellStyle name="Normal 18 2 2 2 2 4 2" xfId="27959" xr:uid="{00000000-0005-0000-0000-0000B7340000}"/>
    <cellStyle name="Normal 18 2 2 2 2 4 3" xfId="40200" xr:uid="{00000000-0005-0000-0000-0000B8340000}"/>
    <cellStyle name="Normal 18 2 2 2 2 5" xfId="21842" xr:uid="{00000000-0005-0000-0000-0000B9340000}"/>
    <cellStyle name="Normal 18 2 2 2 2 6" xfId="34086" xr:uid="{00000000-0005-0000-0000-0000BA340000}"/>
    <cellStyle name="Normal 18 2 2 2 2 7" xfId="46315" xr:uid="{00000000-0005-0000-0000-0000BB340000}"/>
    <cellStyle name="Normal 18 2 2 2 3" xfId="4694" xr:uid="{00000000-0005-0000-0000-0000BC340000}"/>
    <cellStyle name="Normal 18 2 2 2 3 2" xfId="4695" xr:uid="{00000000-0005-0000-0000-0000BD340000}"/>
    <cellStyle name="Normal 18 2 2 2 3 2 2" xfId="15709" xr:uid="{00000000-0005-0000-0000-0000BE340000}"/>
    <cellStyle name="Normal 18 2 2 2 3 2 2 2" xfId="27964" xr:uid="{00000000-0005-0000-0000-0000BF340000}"/>
    <cellStyle name="Normal 18 2 2 2 3 2 2 3" xfId="40205" xr:uid="{00000000-0005-0000-0000-0000C0340000}"/>
    <cellStyle name="Normal 18 2 2 2 3 2 3" xfId="21847" xr:uid="{00000000-0005-0000-0000-0000C1340000}"/>
    <cellStyle name="Normal 18 2 2 2 3 2 4" xfId="34091" xr:uid="{00000000-0005-0000-0000-0000C2340000}"/>
    <cellStyle name="Normal 18 2 2 2 3 2 5" xfId="46320" xr:uid="{00000000-0005-0000-0000-0000C3340000}"/>
    <cellStyle name="Normal 18 2 2 2 3 3" xfId="15708" xr:uid="{00000000-0005-0000-0000-0000C4340000}"/>
    <cellStyle name="Normal 18 2 2 2 3 3 2" xfId="27963" xr:uid="{00000000-0005-0000-0000-0000C5340000}"/>
    <cellStyle name="Normal 18 2 2 2 3 3 3" xfId="40204" xr:uid="{00000000-0005-0000-0000-0000C6340000}"/>
    <cellStyle name="Normal 18 2 2 2 3 4" xfId="21846" xr:uid="{00000000-0005-0000-0000-0000C7340000}"/>
    <cellStyle name="Normal 18 2 2 2 3 5" xfId="34090" xr:uid="{00000000-0005-0000-0000-0000C8340000}"/>
    <cellStyle name="Normal 18 2 2 2 3 6" xfId="46319" xr:uid="{00000000-0005-0000-0000-0000C9340000}"/>
    <cellStyle name="Normal 18 2 2 2 4" xfId="4696" xr:uid="{00000000-0005-0000-0000-0000CA340000}"/>
    <cellStyle name="Normal 18 2 2 2 4 2" xfId="15710" xr:uid="{00000000-0005-0000-0000-0000CB340000}"/>
    <cellStyle name="Normal 18 2 2 2 4 2 2" xfId="27965" xr:uid="{00000000-0005-0000-0000-0000CC340000}"/>
    <cellStyle name="Normal 18 2 2 2 4 2 3" xfId="40206" xr:uid="{00000000-0005-0000-0000-0000CD340000}"/>
    <cellStyle name="Normal 18 2 2 2 4 3" xfId="21848" xr:uid="{00000000-0005-0000-0000-0000CE340000}"/>
    <cellStyle name="Normal 18 2 2 2 4 4" xfId="34092" xr:uid="{00000000-0005-0000-0000-0000CF340000}"/>
    <cellStyle name="Normal 18 2 2 2 4 5" xfId="46321" xr:uid="{00000000-0005-0000-0000-0000D0340000}"/>
    <cellStyle name="Normal 18 2 2 2 5" xfId="15703" xr:uid="{00000000-0005-0000-0000-0000D1340000}"/>
    <cellStyle name="Normal 18 2 2 2 5 2" xfId="27958" xr:uid="{00000000-0005-0000-0000-0000D2340000}"/>
    <cellStyle name="Normal 18 2 2 2 5 3" xfId="40199" xr:uid="{00000000-0005-0000-0000-0000D3340000}"/>
    <cellStyle name="Normal 18 2 2 2 6" xfId="21841" xr:uid="{00000000-0005-0000-0000-0000D4340000}"/>
    <cellStyle name="Normal 18 2 2 2 7" xfId="34085" xr:uid="{00000000-0005-0000-0000-0000D5340000}"/>
    <cellStyle name="Normal 18 2 2 2 8" xfId="46314" xr:uid="{00000000-0005-0000-0000-0000D6340000}"/>
    <cellStyle name="Normal 18 2 2 3" xfId="4697" xr:uid="{00000000-0005-0000-0000-0000D7340000}"/>
    <cellStyle name="Normal 18 2 2 3 2" xfId="4698" xr:uid="{00000000-0005-0000-0000-0000D8340000}"/>
    <cellStyle name="Normal 18 2 2 3 2 2" xfId="4699" xr:uid="{00000000-0005-0000-0000-0000D9340000}"/>
    <cellStyle name="Normal 18 2 2 3 2 2 2" xfId="15713" xr:uid="{00000000-0005-0000-0000-0000DA340000}"/>
    <cellStyle name="Normal 18 2 2 3 2 2 2 2" xfId="27968" xr:uid="{00000000-0005-0000-0000-0000DB340000}"/>
    <cellStyle name="Normal 18 2 2 3 2 2 2 3" xfId="40209" xr:uid="{00000000-0005-0000-0000-0000DC340000}"/>
    <cellStyle name="Normal 18 2 2 3 2 2 3" xfId="21851" xr:uid="{00000000-0005-0000-0000-0000DD340000}"/>
    <cellStyle name="Normal 18 2 2 3 2 2 4" xfId="34095" xr:uid="{00000000-0005-0000-0000-0000DE340000}"/>
    <cellStyle name="Normal 18 2 2 3 2 2 5" xfId="46324" xr:uid="{00000000-0005-0000-0000-0000DF340000}"/>
    <cellStyle name="Normal 18 2 2 3 2 3" xfId="15712" xr:uid="{00000000-0005-0000-0000-0000E0340000}"/>
    <cellStyle name="Normal 18 2 2 3 2 3 2" xfId="27967" xr:uid="{00000000-0005-0000-0000-0000E1340000}"/>
    <cellStyle name="Normal 18 2 2 3 2 3 3" xfId="40208" xr:uid="{00000000-0005-0000-0000-0000E2340000}"/>
    <cellStyle name="Normal 18 2 2 3 2 4" xfId="21850" xr:uid="{00000000-0005-0000-0000-0000E3340000}"/>
    <cellStyle name="Normal 18 2 2 3 2 5" xfId="34094" xr:uid="{00000000-0005-0000-0000-0000E4340000}"/>
    <cellStyle name="Normal 18 2 2 3 2 6" xfId="46323" xr:uid="{00000000-0005-0000-0000-0000E5340000}"/>
    <cellStyle name="Normal 18 2 2 3 3" xfId="4700" xr:uid="{00000000-0005-0000-0000-0000E6340000}"/>
    <cellStyle name="Normal 18 2 2 3 3 2" xfId="15714" xr:uid="{00000000-0005-0000-0000-0000E7340000}"/>
    <cellStyle name="Normal 18 2 2 3 3 2 2" xfId="27969" xr:uid="{00000000-0005-0000-0000-0000E8340000}"/>
    <cellStyle name="Normal 18 2 2 3 3 2 3" xfId="40210" xr:uid="{00000000-0005-0000-0000-0000E9340000}"/>
    <cellStyle name="Normal 18 2 2 3 3 3" xfId="21852" xr:uid="{00000000-0005-0000-0000-0000EA340000}"/>
    <cellStyle name="Normal 18 2 2 3 3 4" xfId="34096" xr:uid="{00000000-0005-0000-0000-0000EB340000}"/>
    <cellStyle name="Normal 18 2 2 3 3 5" xfId="46325" xr:uid="{00000000-0005-0000-0000-0000EC340000}"/>
    <cellStyle name="Normal 18 2 2 3 4" xfId="15711" xr:uid="{00000000-0005-0000-0000-0000ED340000}"/>
    <cellStyle name="Normal 18 2 2 3 4 2" xfId="27966" xr:uid="{00000000-0005-0000-0000-0000EE340000}"/>
    <cellStyle name="Normal 18 2 2 3 4 3" xfId="40207" xr:uid="{00000000-0005-0000-0000-0000EF340000}"/>
    <cellStyle name="Normal 18 2 2 3 5" xfId="21849" xr:uid="{00000000-0005-0000-0000-0000F0340000}"/>
    <cellStyle name="Normal 18 2 2 3 6" xfId="34093" xr:uid="{00000000-0005-0000-0000-0000F1340000}"/>
    <cellStyle name="Normal 18 2 2 3 7" xfId="46322" xr:uid="{00000000-0005-0000-0000-0000F2340000}"/>
    <cellStyle name="Normal 18 2 2 4" xfId="4701" xr:uid="{00000000-0005-0000-0000-0000F3340000}"/>
    <cellStyle name="Normal 18 2 2 4 2" xfId="4702" xr:uid="{00000000-0005-0000-0000-0000F4340000}"/>
    <cellStyle name="Normal 18 2 2 4 2 2" xfId="15716" xr:uid="{00000000-0005-0000-0000-0000F5340000}"/>
    <cellStyle name="Normal 18 2 2 4 2 2 2" xfId="27971" xr:uid="{00000000-0005-0000-0000-0000F6340000}"/>
    <cellStyle name="Normal 18 2 2 4 2 2 3" xfId="40212" xr:uid="{00000000-0005-0000-0000-0000F7340000}"/>
    <cellStyle name="Normal 18 2 2 4 2 3" xfId="21854" xr:uid="{00000000-0005-0000-0000-0000F8340000}"/>
    <cellStyle name="Normal 18 2 2 4 2 4" xfId="34098" xr:uid="{00000000-0005-0000-0000-0000F9340000}"/>
    <cellStyle name="Normal 18 2 2 4 2 5" xfId="46327" xr:uid="{00000000-0005-0000-0000-0000FA340000}"/>
    <cellStyle name="Normal 18 2 2 4 3" xfId="15715" xr:uid="{00000000-0005-0000-0000-0000FB340000}"/>
    <cellStyle name="Normal 18 2 2 4 3 2" xfId="27970" xr:uid="{00000000-0005-0000-0000-0000FC340000}"/>
    <cellStyle name="Normal 18 2 2 4 3 3" xfId="40211" xr:uid="{00000000-0005-0000-0000-0000FD340000}"/>
    <cellStyle name="Normal 18 2 2 4 4" xfId="21853" xr:uid="{00000000-0005-0000-0000-0000FE340000}"/>
    <cellStyle name="Normal 18 2 2 4 5" xfId="34097" xr:uid="{00000000-0005-0000-0000-0000FF340000}"/>
    <cellStyle name="Normal 18 2 2 4 6" xfId="46326" xr:uid="{00000000-0005-0000-0000-000000350000}"/>
    <cellStyle name="Normal 18 2 2 5" xfId="4703" xr:uid="{00000000-0005-0000-0000-000001350000}"/>
    <cellStyle name="Normal 18 2 2 5 2" xfId="15717" xr:uid="{00000000-0005-0000-0000-000002350000}"/>
    <cellStyle name="Normal 18 2 2 5 2 2" xfId="27972" xr:uid="{00000000-0005-0000-0000-000003350000}"/>
    <cellStyle name="Normal 18 2 2 5 2 3" xfId="40213" xr:uid="{00000000-0005-0000-0000-000004350000}"/>
    <cellStyle name="Normal 18 2 2 5 3" xfId="21855" xr:uid="{00000000-0005-0000-0000-000005350000}"/>
    <cellStyle name="Normal 18 2 2 5 4" xfId="34099" xr:uid="{00000000-0005-0000-0000-000006350000}"/>
    <cellStyle name="Normal 18 2 2 5 5" xfId="46328" xr:uid="{00000000-0005-0000-0000-000007350000}"/>
    <cellStyle name="Normal 18 2 2 6" xfId="15702" xr:uid="{00000000-0005-0000-0000-000008350000}"/>
    <cellStyle name="Normal 18 2 2 6 2" xfId="27957" xr:uid="{00000000-0005-0000-0000-000009350000}"/>
    <cellStyle name="Normal 18 2 2 6 3" xfId="40198" xr:uid="{00000000-0005-0000-0000-00000A350000}"/>
    <cellStyle name="Normal 18 2 2 7" xfId="21840" xr:uid="{00000000-0005-0000-0000-00000B350000}"/>
    <cellStyle name="Normal 18 2 2 8" xfId="34084" xr:uid="{00000000-0005-0000-0000-00000C350000}"/>
    <cellStyle name="Normal 18 2 2 9" xfId="46313" xr:uid="{00000000-0005-0000-0000-00000D350000}"/>
    <cellStyle name="Normal 18 2 3" xfId="4704" xr:uid="{00000000-0005-0000-0000-00000E350000}"/>
    <cellStyle name="Normal 18 2 3 2" xfId="4705" xr:uid="{00000000-0005-0000-0000-00000F350000}"/>
    <cellStyle name="Normal 18 2 3 2 2" xfId="4706" xr:uid="{00000000-0005-0000-0000-000010350000}"/>
    <cellStyle name="Normal 18 2 3 2 2 2" xfId="4707" xr:uid="{00000000-0005-0000-0000-000011350000}"/>
    <cellStyle name="Normal 18 2 3 2 2 2 2" xfId="15721" xr:uid="{00000000-0005-0000-0000-000012350000}"/>
    <cellStyle name="Normal 18 2 3 2 2 2 2 2" xfId="27976" xr:uid="{00000000-0005-0000-0000-000013350000}"/>
    <cellStyle name="Normal 18 2 3 2 2 2 2 3" xfId="40217" xr:uid="{00000000-0005-0000-0000-000014350000}"/>
    <cellStyle name="Normal 18 2 3 2 2 2 3" xfId="21859" xr:uid="{00000000-0005-0000-0000-000015350000}"/>
    <cellStyle name="Normal 18 2 3 2 2 2 4" xfId="34103" xr:uid="{00000000-0005-0000-0000-000016350000}"/>
    <cellStyle name="Normal 18 2 3 2 2 2 5" xfId="46332" xr:uid="{00000000-0005-0000-0000-000017350000}"/>
    <cellStyle name="Normal 18 2 3 2 2 3" xfId="15720" xr:uid="{00000000-0005-0000-0000-000018350000}"/>
    <cellStyle name="Normal 18 2 3 2 2 3 2" xfId="27975" xr:uid="{00000000-0005-0000-0000-000019350000}"/>
    <cellStyle name="Normal 18 2 3 2 2 3 3" xfId="40216" xr:uid="{00000000-0005-0000-0000-00001A350000}"/>
    <cellStyle name="Normal 18 2 3 2 2 4" xfId="21858" xr:uid="{00000000-0005-0000-0000-00001B350000}"/>
    <cellStyle name="Normal 18 2 3 2 2 5" xfId="34102" xr:uid="{00000000-0005-0000-0000-00001C350000}"/>
    <cellStyle name="Normal 18 2 3 2 2 6" xfId="46331" xr:uid="{00000000-0005-0000-0000-00001D350000}"/>
    <cellStyle name="Normal 18 2 3 2 3" xfId="4708" xr:uid="{00000000-0005-0000-0000-00001E350000}"/>
    <cellStyle name="Normal 18 2 3 2 3 2" xfId="15722" xr:uid="{00000000-0005-0000-0000-00001F350000}"/>
    <cellStyle name="Normal 18 2 3 2 3 2 2" xfId="27977" xr:uid="{00000000-0005-0000-0000-000020350000}"/>
    <cellStyle name="Normal 18 2 3 2 3 2 3" xfId="40218" xr:uid="{00000000-0005-0000-0000-000021350000}"/>
    <cellStyle name="Normal 18 2 3 2 3 3" xfId="21860" xr:uid="{00000000-0005-0000-0000-000022350000}"/>
    <cellStyle name="Normal 18 2 3 2 3 4" xfId="34104" xr:uid="{00000000-0005-0000-0000-000023350000}"/>
    <cellStyle name="Normal 18 2 3 2 3 5" xfId="46333" xr:uid="{00000000-0005-0000-0000-000024350000}"/>
    <cellStyle name="Normal 18 2 3 2 4" xfId="15719" xr:uid="{00000000-0005-0000-0000-000025350000}"/>
    <cellStyle name="Normal 18 2 3 2 4 2" xfId="27974" xr:uid="{00000000-0005-0000-0000-000026350000}"/>
    <cellStyle name="Normal 18 2 3 2 4 3" xfId="40215" xr:uid="{00000000-0005-0000-0000-000027350000}"/>
    <cellStyle name="Normal 18 2 3 2 5" xfId="21857" xr:uid="{00000000-0005-0000-0000-000028350000}"/>
    <cellStyle name="Normal 18 2 3 2 6" xfId="34101" xr:uid="{00000000-0005-0000-0000-000029350000}"/>
    <cellStyle name="Normal 18 2 3 2 7" xfId="46330" xr:uid="{00000000-0005-0000-0000-00002A350000}"/>
    <cellStyle name="Normal 18 2 3 3" xfId="4709" xr:uid="{00000000-0005-0000-0000-00002B350000}"/>
    <cellStyle name="Normal 18 2 3 3 2" xfId="4710" xr:uid="{00000000-0005-0000-0000-00002C350000}"/>
    <cellStyle name="Normal 18 2 3 3 2 2" xfId="15724" xr:uid="{00000000-0005-0000-0000-00002D350000}"/>
    <cellStyle name="Normal 18 2 3 3 2 2 2" xfId="27979" xr:uid="{00000000-0005-0000-0000-00002E350000}"/>
    <cellStyle name="Normal 18 2 3 3 2 2 3" xfId="40220" xr:uid="{00000000-0005-0000-0000-00002F350000}"/>
    <cellStyle name="Normal 18 2 3 3 2 3" xfId="21862" xr:uid="{00000000-0005-0000-0000-000030350000}"/>
    <cellStyle name="Normal 18 2 3 3 2 4" xfId="34106" xr:uid="{00000000-0005-0000-0000-000031350000}"/>
    <cellStyle name="Normal 18 2 3 3 2 5" xfId="46335" xr:uid="{00000000-0005-0000-0000-000032350000}"/>
    <cellStyle name="Normal 18 2 3 3 3" xfId="15723" xr:uid="{00000000-0005-0000-0000-000033350000}"/>
    <cellStyle name="Normal 18 2 3 3 3 2" xfId="27978" xr:uid="{00000000-0005-0000-0000-000034350000}"/>
    <cellStyle name="Normal 18 2 3 3 3 3" xfId="40219" xr:uid="{00000000-0005-0000-0000-000035350000}"/>
    <cellStyle name="Normal 18 2 3 3 4" xfId="21861" xr:uid="{00000000-0005-0000-0000-000036350000}"/>
    <cellStyle name="Normal 18 2 3 3 5" xfId="34105" xr:uid="{00000000-0005-0000-0000-000037350000}"/>
    <cellStyle name="Normal 18 2 3 3 6" xfId="46334" xr:uid="{00000000-0005-0000-0000-000038350000}"/>
    <cellStyle name="Normal 18 2 3 4" xfId="4711" xr:uid="{00000000-0005-0000-0000-000039350000}"/>
    <cellStyle name="Normal 18 2 3 4 2" xfId="15725" xr:uid="{00000000-0005-0000-0000-00003A350000}"/>
    <cellStyle name="Normal 18 2 3 4 2 2" xfId="27980" xr:uid="{00000000-0005-0000-0000-00003B350000}"/>
    <cellStyle name="Normal 18 2 3 4 2 3" xfId="40221" xr:uid="{00000000-0005-0000-0000-00003C350000}"/>
    <cellStyle name="Normal 18 2 3 4 3" xfId="21863" xr:uid="{00000000-0005-0000-0000-00003D350000}"/>
    <cellStyle name="Normal 18 2 3 4 4" xfId="34107" xr:uid="{00000000-0005-0000-0000-00003E350000}"/>
    <cellStyle name="Normal 18 2 3 4 5" xfId="46336" xr:uid="{00000000-0005-0000-0000-00003F350000}"/>
    <cellStyle name="Normal 18 2 3 5" xfId="15718" xr:uid="{00000000-0005-0000-0000-000040350000}"/>
    <cellStyle name="Normal 18 2 3 5 2" xfId="27973" xr:uid="{00000000-0005-0000-0000-000041350000}"/>
    <cellStyle name="Normal 18 2 3 5 3" xfId="40214" xr:uid="{00000000-0005-0000-0000-000042350000}"/>
    <cellStyle name="Normal 18 2 3 6" xfId="21856" xr:uid="{00000000-0005-0000-0000-000043350000}"/>
    <cellStyle name="Normal 18 2 3 7" xfId="34100" xr:uid="{00000000-0005-0000-0000-000044350000}"/>
    <cellStyle name="Normal 18 2 3 8" xfId="46329" xr:uid="{00000000-0005-0000-0000-000045350000}"/>
    <cellStyle name="Normal 18 2 4" xfId="4712" xr:uid="{00000000-0005-0000-0000-000046350000}"/>
    <cellStyle name="Normal 18 2 4 2" xfId="4713" xr:uid="{00000000-0005-0000-0000-000047350000}"/>
    <cellStyle name="Normal 18 2 4 2 2" xfId="4714" xr:uid="{00000000-0005-0000-0000-000048350000}"/>
    <cellStyle name="Normal 18 2 4 2 2 2" xfId="15728" xr:uid="{00000000-0005-0000-0000-000049350000}"/>
    <cellStyle name="Normal 18 2 4 2 2 2 2" xfId="27983" xr:uid="{00000000-0005-0000-0000-00004A350000}"/>
    <cellStyle name="Normal 18 2 4 2 2 2 3" xfId="40224" xr:uid="{00000000-0005-0000-0000-00004B350000}"/>
    <cellStyle name="Normal 18 2 4 2 2 3" xfId="21866" xr:uid="{00000000-0005-0000-0000-00004C350000}"/>
    <cellStyle name="Normal 18 2 4 2 2 4" xfId="34110" xr:uid="{00000000-0005-0000-0000-00004D350000}"/>
    <cellStyle name="Normal 18 2 4 2 2 5" xfId="46339" xr:uid="{00000000-0005-0000-0000-00004E350000}"/>
    <cellStyle name="Normal 18 2 4 2 3" xfId="15727" xr:uid="{00000000-0005-0000-0000-00004F350000}"/>
    <cellStyle name="Normal 18 2 4 2 3 2" xfId="27982" xr:uid="{00000000-0005-0000-0000-000050350000}"/>
    <cellStyle name="Normal 18 2 4 2 3 3" xfId="40223" xr:uid="{00000000-0005-0000-0000-000051350000}"/>
    <cellStyle name="Normal 18 2 4 2 4" xfId="21865" xr:uid="{00000000-0005-0000-0000-000052350000}"/>
    <cellStyle name="Normal 18 2 4 2 5" xfId="34109" xr:uid="{00000000-0005-0000-0000-000053350000}"/>
    <cellStyle name="Normal 18 2 4 2 6" xfId="46338" xr:uid="{00000000-0005-0000-0000-000054350000}"/>
    <cellStyle name="Normal 18 2 4 3" xfId="4715" xr:uid="{00000000-0005-0000-0000-000055350000}"/>
    <cellStyle name="Normal 18 2 4 3 2" xfId="15729" xr:uid="{00000000-0005-0000-0000-000056350000}"/>
    <cellStyle name="Normal 18 2 4 3 2 2" xfId="27984" xr:uid="{00000000-0005-0000-0000-000057350000}"/>
    <cellStyle name="Normal 18 2 4 3 2 3" xfId="40225" xr:uid="{00000000-0005-0000-0000-000058350000}"/>
    <cellStyle name="Normal 18 2 4 3 3" xfId="21867" xr:uid="{00000000-0005-0000-0000-000059350000}"/>
    <cellStyle name="Normal 18 2 4 3 4" xfId="34111" xr:uid="{00000000-0005-0000-0000-00005A350000}"/>
    <cellStyle name="Normal 18 2 4 3 5" xfId="46340" xr:uid="{00000000-0005-0000-0000-00005B350000}"/>
    <cellStyle name="Normal 18 2 4 4" xfId="15726" xr:uid="{00000000-0005-0000-0000-00005C350000}"/>
    <cellStyle name="Normal 18 2 4 4 2" xfId="27981" xr:uid="{00000000-0005-0000-0000-00005D350000}"/>
    <cellStyle name="Normal 18 2 4 4 3" xfId="40222" xr:uid="{00000000-0005-0000-0000-00005E350000}"/>
    <cellStyle name="Normal 18 2 4 5" xfId="21864" xr:uid="{00000000-0005-0000-0000-00005F350000}"/>
    <cellStyle name="Normal 18 2 4 6" xfId="34108" xr:uid="{00000000-0005-0000-0000-000060350000}"/>
    <cellStyle name="Normal 18 2 4 7" xfId="46337" xr:uid="{00000000-0005-0000-0000-000061350000}"/>
    <cellStyle name="Normal 18 2 5" xfId="4716" xr:uid="{00000000-0005-0000-0000-000062350000}"/>
    <cellStyle name="Normal 18 2 5 2" xfId="4717" xr:uid="{00000000-0005-0000-0000-000063350000}"/>
    <cellStyle name="Normal 18 2 5 2 2" xfId="15731" xr:uid="{00000000-0005-0000-0000-000064350000}"/>
    <cellStyle name="Normal 18 2 5 2 2 2" xfId="27986" xr:uid="{00000000-0005-0000-0000-000065350000}"/>
    <cellStyle name="Normal 18 2 5 2 2 3" xfId="40227" xr:uid="{00000000-0005-0000-0000-000066350000}"/>
    <cellStyle name="Normal 18 2 5 2 3" xfId="21869" xr:uid="{00000000-0005-0000-0000-000067350000}"/>
    <cellStyle name="Normal 18 2 5 2 4" xfId="34113" xr:uid="{00000000-0005-0000-0000-000068350000}"/>
    <cellStyle name="Normal 18 2 5 2 5" xfId="46342" xr:uid="{00000000-0005-0000-0000-000069350000}"/>
    <cellStyle name="Normal 18 2 5 3" xfId="15730" xr:uid="{00000000-0005-0000-0000-00006A350000}"/>
    <cellStyle name="Normal 18 2 5 3 2" xfId="27985" xr:uid="{00000000-0005-0000-0000-00006B350000}"/>
    <cellStyle name="Normal 18 2 5 3 3" xfId="40226" xr:uid="{00000000-0005-0000-0000-00006C350000}"/>
    <cellStyle name="Normal 18 2 5 4" xfId="21868" xr:uid="{00000000-0005-0000-0000-00006D350000}"/>
    <cellStyle name="Normal 18 2 5 5" xfId="34112" xr:uid="{00000000-0005-0000-0000-00006E350000}"/>
    <cellStyle name="Normal 18 2 5 6" xfId="46341" xr:uid="{00000000-0005-0000-0000-00006F350000}"/>
    <cellStyle name="Normal 18 2 6" xfId="4718" xr:uid="{00000000-0005-0000-0000-000070350000}"/>
    <cellStyle name="Normal 18 2 6 2" xfId="15732" xr:uid="{00000000-0005-0000-0000-000071350000}"/>
    <cellStyle name="Normal 18 2 6 2 2" xfId="27987" xr:uid="{00000000-0005-0000-0000-000072350000}"/>
    <cellStyle name="Normal 18 2 6 2 3" xfId="40228" xr:uid="{00000000-0005-0000-0000-000073350000}"/>
    <cellStyle name="Normal 18 2 6 3" xfId="21870" xr:uid="{00000000-0005-0000-0000-000074350000}"/>
    <cellStyle name="Normal 18 2 6 4" xfId="34114" xr:uid="{00000000-0005-0000-0000-000075350000}"/>
    <cellStyle name="Normal 18 2 6 5" xfId="46343" xr:uid="{00000000-0005-0000-0000-000076350000}"/>
    <cellStyle name="Normal 18 2 7" xfId="15701" xr:uid="{00000000-0005-0000-0000-000077350000}"/>
    <cellStyle name="Normal 18 2 7 2" xfId="27956" xr:uid="{00000000-0005-0000-0000-000078350000}"/>
    <cellStyle name="Normal 18 2 7 3" xfId="40197" xr:uid="{00000000-0005-0000-0000-000079350000}"/>
    <cellStyle name="Normal 18 2 8" xfId="21839" xr:uid="{00000000-0005-0000-0000-00007A350000}"/>
    <cellStyle name="Normal 18 2 9" xfId="34083" xr:uid="{00000000-0005-0000-0000-00007B350000}"/>
    <cellStyle name="Normal 18 3" xfId="4719" xr:uid="{00000000-0005-0000-0000-00007C350000}"/>
    <cellStyle name="Normal 18 3 2" xfId="4720" xr:uid="{00000000-0005-0000-0000-00007D350000}"/>
    <cellStyle name="Normal 18 3 2 2" xfId="4721" xr:uid="{00000000-0005-0000-0000-00007E350000}"/>
    <cellStyle name="Normal 18 3 2 2 2" xfId="4722" xr:uid="{00000000-0005-0000-0000-00007F350000}"/>
    <cellStyle name="Normal 18 3 2 2 2 2" xfId="4723" xr:uid="{00000000-0005-0000-0000-000080350000}"/>
    <cellStyle name="Normal 18 3 2 2 2 2 2" xfId="15737" xr:uid="{00000000-0005-0000-0000-000081350000}"/>
    <cellStyle name="Normal 18 3 2 2 2 2 2 2" xfId="27992" xr:uid="{00000000-0005-0000-0000-000082350000}"/>
    <cellStyle name="Normal 18 3 2 2 2 2 2 3" xfId="40233" xr:uid="{00000000-0005-0000-0000-000083350000}"/>
    <cellStyle name="Normal 18 3 2 2 2 2 3" xfId="21875" xr:uid="{00000000-0005-0000-0000-000084350000}"/>
    <cellStyle name="Normal 18 3 2 2 2 2 4" xfId="34119" xr:uid="{00000000-0005-0000-0000-000085350000}"/>
    <cellStyle name="Normal 18 3 2 2 2 2 5" xfId="46348" xr:uid="{00000000-0005-0000-0000-000086350000}"/>
    <cellStyle name="Normal 18 3 2 2 2 3" xfId="15736" xr:uid="{00000000-0005-0000-0000-000087350000}"/>
    <cellStyle name="Normal 18 3 2 2 2 3 2" xfId="27991" xr:uid="{00000000-0005-0000-0000-000088350000}"/>
    <cellStyle name="Normal 18 3 2 2 2 3 3" xfId="40232" xr:uid="{00000000-0005-0000-0000-000089350000}"/>
    <cellStyle name="Normal 18 3 2 2 2 4" xfId="21874" xr:uid="{00000000-0005-0000-0000-00008A350000}"/>
    <cellStyle name="Normal 18 3 2 2 2 5" xfId="34118" xr:uid="{00000000-0005-0000-0000-00008B350000}"/>
    <cellStyle name="Normal 18 3 2 2 2 6" xfId="46347" xr:uid="{00000000-0005-0000-0000-00008C350000}"/>
    <cellStyle name="Normal 18 3 2 2 3" xfId="4724" xr:uid="{00000000-0005-0000-0000-00008D350000}"/>
    <cellStyle name="Normal 18 3 2 2 3 2" xfId="15738" xr:uid="{00000000-0005-0000-0000-00008E350000}"/>
    <cellStyle name="Normal 18 3 2 2 3 2 2" xfId="27993" xr:uid="{00000000-0005-0000-0000-00008F350000}"/>
    <cellStyle name="Normal 18 3 2 2 3 2 3" xfId="40234" xr:uid="{00000000-0005-0000-0000-000090350000}"/>
    <cellStyle name="Normal 18 3 2 2 3 3" xfId="21876" xr:uid="{00000000-0005-0000-0000-000091350000}"/>
    <cellStyle name="Normal 18 3 2 2 3 4" xfId="34120" xr:uid="{00000000-0005-0000-0000-000092350000}"/>
    <cellStyle name="Normal 18 3 2 2 3 5" xfId="46349" xr:uid="{00000000-0005-0000-0000-000093350000}"/>
    <cellStyle name="Normal 18 3 2 2 4" xfId="15735" xr:uid="{00000000-0005-0000-0000-000094350000}"/>
    <cellStyle name="Normal 18 3 2 2 4 2" xfId="27990" xr:uid="{00000000-0005-0000-0000-000095350000}"/>
    <cellStyle name="Normal 18 3 2 2 4 3" xfId="40231" xr:uid="{00000000-0005-0000-0000-000096350000}"/>
    <cellStyle name="Normal 18 3 2 2 5" xfId="21873" xr:uid="{00000000-0005-0000-0000-000097350000}"/>
    <cellStyle name="Normal 18 3 2 2 6" xfId="34117" xr:uid="{00000000-0005-0000-0000-000098350000}"/>
    <cellStyle name="Normal 18 3 2 2 7" xfId="46346" xr:uid="{00000000-0005-0000-0000-000099350000}"/>
    <cellStyle name="Normal 18 3 2 3" xfId="4725" xr:uid="{00000000-0005-0000-0000-00009A350000}"/>
    <cellStyle name="Normal 18 3 2 3 2" xfId="4726" xr:uid="{00000000-0005-0000-0000-00009B350000}"/>
    <cellStyle name="Normal 18 3 2 3 2 2" xfId="15740" xr:uid="{00000000-0005-0000-0000-00009C350000}"/>
    <cellStyle name="Normal 18 3 2 3 2 2 2" xfId="27995" xr:uid="{00000000-0005-0000-0000-00009D350000}"/>
    <cellStyle name="Normal 18 3 2 3 2 2 3" xfId="40236" xr:uid="{00000000-0005-0000-0000-00009E350000}"/>
    <cellStyle name="Normal 18 3 2 3 2 3" xfId="21878" xr:uid="{00000000-0005-0000-0000-00009F350000}"/>
    <cellStyle name="Normal 18 3 2 3 2 4" xfId="34122" xr:uid="{00000000-0005-0000-0000-0000A0350000}"/>
    <cellStyle name="Normal 18 3 2 3 2 5" xfId="46351" xr:uid="{00000000-0005-0000-0000-0000A1350000}"/>
    <cellStyle name="Normal 18 3 2 3 3" xfId="15739" xr:uid="{00000000-0005-0000-0000-0000A2350000}"/>
    <cellStyle name="Normal 18 3 2 3 3 2" xfId="27994" xr:uid="{00000000-0005-0000-0000-0000A3350000}"/>
    <cellStyle name="Normal 18 3 2 3 3 3" xfId="40235" xr:uid="{00000000-0005-0000-0000-0000A4350000}"/>
    <cellStyle name="Normal 18 3 2 3 4" xfId="21877" xr:uid="{00000000-0005-0000-0000-0000A5350000}"/>
    <cellStyle name="Normal 18 3 2 3 5" xfId="34121" xr:uid="{00000000-0005-0000-0000-0000A6350000}"/>
    <cellStyle name="Normal 18 3 2 3 6" xfId="46350" xr:uid="{00000000-0005-0000-0000-0000A7350000}"/>
    <cellStyle name="Normal 18 3 2 4" xfId="4727" xr:uid="{00000000-0005-0000-0000-0000A8350000}"/>
    <cellStyle name="Normal 18 3 2 4 2" xfId="15741" xr:uid="{00000000-0005-0000-0000-0000A9350000}"/>
    <cellStyle name="Normal 18 3 2 4 2 2" xfId="27996" xr:uid="{00000000-0005-0000-0000-0000AA350000}"/>
    <cellStyle name="Normal 18 3 2 4 2 3" xfId="40237" xr:uid="{00000000-0005-0000-0000-0000AB350000}"/>
    <cellStyle name="Normal 18 3 2 4 3" xfId="21879" xr:uid="{00000000-0005-0000-0000-0000AC350000}"/>
    <cellStyle name="Normal 18 3 2 4 4" xfId="34123" xr:uid="{00000000-0005-0000-0000-0000AD350000}"/>
    <cellStyle name="Normal 18 3 2 4 5" xfId="46352" xr:uid="{00000000-0005-0000-0000-0000AE350000}"/>
    <cellStyle name="Normal 18 3 2 5" xfId="15734" xr:uid="{00000000-0005-0000-0000-0000AF350000}"/>
    <cellStyle name="Normal 18 3 2 5 2" xfId="27989" xr:uid="{00000000-0005-0000-0000-0000B0350000}"/>
    <cellStyle name="Normal 18 3 2 5 3" xfId="40230" xr:uid="{00000000-0005-0000-0000-0000B1350000}"/>
    <cellStyle name="Normal 18 3 2 6" xfId="21872" xr:uid="{00000000-0005-0000-0000-0000B2350000}"/>
    <cellStyle name="Normal 18 3 2 7" xfId="34116" xr:uid="{00000000-0005-0000-0000-0000B3350000}"/>
    <cellStyle name="Normal 18 3 2 8" xfId="46345" xr:uid="{00000000-0005-0000-0000-0000B4350000}"/>
    <cellStyle name="Normal 18 3 3" xfId="4728" xr:uid="{00000000-0005-0000-0000-0000B5350000}"/>
    <cellStyle name="Normal 18 3 3 2" xfId="4729" xr:uid="{00000000-0005-0000-0000-0000B6350000}"/>
    <cellStyle name="Normal 18 3 3 2 2" xfId="4730" xr:uid="{00000000-0005-0000-0000-0000B7350000}"/>
    <cellStyle name="Normal 18 3 3 2 2 2" xfId="15744" xr:uid="{00000000-0005-0000-0000-0000B8350000}"/>
    <cellStyle name="Normal 18 3 3 2 2 2 2" xfId="27999" xr:uid="{00000000-0005-0000-0000-0000B9350000}"/>
    <cellStyle name="Normal 18 3 3 2 2 2 3" xfId="40240" xr:uid="{00000000-0005-0000-0000-0000BA350000}"/>
    <cellStyle name="Normal 18 3 3 2 2 3" xfId="21882" xr:uid="{00000000-0005-0000-0000-0000BB350000}"/>
    <cellStyle name="Normal 18 3 3 2 2 4" xfId="34126" xr:uid="{00000000-0005-0000-0000-0000BC350000}"/>
    <cellStyle name="Normal 18 3 3 2 2 5" xfId="46355" xr:uid="{00000000-0005-0000-0000-0000BD350000}"/>
    <cellStyle name="Normal 18 3 3 2 3" xfId="15743" xr:uid="{00000000-0005-0000-0000-0000BE350000}"/>
    <cellStyle name="Normal 18 3 3 2 3 2" xfId="27998" xr:uid="{00000000-0005-0000-0000-0000BF350000}"/>
    <cellStyle name="Normal 18 3 3 2 3 3" xfId="40239" xr:uid="{00000000-0005-0000-0000-0000C0350000}"/>
    <cellStyle name="Normal 18 3 3 2 4" xfId="21881" xr:uid="{00000000-0005-0000-0000-0000C1350000}"/>
    <cellStyle name="Normal 18 3 3 2 5" xfId="34125" xr:uid="{00000000-0005-0000-0000-0000C2350000}"/>
    <cellStyle name="Normal 18 3 3 2 6" xfId="46354" xr:uid="{00000000-0005-0000-0000-0000C3350000}"/>
    <cellStyle name="Normal 18 3 3 3" xfId="4731" xr:uid="{00000000-0005-0000-0000-0000C4350000}"/>
    <cellStyle name="Normal 18 3 3 3 2" xfId="15745" xr:uid="{00000000-0005-0000-0000-0000C5350000}"/>
    <cellStyle name="Normal 18 3 3 3 2 2" xfId="28000" xr:uid="{00000000-0005-0000-0000-0000C6350000}"/>
    <cellStyle name="Normal 18 3 3 3 2 3" xfId="40241" xr:uid="{00000000-0005-0000-0000-0000C7350000}"/>
    <cellStyle name="Normal 18 3 3 3 3" xfId="21883" xr:uid="{00000000-0005-0000-0000-0000C8350000}"/>
    <cellStyle name="Normal 18 3 3 3 4" xfId="34127" xr:uid="{00000000-0005-0000-0000-0000C9350000}"/>
    <cellStyle name="Normal 18 3 3 3 5" xfId="46356" xr:uid="{00000000-0005-0000-0000-0000CA350000}"/>
    <cellStyle name="Normal 18 3 3 4" xfId="15742" xr:uid="{00000000-0005-0000-0000-0000CB350000}"/>
    <cellStyle name="Normal 18 3 3 4 2" xfId="27997" xr:uid="{00000000-0005-0000-0000-0000CC350000}"/>
    <cellStyle name="Normal 18 3 3 4 3" xfId="40238" xr:uid="{00000000-0005-0000-0000-0000CD350000}"/>
    <cellStyle name="Normal 18 3 3 5" xfId="21880" xr:uid="{00000000-0005-0000-0000-0000CE350000}"/>
    <cellStyle name="Normal 18 3 3 6" xfId="34124" xr:uid="{00000000-0005-0000-0000-0000CF350000}"/>
    <cellStyle name="Normal 18 3 3 7" xfId="46353" xr:uid="{00000000-0005-0000-0000-0000D0350000}"/>
    <cellStyle name="Normal 18 3 4" xfId="4732" xr:uid="{00000000-0005-0000-0000-0000D1350000}"/>
    <cellStyle name="Normal 18 3 4 2" xfId="4733" xr:uid="{00000000-0005-0000-0000-0000D2350000}"/>
    <cellStyle name="Normal 18 3 4 2 2" xfId="15747" xr:uid="{00000000-0005-0000-0000-0000D3350000}"/>
    <cellStyle name="Normal 18 3 4 2 2 2" xfId="28002" xr:uid="{00000000-0005-0000-0000-0000D4350000}"/>
    <cellStyle name="Normal 18 3 4 2 2 3" xfId="40243" xr:uid="{00000000-0005-0000-0000-0000D5350000}"/>
    <cellStyle name="Normal 18 3 4 2 3" xfId="21885" xr:uid="{00000000-0005-0000-0000-0000D6350000}"/>
    <cellStyle name="Normal 18 3 4 2 4" xfId="34129" xr:uid="{00000000-0005-0000-0000-0000D7350000}"/>
    <cellStyle name="Normal 18 3 4 2 5" xfId="46358" xr:uid="{00000000-0005-0000-0000-0000D8350000}"/>
    <cellStyle name="Normal 18 3 4 3" xfId="15746" xr:uid="{00000000-0005-0000-0000-0000D9350000}"/>
    <cellStyle name="Normal 18 3 4 3 2" xfId="28001" xr:uid="{00000000-0005-0000-0000-0000DA350000}"/>
    <cellStyle name="Normal 18 3 4 3 3" xfId="40242" xr:uid="{00000000-0005-0000-0000-0000DB350000}"/>
    <cellStyle name="Normal 18 3 4 4" xfId="21884" xr:uid="{00000000-0005-0000-0000-0000DC350000}"/>
    <cellStyle name="Normal 18 3 4 5" xfId="34128" xr:uid="{00000000-0005-0000-0000-0000DD350000}"/>
    <cellStyle name="Normal 18 3 4 6" xfId="46357" xr:uid="{00000000-0005-0000-0000-0000DE350000}"/>
    <cellStyle name="Normal 18 3 5" xfId="4734" xr:uid="{00000000-0005-0000-0000-0000DF350000}"/>
    <cellStyle name="Normal 18 3 5 2" xfId="15748" xr:uid="{00000000-0005-0000-0000-0000E0350000}"/>
    <cellStyle name="Normal 18 3 5 2 2" xfId="28003" xr:uid="{00000000-0005-0000-0000-0000E1350000}"/>
    <cellStyle name="Normal 18 3 5 2 3" xfId="40244" xr:uid="{00000000-0005-0000-0000-0000E2350000}"/>
    <cellStyle name="Normal 18 3 5 3" xfId="21886" xr:uid="{00000000-0005-0000-0000-0000E3350000}"/>
    <cellStyle name="Normal 18 3 5 4" xfId="34130" xr:uid="{00000000-0005-0000-0000-0000E4350000}"/>
    <cellStyle name="Normal 18 3 5 5" xfId="46359" xr:uid="{00000000-0005-0000-0000-0000E5350000}"/>
    <cellStyle name="Normal 18 3 6" xfId="15733" xr:uid="{00000000-0005-0000-0000-0000E6350000}"/>
    <cellStyle name="Normal 18 3 6 2" xfId="27988" xr:uid="{00000000-0005-0000-0000-0000E7350000}"/>
    <cellStyle name="Normal 18 3 6 3" xfId="40229" xr:uid="{00000000-0005-0000-0000-0000E8350000}"/>
    <cellStyle name="Normal 18 3 7" xfId="21871" xr:uid="{00000000-0005-0000-0000-0000E9350000}"/>
    <cellStyle name="Normal 18 3 8" xfId="34115" xr:uid="{00000000-0005-0000-0000-0000EA350000}"/>
    <cellStyle name="Normal 18 3 9" xfId="46344" xr:uid="{00000000-0005-0000-0000-0000EB350000}"/>
    <cellStyle name="Normal 18 4" xfId="4735" xr:uid="{00000000-0005-0000-0000-0000EC350000}"/>
    <cellStyle name="Normal 18 4 2" xfId="4736" xr:uid="{00000000-0005-0000-0000-0000ED350000}"/>
    <cellStyle name="Normal 18 4 2 2" xfId="4737" xr:uid="{00000000-0005-0000-0000-0000EE350000}"/>
    <cellStyle name="Normal 18 4 2 2 2" xfId="4738" xr:uid="{00000000-0005-0000-0000-0000EF350000}"/>
    <cellStyle name="Normal 18 4 2 2 2 2" xfId="15752" xr:uid="{00000000-0005-0000-0000-0000F0350000}"/>
    <cellStyle name="Normal 18 4 2 2 2 2 2" xfId="28007" xr:uid="{00000000-0005-0000-0000-0000F1350000}"/>
    <cellStyle name="Normal 18 4 2 2 2 2 3" xfId="40248" xr:uid="{00000000-0005-0000-0000-0000F2350000}"/>
    <cellStyle name="Normal 18 4 2 2 2 3" xfId="21890" xr:uid="{00000000-0005-0000-0000-0000F3350000}"/>
    <cellStyle name="Normal 18 4 2 2 2 4" xfId="34134" xr:uid="{00000000-0005-0000-0000-0000F4350000}"/>
    <cellStyle name="Normal 18 4 2 2 2 5" xfId="46363" xr:uid="{00000000-0005-0000-0000-0000F5350000}"/>
    <cellStyle name="Normal 18 4 2 2 3" xfId="15751" xr:uid="{00000000-0005-0000-0000-0000F6350000}"/>
    <cellStyle name="Normal 18 4 2 2 3 2" xfId="28006" xr:uid="{00000000-0005-0000-0000-0000F7350000}"/>
    <cellStyle name="Normal 18 4 2 2 3 3" xfId="40247" xr:uid="{00000000-0005-0000-0000-0000F8350000}"/>
    <cellStyle name="Normal 18 4 2 2 4" xfId="21889" xr:uid="{00000000-0005-0000-0000-0000F9350000}"/>
    <cellStyle name="Normal 18 4 2 2 5" xfId="34133" xr:uid="{00000000-0005-0000-0000-0000FA350000}"/>
    <cellStyle name="Normal 18 4 2 2 6" xfId="46362" xr:uid="{00000000-0005-0000-0000-0000FB350000}"/>
    <cellStyle name="Normal 18 4 2 3" xfId="4739" xr:uid="{00000000-0005-0000-0000-0000FC350000}"/>
    <cellStyle name="Normal 18 4 2 3 2" xfId="15753" xr:uid="{00000000-0005-0000-0000-0000FD350000}"/>
    <cellStyle name="Normal 18 4 2 3 2 2" xfId="28008" xr:uid="{00000000-0005-0000-0000-0000FE350000}"/>
    <cellStyle name="Normal 18 4 2 3 2 3" xfId="40249" xr:uid="{00000000-0005-0000-0000-0000FF350000}"/>
    <cellStyle name="Normal 18 4 2 3 3" xfId="21891" xr:uid="{00000000-0005-0000-0000-000000360000}"/>
    <cellStyle name="Normal 18 4 2 3 4" xfId="34135" xr:uid="{00000000-0005-0000-0000-000001360000}"/>
    <cellStyle name="Normal 18 4 2 3 5" xfId="46364" xr:uid="{00000000-0005-0000-0000-000002360000}"/>
    <cellStyle name="Normal 18 4 2 4" xfId="15750" xr:uid="{00000000-0005-0000-0000-000003360000}"/>
    <cellStyle name="Normal 18 4 2 4 2" xfId="28005" xr:uid="{00000000-0005-0000-0000-000004360000}"/>
    <cellStyle name="Normal 18 4 2 4 3" xfId="40246" xr:uid="{00000000-0005-0000-0000-000005360000}"/>
    <cellStyle name="Normal 18 4 2 5" xfId="21888" xr:uid="{00000000-0005-0000-0000-000006360000}"/>
    <cellStyle name="Normal 18 4 2 6" xfId="34132" xr:uid="{00000000-0005-0000-0000-000007360000}"/>
    <cellStyle name="Normal 18 4 2 7" xfId="46361" xr:uid="{00000000-0005-0000-0000-000008360000}"/>
    <cellStyle name="Normal 18 4 3" xfId="4740" xr:uid="{00000000-0005-0000-0000-000009360000}"/>
    <cellStyle name="Normal 18 4 3 2" xfId="4741" xr:uid="{00000000-0005-0000-0000-00000A360000}"/>
    <cellStyle name="Normal 18 4 3 2 2" xfId="15755" xr:uid="{00000000-0005-0000-0000-00000B360000}"/>
    <cellStyle name="Normal 18 4 3 2 2 2" xfId="28010" xr:uid="{00000000-0005-0000-0000-00000C360000}"/>
    <cellStyle name="Normal 18 4 3 2 2 3" xfId="40251" xr:uid="{00000000-0005-0000-0000-00000D360000}"/>
    <cellStyle name="Normal 18 4 3 2 3" xfId="21893" xr:uid="{00000000-0005-0000-0000-00000E360000}"/>
    <cellStyle name="Normal 18 4 3 2 4" xfId="34137" xr:uid="{00000000-0005-0000-0000-00000F360000}"/>
    <cellStyle name="Normal 18 4 3 2 5" xfId="46366" xr:uid="{00000000-0005-0000-0000-000010360000}"/>
    <cellStyle name="Normal 18 4 3 3" xfId="15754" xr:uid="{00000000-0005-0000-0000-000011360000}"/>
    <cellStyle name="Normal 18 4 3 3 2" xfId="28009" xr:uid="{00000000-0005-0000-0000-000012360000}"/>
    <cellStyle name="Normal 18 4 3 3 3" xfId="40250" xr:uid="{00000000-0005-0000-0000-000013360000}"/>
    <cellStyle name="Normal 18 4 3 4" xfId="21892" xr:uid="{00000000-0005-0000-0000-000014360000}"/>
    <cellStyle name="Normal 18 4 3 5" xfId="34136" xr:uid="{00000000-0005-0000-0000-000015360000}"/>
    <cellStyle name="Normal 18 4 3 6" xfId="46365" xr:uid="{00000000-0005-0000-0000-000016360000}"/>
    <cellStyle name="Normal 18 4 4" xfId="4742" xr:uid="{00000000-0005-0000-0000-000017360000}"/>
    <cellStyle name="Normal 18 4 4 2" xfId="15756" xr:uid="{00000000-0005-0000-0000-000018360000}"/>
    <cellStyle name="Normal 18 4 4 2 2" xfId="28011" xr:uid="{00000000-0005-0000-0000-000019360000}"/>
    <cellStyle name="Normal 18 4 4 2 3" xfId="40252" xr:uid="{00000000-0005-0000-0000-00001A360000}"/>
    <cellStyle name="Normal 18 4 4 3" xfId="21894" xr:uid="{00000000-0005-0000-0000-00001B360000}"/>
    <cellStyle name="Normal 18 4 4 4" xfId="34138" xr:uid="{00000000-0005-0000-0000-00001C360000}"/>
    <cellStyle name="Normal 18 4 4 5" xfId="46367" xr:uid="{00000000-0005-0000-0000-00001D360000}"/>
    <cellStyle name="Normal 18 4 5" xfId="15749" xr:uid="{00000000-0005-0000-0000-00001E360000}"/>
    <cellStyle name="Normal 18 4 5 2" xfId="28004" xr:uid="{00000000-0005-0000-0000-00001F360000}"/>
    <cellStyle name="Normal 18 4 5 3" xfId="40245" xr:uid="{00000000-0005-0000-0000-000020360000}"/>
    <cellStyle name="Normal 18 4 6" xfId="21887" xr:uid="{00000000-0005-0000-0000-000021360000}"/>
    <cellStyle name="Normal 18 4 7" xfId="34131" xr:uid="{00000000-0005-0000-0000-000022360000}"/>
    <cellStyle name="Normal 18 4 8" xfId="46360" xr:uid="{00000000-0005-0000-0000-000023360000}"/>
    <cellStyle name="Normal 18 5" xfId="4743" xr:uid="{00000000-0005-0000-0000-000024360000}"/>
    <cellStyle name="Normal 18 5 2" xfId="4744" xr:uid="{00000000-0005-0000-0000-000025360000}"/>
    <cellStyle name="Normal 18 5 2 2" xfId="4745" xr:uid="{00000000-0005-0000-0000-000026360000}"/>
    <cellStyle name="Normal 18 5 2 2 2" xfId="15759" xr:uid="{00000000-0005-0000-0000-000027360000}"/>
    <cellStyle name="Normal 18 5 2 2 2 2" xfId="28014" xr:uid="{00000000-0005-0000-0000-000028360000}"/>
    <cellStyle name="Normal 18 5 2 2 2 3" xfId="40255" xr:uid="{00000000-0005-0000-0000-000029360000}"/>
    <cellStyle name="Normal 18 5 2 2 3" xfId="21897" xr:uid="{00000000-0005-0000-0000-00002A360000}"/>
    <cellStyle name="Normal 18 5 2 2 4" xfId="34141" xr:uid="{00000000-0005-0000-0000-00002B360000}"/>
    <cellStyle name="Normal 18 5 2 2 5" xfId="46370" xr:uid="{00000000-0005-0000-0000-00002C360000}"/>
    <cellStyle name="Normal 18 5 2 3" xfId="15758" xr:uid="{00000000-0005-0000-0000-00002D360000}"/>
    <cellStyle name="Normal 18 5 2 3 2" xfId="28013" xr:uid="{00000000-0005-0000-0000-00002E360000}"/>
    <cellStyle name="Normal 18 5 2 3 3" xfId="40254" xr:uid="{00000000-0005-0000-0000-00002F360000}"/>
    <cellStyle name="Normal 18 5 2 4" xfId="21896" xr:uid="{00000000-0005-0000-0000-000030360000}"/>
    <cellStyle name="Normal 18 5 2 5" xfId="34140" xr:uid="{00000000-0005-0000-0000-000031360000}"/>
    <cellStyle name="Normal 18 5 2 6" xfId="46369" xr:uid="{00000000-0005-0000-0000-000032360000}"/>
    <cellStyle name="Normal 18 5 3" xfId="4746" xr:uid="{00000000-0005-0000-0000-000033360000}"/>
    <cellStyle name="Normal 18 5 3 2" xfId="15760" xr:uid="{00000000-0005-0000-0000-000034360000}"/>
    <cellStyle name="Normal 18 5 3 2 2" xfId="28015" xr:uid="{00000000-0005-0000-0000-000035360000}"/>
    <cellStyle name="Normal 18 5 3 2 3" xfId="40256" xr:uid="{00000000-0005-0000-0000-000036360000}"/>
    <cellStyle name="Normal 18 5 3 3" xfId="21898" xr:uid="{00000000-0005-0000-0000-000037360000}"/>
    <cellStyle name="Normal 18 5 3 4" xfId="34142" xr:uid="{00000000-0005-0000-0000-000038360000}"/>
    <cellStyle name="Normal 18 5 3 5" xfId="46371" xr:uid="{00000000-0005-0000-0000-000039360000}"/>
    <cellStyle name="Normal 18 5 4" xfId="15757" xr:uid="{00000000-0005-0000-0000-00003A360000}"/>
    <cellStyle name="Normal 18 5 4 2" xfId="28012" xr:uid="{00000000-0005-0000-0000-00003B360000}"/>
    <cellStyle name="Normal 18 5 4 3" xfId="40253" xr:uid="{00000000-0005-0000-0000-00003C360000}"/>
    <cellStyle name="Normal 18 5 5" xfId="21895" xr:uid="{00000000-0005-0000-0000-00003D360000}"/>
    <cellStyle name="Normal 18 5 6" xfId="34139" xr:uid="{00000000-0005-0000-0000-00003E360000}"/>
    <cellStyle name="Normal 18 5 7" xfId="46368" xr:uid="{00000000-0005-0000-0000-00003F360000}"/>
    <cellStyle name="Normal 18 6" xfId="4747" xr:uid="{00000000-0005-0000-0000-000040360000}"/>
    <cellStyle name="Normal 18 6 2" xfId="4748" xr:uid="{00000000-0005-0000-0000-000041360000}"/>
    <cellStyle name="Normal 18 6 2 2" xfId="15762" xr:uid="{00000000-0005-0000-0000-000042360000}"/>
    <cellStyle name="Normal 18 6 2 2 2" xfId="28017" xr:uid="{00000000-0005-0000-0000-000043360000}"/>
    <cellStyle name="Normal 18 6 2 2 3" xfId="40258" xr:uid="{00000000-0005-0000-0000-000044360000}"/>
    <cellStyle name="Normal 18 6 2 3" xfId="21900" xr:uid="{00000000-0005-0000-0000-000045360000}"/>
    <cellStyle name="Normal 18 6 2 4" xfId="34144" xr:uid="{00000000-0005-0000-0000-000046360000}"/>
    <cellStyle name="Normal 18 6 2 5" xfId="46373" xr:uid="{00000000-0005-0000-0000-000047360000}"/>
    <cellStyle name="Normal 18 6 3" xfId="15761" xr:uid="{00000000-0005-0000-0000-000048360000}"/>
    <cellStyle name="Normal 18 6 3 2" xfId="28016" xr:uid="{00000000-0005-0000-0000-000049360000}"/>
    <cellStyle name="Normal 18 6 3 3" xfId="40257" xr:uid="{00000000-0005-0000-0000-00004A360000}"/>
    <cellStyle name="Normal 18 6 4" xfId="21899" xr:uid="{00000000-0005-0000-0000-00004B360000}"/>
    <cellStyle name="Normal 18 6 5" xfId="34143" xr:uid="{00000000-0005-0000-0000-00004C360000}"/>
    <cellStyle name="Normal 18 6 6" xfId="46372" xr:uid="{00000000-0005-0000-0000-00004D360000}"/>
    <cellStyle name="Normal 18 7" xfId="4749" xr:uid="{00000000-0005-0000-0000-00004E360000}"/>
    <cellStyle name="Normal 18 7 2" xfId="15763" xr:uid="{00000000-0005-0000-0000-00004F360000}"/>
    <cellStyle name="Normal 18 7 2 2" xfId="28018" xr:uid="{00000000-0005-0000-0000-000050360000}"/>
    <cellStyle name="Normal 18 7 2 3" xfId="40259" xr:uid="{00000000-0005-0000-0000-000051360000}"/>
    <cellStyle name="Normal 18 7 3" xfId="21901" xr:uid="{00000000-0005-0000-0000-000052360000}"/>
    <cellStyle name="Normal 18 7 4" xfId="34145" xr:uid="{00000000-0005-0000-0000-000053360000}"/>
    <cellStyle name="Normal 18 7 5" xfId="46374" xr:uid="{00000000-0005-0000-0000-000054360000}"/>
    <cellStyle name="Normal 18 8" xfId="15700" xr:uid="{00000000-0005-0000-0000-000055360000}"/>
    <cellStyle name="Normal 18 8 2" xfId="27955" xr:uid="{00000000-0005-0000-0000-000056360000}"/>
    <cellStyle name="Normal 18 8 3" xfId="40196" xr:uid="{00000000-0005-0000-0000-000057360000}"/>
    <cellStyle name="Normal 18 9" xfId="21838" xr:uid="{00000000-0005-0000-0000-000058360000}"/>
    <cellStyle name="Normal 19" xfId="4750" xr:uid="{00000000-0005-0000-0000-000059360000}"/>
    <cellStyle name="Normal 19 10" xfId="46375" xr:uid="{00000000-0005-0000-0000-00005A360000}"/>
    <cellStyle name="Normal 19 2" xfId="4751" xr:uid="{00000000-0005-0000-0000-00005B360000}"/>
    <cellStyle name="Normal 19 2 2" xfId="4752" xr:uid="{00000000-0005-0000-0000-00005C360000}"/>
    <cellStyle name="Normal 19 2 2 2" xfId="4753" xr:uid="{00000000-0005-0000-0000-00005D360000}"/>
    <cellStyle name="Normal 19 2 2 2 2" xfId="4754" xr:uid="{00000000-0005-0000-0000-00005E360000}"/>
    <cellStyle name="Normal 19 2 2 2 2 2" xfId="4755" xr:uid="{00000000-0005-0000-0000-00005F360000}"/>
    <cellStyle name="Normal 19 2 2 2 2 2 2" xfId="15769" xr:uid="{00000000-0005-0000-0000-000060360000}"/>
    <cellStyle name="Normal 19 2 2 2 2 2 2 2" xfId="28024" xr:uid="{00000000-0005-0000-0000-000061360000}"/>
    <cellStyle name="Normal 19 2 2 2 2 2 2 3" xfId="40265" xr:uid="{00000000-0005-0000-0000-000062360000}"/>
    <cellStyle name="Normal 19 2 2 2 2 2 3" xfId="21907" xr:uid="{00000000-0005-0000-0000-000063360000}"/>
    <cellStyle name="Normal 19 2 2 2 2 2 4" xfId="34151" xr:uid="{00000000-0005-0000-0000-000064360000}"/>
    <cellStyle name="Normal 19 2 2 2 2 2 5" xfId="46380" xr:uid="{00000000-0005-0000-0000-000065360000}"/>
    <cellStyle name="Normal 19 2 2 2 2 3" xfId="15768" xr:uid="{00000000-0005-0000-0000-000066360000}"/>
    <cellStyle name="Normal 19 2 2 2 2 3 2" xfId="28023" xr:uid="{00000000-0005-0000-0000-000067360000}"/>
    <cellStyle name="Normal 19 2 2 2 2 3 3" xfId="40264" xr:uid="{00000000-0005-0000-0000-000068360000}"/>
    <cellStyle name="Normal 19 2 2 2 2 4" xfId="21906" xr:uid="{00000000-0005-0000-0000-000069360000}"/>
    <cellStyle name="Normal 19 2 2 2 2 5" xfId="34150" xr:uid="{00000000-0005-0000-0000-00006A360000}"/>
    <cellStyle name="Normal 19 2 2 2 2 6" xfId="46379" xr:uid="{00000000-0005-0000-0000-00006B360000}"/>
    <cellStyle name="Normal 19 2 2 2 3" xfId="4756" xr:uid="{00000000-0005-0000-0000-00006C360000}"/>
    <cellStyle name="Normal 19 2 2 2 3 2" xfId="15770" xr:uid="{00000000-0005-0000-0000-00006D360000}"/>
    <cellStyle name="Normal 19 2 2 2 3 2 2" xfId="28025" xr:uid="{00000000-0005-0000-0000-00006E360000}"/>
    <cellStyle name="Normal 19 2 2 2 3 2 3" xfId="40266" xr:uid="{00000000-0005-0000-0000-00006F360000}"/>
    <cellStyle name="Normal 19 2 2 2 3 3" xfId="21908" xr:uid="{00000000-0005-0000-0000-000070360000}"/>
    <cellStyle name="Normal 19 2 2 2 3 4" xfId="34152" xr:uid="{00000000-0005-0000-0000-000071360000}"/>
    <cellStyle name="Normal 19 2 2 2 3 5" xfId="46381" xr:uid="{00000000-0005-0000-0000-000072360000}"/>
    <cellStyle name="Normal 19 2 2 2 4" xfId="15767" xr:uid="{00000000-0005-0000-0000-000073360000}"/>
    <cellStyle name="Normal 19 2 2 2 4 2" xfId="28022" xr:uid="{00000000-0005-0000-0000-000074360000}"/>
    <cellStyle name="Normal 19 2 2 2 4 3" xfId="40263" xr:uid="{00000000-0005-0000-0000-000075360000}"/>
    <cellStyle name="Normal 19 2 2 2 5" xfId="21905" xr:uid="{00000000-0005-0000-0000-000076360000}"/>
    <cellStyle name="Normal 19 2 2 2 6" xfId="34149" xr:uid="{00000000-0005-0000-0000-000077360000}"/>
    <cellStyle name="Normal 19 2 2 2 7" xfId="46378" xr:uid="{00000000-0005-0000-0000-000078360000}"/>
    <cellStyle name="Normal 19 2 2 3" xfId="4757" xr:uid="{00000000-0005-0000-0000-000079360000}"/>
    <cellStyle name="Normal 19 2 2 3 2" xfId="4758" xr:uid="{00000000-0005-0000-0000-00007A360000}"/>
    <cellStyle name="Normal 19 2 2 3 2 2" xfId="15772" xr:uid="{00000000-0005-0000-0000-00007B360000}"/>
    <cellStyle name="Normal 19 2 2 3 2 2 2" xfId="28027" xr:uid="{00000000-0005-0000-0000-00007C360000}"/>
    <cellStyle name="Normal 19 2 2 3 2 2 3" xfId="40268" xr:uid="{00000000-0005-0000-0000-00007D360000}"/>
    <cellStyle name="Normal 19 2 2 3 2 3" xfId="21910" xr:uid="{00000000-0005-0000-0000-00007E360000}"/>
    <cellStyle name="Normal 19 2 2 3 2 4" xfId="34154" xr:uid="{00000000-0005-0000-0000-00007F360000}"/>
    <cellStyle name="Normal 19 2 2 3 2 5" xfId="46383" xr:uid="{00000000-0005-0000-0000-000080360000}"/>
    <cellStyle name="Normal 19 2 2 3 3" xfId="15771" xr:uid="{00000000-0005-0000-0000-000081360000}"/>
    <cellStyle name="Normal 19 2 2 3 3 2" xfId="28026" xr:uid="{00000000-0005-0000-0000-000082360000}"/>
    <cellStyle name="Normal 19 2 2 3 3 3" xfId="40267" xr:uid="{00000000-0005-0000-0000-000083360000}"/>
    <cellStyle name="Normal 19 2 2 3 4" xfId="21909" xr:uid="{00000000-0005-0000-0000-000084360000}"/>
    <cellStyle name="Normal 19 2 2 3 5" xfId="34153" xr:uid="{00000000-0005-0000-0000-000085360000}"/>
    <cellStyle name="Normal 19 2 2 3 6" xfId="46382" xr:uid="{00000000-0005-0000-0000-000086360000}"/>
    <cellStyle name="Normal 19 2 2 4" xfId="4759" xr:uid="{00000000-0005-0000-0000-000087360000}"/>
    <cellStyle name="Normal 19 2 2 4 2" xfId="15773" xr:uid="{00000000-0005-0000-0000-000088360000}"/>
    <cellStyle name="Normal 19 2 2 4 2 2" xfId="28028" xr:uid="{00000000-0005-0000-0000-000089360000}"/>
    <cellStyle name="Normal 19 2 2 4 2 3" xfId="40269" xr:uid="{00000000-0005-0000-0000-00008A360000}"/>
    <cellStyle name="Normal 19 2 2 4 3" xfId="21911" xr:uid="{00000000-0005-0000-0000-00008B360000}"/>
    <cellStyle name="Normal 19 2 2 4 4" xfId="34155" xr:uid="{00000000-0005-0000-0000-00008C360000}"/>
    <cellStyle name="Normal 19 2 2 4 5" xfId="46384" xr:uid="{00000000-0005-0000-0000-00008D360000}"/>
    <cellStyle name="Normal 19 2 2 5" xfId="15766" xr:uid="{00000000-0005-0000-0000-00008E360000}"/>
    <cellStyle name="Normal 19 2 2 5 2" xfId="28021" xr:uid="{00000000-0005-0000-0000-00008F360000}"/>
    <cellStyle name="Normal 19 2 2 5 3" xfId="40262" xr:uid="{00000000-0005-0000-0000-000090360000}"/>
    <cellStyle name="Normal 19 2 2 6" xfId="21904" xr:uid="{00000000-0005-0000-0000-000091360000}"/>
    <cellStyle name="Normal 19 2 2 7" xfId="34148" xr:uid="{00000000-0005-0000-0000-000092360000}"/>
    <cellStyle name="Normal 19 2 2 8" xfId="46377" xr:uid="{00000000-0005-0000-0000-000093360000}"/>
    <cellStyle name="Normal 19 2 3" xfId="4760" xr:uid="{00000000-0005-0000-0000-000094360000}"/>
    <cellStyle name="Normal 19 2 3 2" xfId="4761" xr:uid="{00000000-0005-0000-0000-000095360000}"/>
    <cellStyle name="Normal 19 2 3 2 2" xfId="4762" xr:uid="{00000000-0005-0000-0000-000096360000}"/>
    <cellStyle name="Normal 19 2 3 2 2 2" xfId="15776" xr:uid="{00000000-0005-0000-0000-000097360000}"/>
    <cellStyle name="Normal 19 2 3 2 2 2 2" xfId="28031" xr:uid="{00000000-0005-0000-0000-000098360000}"/>
    <cellStyle name="Normal 19 2 3 2 2 2 3" xfId="40272" xr:uid="{00000000-0005-0000-0000-000099360000}"/>
    <cellStyle name="Normal 19 2 3 2 2 3" xfId="21914" xr:uid="{00000000-0005-0000-0000-00009A360000}"/>
    <cellStyle name="Normal 19 2 3 2 2 4" xfId="34158" xr:uid="{00000000-0005-0000-0000-00009B360000}"/>
    <cellStyle name="Normal 19 2 3 2 2 5" xfId="46387" xr:uid="{00000000-0005-0000-0000-00009C360000}"/>
    <cellStyle name="Normal 19 2 3 2 3" xfId="15775" xr:uid="{00000000-0005-0000-0000-00009D360000}"/>
    <cellStyle name="Normal 19 2 3 2 3 2" xfId="28030" xr:uid="{00000000-0005-0000-0000-00009E360000}"/>
    <cellStyle name="Normal 19 2 3 2 3 3" xfId="40271" xr:uid="{00000000-0005-0000-0000-00009F360000}"/>
    <cellStyle name="Normal 19 2 3 2 4" xfId="21913" xr:uid="{00000000-0005-0000-0000-0000A0360000}"/>
    <cellStyle name="Normal 19 2 3 2 5" xfId="34157" xr:uid="{00000000-0005-0000-0000-0000A1360000}"/>
    <cellStyle name="Normal 19 2 3 2 6" xfId="46386" xr:uid="{00000000-0005-0000-0000-0000A2360000}"/>
    <cellStyle name="Normal 19 2 3 3" xfId="4763" xr:uid="{00000000-0005-0000-0000-0000A3360000}"/>
    <cellStyle name="Normal 19 2 3 3 2" xfId="15777" xr:uid="{00000000-0005-0000-0000-0000A4360000}"/>
    <cellStyle name="Normal 19 2 3 3 2 2" xfId="28032" xr:uid="{00000000-0005-0000-0000-0000A5360000}"/>
    <cellStyle name="Normal 19 2 3 3 2 3" xfId="40273" xr:uid="{00000000-0005-0000-0000-0000A6360000}"/>
    <cellStyle name="Normal 19 2 3 3 3" xfId="21915" xr:uid="{00000000-0005-0000-0000-0000A7360000}"/>
    <cellStyle name="Normal 19 2 3 3 4" xfId="34159" xr:uid="{00000000-0005-0000-0000-0000A8360000}"/>
    <cellStyle name="Normal 19 2 3 3 5" xfId="46388" xr:uid="{00000000-0005-0000-0000-0000A9360000}"/>
    <cellStyle name="Normal 19 2 3 4" xfId="15774" xr:uid="{00000000-0005-0000-0000-0000AA360000}"/>
    <cellStyle name="Normal 19 2 3 4 2" xfId="28029" xr:uid="{00000000-0005-0000-0000-0000AB360000}"/>
    <cellStyle name="Normal 19 2 3 4 3" xfId="40270" xr:uid="{00000000-0005-0000-0000-0000AC360000}"/>
    <cellStyle name="Normal 19 2 3 5" xfId="21912" xr:uid="{00000000-0005-0000-0000-0000AD360000}"/>
    <cellStyle name="Normal 19 2 3 6" xfId="34156" xr:uid="{00000000-0005-0000-0000-0000AE360000}"/>
    <cellStyle name="Normal 19 2 3 7" xfId="46385" xr:uid="{00000000-0005-0000-0000-0000AF360000}"/>
    <cellStyle name="Normal 19 2 4" xfId="4764" xr:uid="{00000000-0005-0000-0000-0000B0360000}"/>
    <cellStyle name="Normal 19 2 4 2" xfId="4765" xr:uid="{00000000-0005-0000-0000-0000B1360000}"/>
    <cellStyle name="Normal 19 2 4 2 2" xfId="15779" xr:uid="{00000000-0005-0000-0000-0000B2360000}"/>
    <cellStyle name="Normal 19 2 4 2 2 2" xfId="28034" xr:uid="{00000000-0005-0000-0000-0000B3360000}"/>
    <cellStyle name="Normal 19 2 4 2 2 3" xfId="40275" xr:uid="{00000000-0005-0000-0000-0000B4360000}"/>
    <cellStyle name="Normal 19 2 4 2 3" xfId="21917" xr:uid="{00000000-0005-0000-0000-0000B5360000}"/>
    <cellStyle name="Normal 19 2 4 2 4" xfId="34161" xr:uid="{00000000-0005-0000-0000-0000B6360000}"/>
    <cellStyle name="Normal 19 2 4 2 5" xfId="46390" xr:uid="{00000000-0005-0000-0000-0000B7360000}"/>
    <cellStyle name="Normal 19 2 4 3" xfId="15778" xr:uid="{00000000-0005-0000-0000-0000B8360000}"/>
    <cellStyle name="Normal 19 2 4 3 2" xfId="28033" xr:uid="{00000000-0005-0000-0000-0000B9360000}"/>
    <cellStyle name="Normal 19 2 4 3 3" xfId="40274" xr:uid="{00000000-0005-0000-0000-0000BA360000}"/>
    <cellStyle name="Normal 19 2 4 4" xfId="21916" xr:uid="{00000000-0005-0000-0000-0000BB360000}"/>
    <cellStyle name="Normal 19 2 4 5" xfId="34160" xr:uid="{00000000-0005-0000-0000-0000BC360000}"/>
    <cellStyle name="Normal 19 2 4 6" xfId="46389" xr:uid="{00000000-0005-0000-0000-0000BD360000}"/>
    <cellStyle name="Normal 19 2 5" xfId="4766" xr:uid="{00000000-0005-0000-0000-0000BE360000}"/>
    <cellStyle name="Normal 19 2 5 2" xfId="15780" xr:uid="{00000000-0005-0000-0000-0000BF360000}"/>
    <cellStyle name="Normal 19 2 5 2 2" xfId="28035" xr:uid="{00000000-0005-0000-0000-0000C0360000}"/>
    <cellStyle name="Normal 19 2 5 2 3" xfId="40276" xr:uid="{00000000-0005-0000-0000-0000C1360000}"/>
    <cellStyle name="Normal 19 2 5 3" xfId="21918" xr:uid="{00000000-0005-0000-0000-0000C2360000}"/>
    <cellStyle name="Normal 19 2 5 4" xfId="34162" xr:uid="{00000000-0005-0000-0000-0000C3360000}"/>
    <cellStyle name="Normal 19 2 5 5" xfId="46391" xr:uid="{00000000-0005-0000-0000-0000C4360000}"/>
    <cellStyle name="Normal 19 2 6" xfId="15765" xr:uid="{00000000-0005-0000-0000-0000C5360000}"/>
    <cellStyle name="Normal 19 2 6 2" xfId="28020" xr:uid="{00000000-0005-0000-0000-0000C6360000}"/>
    <cellStyle name="Normal 19 2 6 3" xfId="40261" xr:uid="{00000000-0005-0000-0000-0000C7360000}"/>
    <cellStyle name="Normal 19 2 7" xfId="21903" xr:uid="{00000000-0005-0000-0000-0000C8360000}"/>
    <cellStyle name="Normal 19 2 8" xfId="34147" xr:uid="{00000000-0005-0000-0000-0000C9360000}"/>
    <cellStyle name="Normal 19 2 9" xfId="46376" xr:uid="{00000000-0005-0000-0000-0000CA360000}"/>
    <cellStyle name="Normal 19 3" xfId="4767" xr:uid="{00000000-0005-0000-0000-0000CB360000}"/>
    <cellStyle name="Normal 19 3 2" xfId="4768" xr:uid="{00000000-0005-0000-0000-0000CC360000}"/>
    <cellStyle name="Normal 19 3 2 2" xfId="4769" xr:uid="{00000000-0005-0000-0000-0000CD360000}"/>
    <cellStyle name="Normal 19 3 2 2 2" xfId="4770" xr:uid="{00000000-0005-0000-0000-0000CE360000}"/>
    <cellStyle name="Normal 19 3 2 2 2 2" xfId="15784" xr:uid="{00000000-0005-0000-0000-0000CF360000}"/>
    <cellStyle name="Normal 19 3 2 2 2 2 2" xfId="28039" xr:uid="{00000000-0005-0000-0000-0000D0360000}"/>
    <cellStyle name="Normal 19 3 2 2 2 2 3" xfId="40280" xr:uid="{00000000-0005-0000-0000-0000D1360000}"/>
    <cellStyle name="Normal 19 3 2 2 2 3" xfId="21922" xr:uid="{00000000-0005-0000-0000-0000D2360000}"/>
    <cellStyle name="Normal 19 3 2 2 2 4" xfId="34166" xr:uid="{00000000-0005-0000-0000-0000D3360000}"/>
    <cellStyle name="Normal 19 3 2 2 2 5" xfId="46395" xr:uid="{00000000-0005-0000-0000-0000D4360000}"/>
    <cellStyle name="Normal 19 3 2 2 3" xfId="15783" xr:uid="{00000000-0005-0000-0000-0000D5360000}"/>
    <cellStyle name="Normal 19 3 2 2 3 2" xfId="28038" xr:uid="{00000000-0005-0000-0000-0000D6360000}"/>
    <cellStyle name="Normal 19 3 2 2 3 3" xfId="40279" xr:uid="{00000000-0005-0000-0000-0000D7360000}"/>
    <cellStyle name="Normal 19 3 2 2 4" xfId="21921" xr:uid="{00000000-0005-0000-0000-0000D8360000}"/>
    <cellStyle name="Normal 19 3 2 2 5" xfId="34165" xr:uid="{00000000-0005-0000-0000-0000D9360000}"/>
    <cellStyle name="Normal 19 3 2 2 6" xfId="46394" xr:uid="{00000000-0005-0000-0000-0000DA360000}"/>
    <cellStyle name="Normal 19 3 2 3" xfId="4771" xr:uid="{00000000-0005-0000-0000-0000DB360000}"/>
    <cellStyle name="Normal 19 3 2 3 2" xfId="15785" xr:uid="{00000000-0005-0000-0000-0000DC360000}"/>
    <cellStyle name="Normal 19 3 2 3 2 2" xfId="28040" xr:uid="{00000000-0005-0000-0000-0000DD360000}"/>
    <cellStyle name="Normal 19 3 2 3 2 3" xfId="40281" xr:uid="{00000000-0005-0000-0000-0000DE360000}"/>
    <cellStyle name="Normal 19 3 2 3 3" xfId="21923" xr:uid="{00000000-0005-0000-0000-0000DF360000}"/>
    <cellStyle name="Normal 19 3 2 3 4" xfId="34167" xr:uid="{00000000-0005-0000-0000-0000E0360000}"/>
    <cellStyle name="Normal 19 3 2 3 5" xfId="46396" xr:uid="{00000000-0005-0000-0000-0000E1360000}"/>
    <cellStyle name="Normal 19 3 2 4" xfId="15782" xr:uid="{00000000-0005-0000-0000-0000E2360000}"/>
    <cellStyle name="Normal 19 3 2 4 2" xfId="28037" xr:uid="{00000000-0005-0000-0000-0000E3360000}"/>
    <cellStyle name="Normal 19 3 2 4 3" xfId="40278" xr:uid="{00000000-0005-0000-0000-0000E4360000}"/>
    <cellStyle name="Normal 19 3 2 5" xfId="21920" xr:uid="{00000000-0005-0000-0000-0000E5360000}"/>
    <cellStyle name="Normal 19 3 2 6" xfId="34164" xr:uid="{00000000-0005-0000-0000-0000E6360000}"/>
    <cellStyle name="Normal 19 3 2 7" xfId="46393" xr:uid="{00000000-0005-0000-0000-0000E7360000}"/>
    <cellStyle name="Normal 19 3 3" xfId="4772" xr:uid="{00000000-0005-0000-0000-0000E8360000}"/>
    <cellStyle name="Normal 19 3 3 2" xfId="4773" xr:uid="{00000000-0005-0000-0000-0000E9360000}"/>
    <cellStyle name="Normal 19 3 3 2 2" xfId="15787" xr:uid="{00000000-0005-0000-0000-0000EA360000}"/>
    <cellStyle name="Normal 19 3 3 2 2 2" xfId="28042" xr:uid="{00000000-0005-0000-0000-0000EB360000}"/>
    <cellStyle name="Normal 19 3 3 2 2 3" xfId="40283" xr:uid="{00000000-0005-0000-0000-0000EC360000}"/>
    <cellStyle name="Normal 19 3 3 2 3" xfId="21925" xr:uid="{00000000-0005-0000-0000-0000ED360000}"/>
    <cellStyle name="Normal 19 3 3 2 4" xfId="34169" xr:uid="{00000000-0005-0000-0000-0000EE360000}"/>
    <cellStyle name="Normal 19 3 3 2 5" xfId="46398" xr:uid="{00000000-0005-0000-0000-0000EF360000}"/>
    <cellStyle name="Normal 19 3 3 3" xfId="15786" xr:uid="{00000000-0005-0000-0000-0000F0360000}"/>
    <cellStyle name="Normal 19 3 3 3 2" xfId="28041" xr:uid="{00000000-0005-0000-0000-0000F1360000}"/>
    <cellStyle name="Normal 19 3 3 3 3" xfId="40282" xr:uid="{00000000-0005-0000-0000-0000F2360000}"/>
    <cellStyle name="Normal 19 3 3 4" xfId="21924" xr:uid="{00000000-0005-0000-0000-0000F3360000}"/>
    <cellStyle name="Normal 19 3 3 5" xfId="34168" xr:uid="{00000000-0005-0000-0000-0000F4360000}"/>
    <cellStyle name="Normal 19 3 3 6" xfId="46397" xr:uid="{00000000-0005-0000-0000-0000F5360000}"/>
    <cellStyle name="Normal 19 3 4" xfId="4774" xr:uid="{00000000-0005-0000-0000-0000F6360000}"/>
    <cellStyle name="Normal 19 3 4 2" xfId="15788" xr:uid="{00000000-0005-0000-0000-0000F7360000}"/>
    <cellStyle name="Normal 19 3 4 2 2" xfId="28043" xr:uid="{00000000-0005-0000-0000-0000F8360000}"/>
    <cellStyle name="Normal 19 3 4 2 3" xfId="40284" xr:uid="{00000000-0005-0000-0000-0000F9360000}"/>
    <cellStyle name="Normal 19 3 4 3" xfId="21926" xr:uid="{00000000-0005-0000-0000-0000FA360000}"/>
    <cellStyle name="Normal 19 3 4 4" xfId="34170" xr:uid="{00000000-0005-0000-0000-0000FB360000}"/>
    <cellStyle name="Normal 19 3 4 5" xfId="46399" xr:uid="{00000000-0005-0000-0000-0000FC360000}"/>
    <cellStyle name="Normal 19 3 5" xfId="15781" xr:uid="{00000000-0005-0000-0000-0000FD360000}"/>
    <cellStyle name="Normal 19 3 5 2" xfId="28036" xr:uid="{00000000-0005-0000-0000-0000FE360000}"/>
    <cellStyle name="Normal 19 3 5 3" xfId="40277" xr:uid="{00000000-0005-0000-0000-0000FF360000}"/>
    <cellStyle name="Normal 19 3 6" xfId="21919" xr:uid="{00000000-0005-0000-0000-000000370000}"/>
    <cellStyle name="Normal 19 3 7" xfId="34163" xr:uid="{00000000-0005-0000-0000-000001370000}"/>
    <cellStyle name="Normal 19 3 8" xfId="46392" xr:uid="{00000000-0005-0000-0000-000002370000}"/>
    <cellStyle name="Normal 19 4" xfId="4775" xr:uid="{00000000-0005-0000-0000-000003370000}"/>
    <cellStyle name="Normal 19 4 2" xfId="4776" xr:uid="{00000000-0005-0000-0000-000004370000}"/>
    <cellStyle name="Normal 19 4 2 2" xfId="4777" xr:uid="{00000000-0005-0000-0000-000005370000}"/>
    <cellStyle name="Normal 19 4 2 2 2" xfId="15791" xr:uid="{00000000-0005-0000-0000-000006370000}"/>
    <cellStyle name="Normal 19 4 2 2 2 2" xfId="28046" xr:uid="{00000000-0005-0000-0000-000007370000}"/>
    <cellStyle name="Normal 19 4 2 2 2 3" xfId="40287" xr:uid="{00000000-0005-0000-0000-000008370000}"/>
    <cellStyle name="Normal 19 4 2 2 3" xfId="21929" xr:uid="{00000000-0005-0000-0000-000009370000}"/>
    <cellStyle name="Normal 19 4 2 2 4" xfId="34173" xr:uid="{00000000-0005-0000-0000-00000A370000}"/>
    <cellStyle name="Normal 19 4 2 2 5" xfId="46402" xr:uid="{00000000-0005-0000-0000-00000B370000}"/>
    <cellStyle name="Normal 19 4 2 3" xfId="15790" xr:uid="{00000000-0005-0000-0000-00000C370000}"/>
    <cellStyle name="Normal 19 4 2 3 2" xfId="28045" xr:uid="{00000000-0005-0000-0000-00000D370000}"/>
    <cellStyle name="Normal 19 4 2 3 3" xfId="40286" xr:uid="{00000000-0005-0000-0000-00000E370000}"/>
    <cellStyle name="Normal 19 4 2 4" xfId="21928" xr:uid="{00000000-0005-0000-0000-00000F370000}"/>
    <cellStyle name="Normal 19 4 2 5" xfId="34172" xr:uid="{00000000-0005-0000-0000-000010370000}"/>
    <cellStyle name="Normal 19 4 2 6" xfId="46401" xr:uid="{00000000-0005-0000-0000-000011370000}"/>
    <cellStyle name="Normal 19 4 3" xfId="4778" xr:uid="{00000000-0005-0000-0000-000012370000}"/>
    <cellStyle name="Normal 19 4 3 2" xfId="15792" xr:uid="{00000000-0005-0000-0000-000013370000}"/>
    <cellStyle name="Normal 19 4 3 2 2" xfId="28047" xr:uid="{00000000-0005-0000-0000-000014370000}"/>
    <cellStyle name="Normal 19 4 3 2 3" xfId="40288" xr:uid="{00000000-0005-0000-0000-000015370000}"/>
    <cellStyle name="Normal 19 4 3 3" xfId="21930" xr:uid="{00000000-0005-0000-0000-000016370000}"/>
    <cellStyle name="Normal 19 4 3 4" xfId="34174" xr:uid="{00000000-0005-0000-0000-000017370000}"/>
    <cellStyle name="Normal 19 4 3 5" xfId="46403" xr:uid="{00000000-0005-0000-0000-000018370000}"/>
    <cellStyle name="Normal 19 4 4" xfId="15789" xr:uid="{00000000-0005-0000-0000-000019370000}"/>
    <cellStyle name="Normal 19 4 4 2" xfId="28044" xr:uid="{00000000-0005-0000-0000-00001A370000}"/>
    <cellStyle name="Normal 19 4 4 3" xfId="40285" xr:uid="{00000000-0005-0000-0000-00001B370000}"/>
    <cellStyle name="Normal 19 4 5" xfId="21927" xr:uid="{00000000-0005-0000-0000-00001C370000}"/>
    <cellStyle name="Normal 19 4 6" xfId="34171" xr:uid="{00000000-0005-0000-0000-00001D370000}"/>
    <cellStyle name="Normal 19 4 7" xfId="46400" xr:uid="{00000000-0005-0000-0000-00001E370000}"/>
    <cellStyle name="Normal 19 5" xfId="4779" xr:uid="{00000000-0005-0000-0000-00001F370000}"/>
    <cellStyle name="Normal 19 5 2" xfId="4780" xr:uid="{00000000-0005-0000-0000-000020370000}"/>
    <cellStyle name="Normal 19 5 2 2" xfId="15794" xr:uid="{00000000-0005-0000-0000-000021370000}"/>
    <cellStyle name="Normal 19 5 2 2 2" xfId="28049" xr:uid="{00000000-0005-0000-0000-000022370000}"/>
    <cellStyle name="Normal 19 5 2 2 3" xfId="40290" xr:uid="{00000000-0005-0000-0000-000023370000}"/>
    <cellStyle name="Normal 19 5 2 3" xfId="21932" xr:uid="{00000000-0005-0000-0000-000024370000}"/>
    <cellStyle name="Normal 19 5 2 4" xfId="34176" xr:uid="{00000000-0005-0000-0000-000025370000}"/>
    <cellStyle name="Normal 19 5 2 5" xfId="46405" xr:uid="{00000000-0005-0000-0000-000026370000}"/>
    <cellStyle name="Normal 19 5 3" xfId="15793" xr:uid="{00000000-0005-0000-0000-000027370000}"/>
    <cellStyle name="Normal 19 5 3 2" xfId="28048" xr:uid="{00000000-0005-0000-0000-000028370000}"/>
    <cellStyle name="Normal 19 5 3 3" xfId="40289" xr:uid="{00000000-0005-0000-0000-000029370000}"/>
    <cellStyle name="Normal 19 5 4" xfId="21931" xr:uid="{00000000-0005-0000-0000-00002A370000}"/>
    <cellStyle name="Normal 19 5 5" xfId="34175" xr:uid="{00000000-0005-0000-0000-00002B370000}"/>
    <cellStyle name="Normal 19 5 6" xfId="46404" xr:uid="{00000000-0005-0000-0000-00002C370000}"/>
    <cellStyle name="Normal 19 6" xfId="4781" xr:uid="{00000000-0005-0000-0000-00002D370000}"/>
    <cellStyle name="Normal 19 6 2" xfId="15795" xr:uid="{00000000-0005-0000-0000-00002E370000}"/>
    <cellStyle name="Normal 19 6 2 2" xfId="28050" xr:uid="{00000000-0005-0000-0000-00002F370000}"/>
    <cellStyle name="Normal 19 6 2 3" xfId="40291" xr:uid="{00000000-0005-0000-0000-000030370000}"/>
    <cellStyle name="Normal 19 6 3" xfId="21933" xr:uid="{00000000-0005-0000-0000-000031370000}"/>
    <cellStyle name="Normal 19 6 4" xfId="34177" xr:uid="{00000000-0005-0000-0000-000032370000}"/>
    <cellStyle name="Normal 19 6 5" xfId="46406" xr:uid="{00000000-0005-0000-0000-000033370000}"/>
    <cellStyle name="Normal 19 7" xfId="15764" xr:uid="{00000000-0005-0000-0000-000034370000}"/>
    <cellStyle name="Normal 19 7 2" xfId="28019" xr:uid="{00000000-0005-0000-0000-000035370000}"/>
    <cellStyle name="Normal 19 7 3" xfId="40260" xr:uid="{00000000-0005-0000-0000-000036370000}"/>
    <cellStyle name="Normal 19 8" xfId="21902" xr:uid="{00000000-0005-0000-0000-000037370000}"/>
    <cellStyle name="Normal 19 9" xfId="34146" xr:uid="{00000000-0005-0000-0000-000038370000}"/>
    <cellStyle name="Normal 2" xfId="12" xr:uid="{00000000-0005-0000-0000-000039370000}"/>
    <cellStyle name="Normal 2 10" xfId="51016" xr:uid="{00000000-0005-0000-0000-00003A370000}"/>
    <cellStyle name="Normal 2 11" xfId="51017" xr:uid="{00000000-0005-0000-0000-00003B370000}"/>
    <cellStyle name="Normal 2 12" xfId="51025" xr:uid="{00000000-0005-0000-0000-00003C370000}"/>
    <cellStyle name="Normal 2 13" xfId="51026" xr:uid="{00000000-0005-0000-0000-00003D370000}"/>
    <cellStyle name="Normal 2 14" xfId="51042" xr:uid="{6B76CC7B-BA52-4860-A87C-DB199BA03DCF}"/>
    <cellStyle name="Normal 2 15" xfId="51044" xr:uid="{A1325080-58BD-4686-A9ED-C1CA4CFA7E95}"/>
    <cellStyle name="Normal 2 16" xfId="51047" xr:uid="{EC2983CC-828E-4335-8ACE-DBE18F0ACDF3}"/>
    <cellStyle name="Normal 2 17" xfId="51052" xr:uid="{1A2DE85A-3846-4B71-A118-F67549878037}"/>
    <cellStyle name="Normal 2 18" xfId="51055" xr:uid="{3E27DD24-C059-4A79-A67E-10609C94DF14}"/>
    <cellStyle name="Normal 2 19" xfId="51059" xr:uid="{DB231808-78DD-4932-9D66-62590CD5DB61}"/>
    <cellStyle name="Normal 2 2" xfId="17" xr:uid="{00000000-0005-0000-0000-00003E370000}"/>
    <cellStyle name="Normal 2 2 2" xfId="4782" xr:uid="{00000000-0005-0000-0000-00003F370000}"/>
    <cellStyle name="Normal 2 2 2 2" xfId="4783" xr:uid="{00000000-0005-0000-0000-000040370000}"/>
    <cellStyle name="Normal 2 2 2 3" xfId="51183" xr:uid="{602ABEB8-9525-4372-BF89-44EF1781A4FF}"/>
    <cellStyle name="Normal 2 2 3" xfId="4784" xr:uid="{00000000-0005-0000-0000-000041370000}"/>
    <cellStyle name="Normal 2 2 4" xfId="51179" xr:uid="{92C0C7EC-02A5-4EDC-A29C-D06C3B2E2BA7}"/>
    <cellStyle name="Normal 2 20" xfId="51064" xr:uid="{374911B7-318D-41CA-AE3C-44C75660692D}"/>
    <cellStyle name="Normal 2 21" xfId="51068" xr:uid="{85967D64-2DEE-4ACF-9716-A9918127B35D}"/>
    <cellStyle name="Normal 2 22" xfId="51070" xr:uid="{39A45D3B-CAE3-41FD-AD38-8EDDB87FD028}"/>
    <cellStyle name="Normal 2 23" xfId="51076" xr:uid="{EC1FCC5C-6C54-4BBA-8B01-64328FED53D9}"/>
    <cellStyle name="Normal 2 24" xfId="51081" xr:uid="{224B8E45-F436-4B88-83C4-18BB59E87840}"/>
    <cellStyle name="Normal 2 25" xfId="51083" xr:uid="{B564C26B-99D8-4CD6-BFF5-41ED900C54AD}"/>
    <cellStyle name="Normal 2 25 2" xfId="51089" xr:uid="{F812A513-A698-4785-ACFF-B3A040DA89A3}"/>
    <cellStyle name="Normal 2 26" xfId="51088" xr:uid="{152CC343-0375-4397-AEE1-E424AC4A3FDD}"/>
    <cellStyle name="Normal 2 27" xfId="51093" xr:uid="{67EECFAC-D24F-48F7-A6FE-1F123FB2642E}"/>
    <cellStyle name="Normal 2 28" xfId="51096" xr:uid="{0CF4838E-D744-4C27-98DD-906FF579108E}"/>
    <cellStyle name="Normal 2 29" xfId="51101" xr:uid="{0C9DE411-5609-482E-886D-7A34D0116001}"/>
    <cellStyle name="Normal 2 3" xfId="26" xr:uid="{00000000-0005-0000-0000-000042370000}"/>
    <cellStyle name="Normal 2 3 10" xfId="4785" xr:uid="{00000000-0005-0000-0000-000043370000}"/>
    <cellStyle name="Normal 2 3 10 2" xfId="4786" xr:uid="{00000000-0005-0000-0000-000044370000}"/>
    <cellStyle name="Normal 2 3 10 2 2" xfId="15797" xr:uid="{00000000-0005-0000-0000-000045370000}"/>
    <cellStyle name="Normal 2 3 10 2 2 2" xfId="28052" xr:uid="{00000000-0005-0000-0000-000046370000}"/>
    <cellStyle name="Normal 2 3 10 2 2 3" xfId="40293" xr:uid="{00000000-0005-0000-0000-000047370000}"/>
    <cellStyle name="Normal 2 3 10 2 3" xfId="21935" xr:uid="{00000000-0005-0000-0000-000048370000}"/>
    <cellStyle name="Normal 2 3 10 2 4" xfId="34179" xr:uid="{00000000-0005-0000-0000-000049370000}"/>
    <cellStyle name="Normal 2 3 10 2 5" xfId="46408" xr:uid="{00000000-0005-0000-0000-00004A370000}"/>
    <cellStyle name="Normal 2 3 10 3" xfId="15796" xr:uid="{00000000-0005-0000-0000-00004B370000}"/>
    <cellStyle name="Normal 2 3 10 3 2" xfId="28051" xr:uid="{00000000-0005-0000-0000-00004C370000}"/>
    <cellStyle name="Normal 2 3 10 3 3" xfId="40292" xr:uid="{00000000-0005-0000-0000-00004D370000}"/>
    <cellStyle name="Normal 2 3 10 4" xfId="21934" xr:uid="{00000000-0005-0000-0000-00004E370000}"/>
    <cellStyle name="Normal 2 3 10 5" xfId="34178" xr:uid="{00000000-0005-0000-0000-00004F370000}"/>
    <cellStyle name="Normal 2 3 10 6" xfId="46407" xr:uid="{00000000-0005-0000-0000-000050370000}"/>
    <cellStyle name="Normal 2 3 11" xfId="4787" xr:uid="{00000000-0005-0000-0000-000051370000}"/>
    <cellStyle name="Normal 2 3 11 2" xfId="15798" xr:uid="{00000000-0005-0000-0000-000052370000}"/>
    <cellStyle name="Normal 2 3 11 2 2" xfId="28053" xr:uid="{00000000-0005-0000-0000-000053370000}"/>
    <cellStyle name="Normal 2 3 11 2 3" xfId="40294" xr:uid="{00000000-0005-0000-0000-000054370000}"/>
    <cellStyle name="Normal 2 3 11 3" xfId="21936" xr:uid="{00000000-0005-0000-0000-000055370000}"/>
    <cellStyle name="Normal 2 3 11 4" xfId="34180" xr:uid="{00000000-0005-0000-0000-000056370000}"/>
    <cellStyle name="Normal 2 3 11 5" xfId="46409" xr:uid="{00000000-0005-0000-0000-000057370000}"/>
    <cellStyle name="Normal 2 3 12" xfId="14232" xr:uid="{00000000-0005-0000-0000-000058370000}"/>
    <cellStyle name="Normal 2 3 12 2" xfId="26487" xr:uid="{00000000-0005-0000-0000-000059370000}"/>
    <cellStyle name="Normal 2 3 12 3" xfId="38728" xr:uid="{00000000-0005-0000-0000-00005A370000}"/>
    <cellStyle name="Normal 2 3 13" xfId="20366" xr:uid="{00000000-0005-0000-0000-00005B370000}"/>
    <cellStyle name="Normal 2 3 14" xfId="32614" xr:uid="{00000000-0005-0000-0000-00005C370000}"/>
    <cellStyle name="Normal 2 3 15" xfId="44843" xr:uid="{00000000-0005-0000-0000-00005D370000}"/>
    <cellStyle name="Normal 2 3 16" xfId="51182" xr:uid="{95168421-1DD8-42E1-8E34-5CB387FD931B}"/>
    <cellStyle name="Normal 2 3 2" xfId="27" xr:uid="{00000000-0005-0000-0000-00005E370000}"/>
    <cellStyle name="Normal 2 3 2 10" xfId="4788" xr:uid="{00000000-0005-0000-0000-00005F370000}"/>
    <cellStyle name="Normal 2 3 2 10 2" xfId="15799" xr:uid="{00000000-0005-0000-0000-000060370000}"/>
    <cellStyle name="Normal 2 3 2 10 2 2" xfId="28054" xr:uid="{00000000-0005-0000-0000-000061370000}"/>
    <cellStyle name="Normal 2 3 2 10 2 3" xfId="40295" xr:uid="{00000000-0005-0000-0000-000062370000}"/>
    <cellStyle name="Normal 2 3 2 10 3" xfId="21937" xr:uid="{00000000-0005-0000-0000-000063370000}"/>
    <cellStyle name="Normal 2 3 2 10 4" xfId="34181" xr:uid="{00000000-0005-0000-0000-000064370000}"/>
    <cellStyle name="Normal 2 3 2 10 5" xfId="46410" xr:uid="{00000000-0005-0000-0000-000065370000}"/>
    <cellStyle name="Normal 2 3 2 11" xfId="14233" xr:uid="{00000000-0005-0000-0000-000066370000}"/>
    <cellStyle name="Normal 2 3 2 11 2" xfId="26488" xr:uid="{00000000-0005-0000-0000-000067370000}"/>
    <cellStyle name="Normal 2 3 2 11 3" xfId="38729" xr:uid="{00000000-0005-0000-0000-000068370000}"/>
    <cellStyle name="Normal 2 3 2 12" xfId="20367" xr:uid="{00000000-0005-0000-0000-000069370000}"/>
    <cellStyle name="Normal 2 3 2 13" xfId="32615" xr:uid="{00000000-0005-0000-0000-00006A370000}"/>
    <cellStyle name="Normal 2 3 2 14" xfId="44844" xr:uid="{00000000-0005-0000-0000-00006B370000}"/>
    <cellStyle name="Normal 2 3 2 2" xfId="4789" xr:uid="{00000000-0005-0000-0000-00006C370000}"/>
    <cellStyle name="Normal 2 3 2 2 10" xfId="15800" xr:uid="{00000000-0005-0000-0000-00006D370000}"/>
    <cellStyle name="Normal 2 3 2 2 10 2" xfId="28055" xr:uid="{00000000-0005-0000-0000-00006E370000}"/>
    <cellStyle name="Normal 2 3 2 2 10 3" xfId="40296" xr:uid="{00000000-0005-0000-0000-00006F370000}"/>
    <cellStyle name="Normal 2 3 2 2 11" xfId="21938" xr:uid="{00000000-0005-0000-0000-000070370000}"/>
    <cellStyle name="Normal 2 3 2 2 12" xfId="34182" xr:uid="{00000000-0005-0000-0000-000071370000}"/>
    <cellStyle name="Normal 2 3 2 2 13" xfId="46411" xr:uid="{00000000-0005-0000-0000-000072370000}"/>
    <cellStyle name="Normal 2 3 2 2 2" xfId="4790" xr:uid="{00000000-0005-0000-0000-000073370000}"/>
    <cellStyle name="Normal 2 3 2 2 2 10" xfId="34183" xr:uid="{00000000-0005-0000-0000-000074370000}"/>
    <cellStyle name="Normal 2 3 2 2 2 11" xfId="46412" xr:uid="{00000000-0005-0000-0000-000075370000}"/>
    <cellStyle name="Normal 2 3 2 2 2 2" xfId="4791" xr:uid="{00000000-0005-0000-0000-000076370000}"/>
    <cellStyle name="Normal 2 3 2 2 2 2 10" xfId="46413" xr:uid="{00000000-0005-0000-0000-000077370000}"/>
    <cellStyle name="Normal 2 3 2 2 2 2 2" xfId="4792" xr:uid="{00000000-0005-0000-0000-000078370000}"/>
    <cellStyle name="Normal 2 3 2 2 2 2 2 2" xfId="4793" xr:uid="{00000000-0005-0000-0000-000079370000}"/>
    <cellStyle name="Normal 2 3 2 2 2 2 2 2 2" xfId="4794" xr:uid="{00000000-0005-0000-0000-00007A370000}"/>
    <cellStyle name="Normal 2 3 2 2 2 2 2 2 2 2" xfId="4795" xr:uid="{00000000-0005-0000-0000-00007B370000}"/>
    <cellStyle name="Normal 2 3 2 2 2 2 2 2 2 2 2" xfId="4796" xr:uid="{00000000-0005-0000-0000-00007C370000}"/>
    <cellStyle name="Normal 2 3 2 2 2 2 2 2 2 2 2 2" xfId="15807" xr:uid="{00000000-0005-0000-0000-00007D370000}"/>
    <cellStyle name="Normal 2 3 2 2 2 2 2 2 2 2 2 2 2" xfId="28062" xr:uid="{00000000-0005-0000-0000-00007E370000}"/>
    <cellStyle name="Normal 2 3 2 2 2 2 2 2 2 2 2 2 3" xfId="40303" xr:uid="{00000000-0005-0000-0000-00007F370000}"/>
    <cellStyle name="Normal 2 3 2 2 2 2 2 2 2 2 2 3" xfId="21945" xr:uid="{00000000-0005-0000-0000-000080370000}"/>
    <cellStyle name="Normal 2 3 2 2 2 2 2 2 2 2 2 4" xfId="34189" xr:uid="{00000000-0005-0000-0000-000081370000}"/>
    <cellStyle name="Normal 2 3 2 2 2 2 2 2 2 2 2 5" xfId="46418" xr:uid="{00000000-0005-0000-0000-000082370000}"/>
    <cellStyle name="Normal 2 3 2 2 2 2 2 2 2 2 3" xfId="15806" xr:uid="{00000000-0005-0000-0000-000083370000}"/>
    <cellStyle name="Normal 2 3 2 2 2 2 2 2 2 2 3 2" xfId="28061" xr:uid="{00000000-0005-0000-0000-000084370000}"/>
    <cellStyle name="Normal 2 3 2 2 2 2 2 2 2 2 3 3" xfId="40302" xr:uid="{00000000-0005-0000-0000-000085370000}"/>
    <cellStyle name="Normal 2 3 2 2 2 2 2 2 2 2 4" xfId="21944" xr:uid="{00000000-0005-0000-0000-000086370000}"/>
    <cellStyle name="Normal 2 3 2 2 2 2 2 2 2 2 5" xfId="34188" xr:uid="{00000000-0005-0000-0000-000087370000}"/>
    <cellStyle name="Normal 2 3 2 2 2 2 2 2 2 2 6" xfId="46417" xr:uid="{00000000-0005-0000-0000-000088370000}"/>
    <cellStyle name="Normal 2 3 2 2 2 2 2 2 2 3" xfId="4797" xr:uid="{00000000-0005-0000-0000-000089370000}"/>
    <cellStyle name="Normal 2 3 2 2 2 2 2 2 2 3 2" xfId="15808" xr:uid="{00000000-0005-0000-0000-00008A370000}"/>
    <cellStyle name="Normal 2 3 2 2 2 2 2 2 2 3 2 2" xfId="28063" xr:uid="{00000000-0005-0000-0000-00008B370000}"/>
    <cellStyle name="Normal 2 3 2 2 2 2 2 2 2 3 2 3" xfId="40304" xr:uid="{00000000-0005-0000-0000-00008C370000}"/>
    <cellStyle name="Normal 2 3 2 2 2 2 2 2 2 3 3" xfId="21946" xr:uid="{00000000-0005-0000-0000-00008D370000}"/>
    <cellStyle name="Normal 2 3 2 2 2 2 2 2 2 3 4" xfId="34190" xr:uid="{00000000-0005-0000-0000-00008E370000}"/>
    <cellStyle name="Normal 2 3 2 2 2 2 2 2 2 3 5" xfId="46419" xr:uid="{00000000-0005-0000-0000-00008F370000}"/>
    <cellStyle name="Normal 2 3 2 2 2 2 2 2 2 4" xfId="15805" xr:uid="{00000000-0005-0000-0000-000090370000}"/>
    <cellStyle name="Normal 2 3 2 2 2 2 2 2 2 4 2" xfId="28060" xr:uid="{00000000-0005-0000-0000-000091370000}"/>
    <cellStyle name="Normal 2 3 2 2 2 2 2 2 2 4 3" xfId="40301" xr:uid="{00000000-0005-0000-0000-000092370000}"/>
    <cellStyle name="Normal 2 3 2 2 2 2 2 2 2 5" xfId="21943" xr:uid="{00000000-0005-0000-0000-000093370000}"/>
    <cellStyle name="Normal 2 3 2 2 2 2 2 2 2 6" xfId="34187" xr:uid="{00000000-0005-0000-0000-000094370000}"/>
    <cellStyle name="Normal 2 3 2 2 2 2 2 2 2 7" xfId="46416" xr:uid="{00000000-0005-0000-0000-000095370000}"/>
    <cellStyle name="Normal 2 3 2 2 2 2 2 2 3" xfId="4798" xr:uid="{00000000-0005-0000-0000-000096370000}"/>
    <cellStyle name="Normal 2 3 2 2 2 2 2 2 3 2" xfId="4799" xr:uid="{00000000-0005-0000-0000-000097370000}"/>
    <cellStyle name="Normal 2 3 2 2 2 2 2 2 3 2 2" xfId="15810" xr:uid="{00000000-0005-0000-0000-000098370000}"/>
    <cellStyle name="Normal 2 3 2 2 2 2 2 2 3 2 2 2" xfId="28065" xr:uid="{00000000-0005-0000-0000-000099370000}"/>
    <cellStyle name="Normal 2 3 2 2 2 2 2 2 3 2 2 3" xfId="40306" xr:uid="{00000000-0005-0000-0000-00009A370000}"/>
    <cellStyle name="Normal 2 3 2 2 2 2 2 2 3 2 3" xfId="21948" xr:uid="{00000000-0005-0000-0000-00009B370000}"/>
    <cellStyle name="Normal 2 3 2 2 2 2 2 2 3 2 4" xfId="34192" xr:uid="{00000000-0005-0000-0000-00009C370000}"/>
    <cellStyle name="Normal 2 3 2 2 2 2 2 2 3 2 5" xfId="46421" xr:uid="{00000000-0005-0000-0000-00009D370000}"/>
    <cellStyle name="Normal 2 3 2 2 2 2 2 2 3 3" xfId="15809" xr:uid="{00000000-0005-0000-0000-00009E370000}"/>
    <cellStyle name="Normal 2 3 2 2 2 2 2 2 3 3 2" xfId="28064" xr:uid="{00000000-0005-0000-0000-00009F370000}"/>
    <cellStyle name="Normal 2 3 2 2 2 2 2 2 3 3 3" xfId="40305" xr:uid="{00000000-0005-0000-0000-0000A0370000}"/>
    <cellStyle name="Normal 2 3 2 2 2 2 2 2 3 4" xfId="21947" xr:uid="{00000000-0005-0000-0000-0000A1370000}"/>
    <cellStyle name="Normal 2 3 2 2 2 2 2 2 3 5" xfId="34191" xr:uid="{00000000-0005-0000-0000-0000A2370000}"/>
    <cellStyle name="Normal 2 3 2 2 2 2 2 2 3 6" xfId="46420" xr:uid="{00000000-0005-0000-0000-0000A3370000}"/>
    <cellStyle name="Normal 2 3 2 2 2 2 2 2 4" xfId="4800" xr:uid="{00000000-0005-0000-0000-0000A4370000}"/>
    <cellStyle name="Normal 2 3 2 2 2 2 2 2 4 2" xfId="15811" xr:uid="{00000000-0005-0000-0000-0000A5370000}"/>
    <cellStyle name="Normal 2 3 2 2 2 2 2 2 4 2 2" xfId="28066" xr:uid="{00000000-0005-0000-0000-0000A6370000}"/>
    <cellStyle name="Normal 2 3 2 2 2 2 2 2 4 2 3" xfId="40307" xr:uid="{00000000-0005-0000-0000-0000A7370000}"/>
    <cellStyle name="Normal 2 3 2 2 2 2 2 2 4 3" xfId="21949" xr:uid="{00000000-0005-0000-0000-0000A8370000}"/>
    <cellStyle name="Normal 2 3 2 2 2 2 2 2 4 4" xfId="34193" xr:uid="{00000000-0005-0000-0000-0000A9370000}"/>
    <cellStyle name="Normal 2 3 2 2 2 2 2 2 4 5" xfId="46422" xr:uid="{00000000-0005-0000-0000-0000AA370000}"/>
    <cellStyle name="Normal 2 3 2 2 2 2 2 2 5" xfId="15804" xr:uid="{00000000-0005-0000-0000-0000AB370000}"/>
    <cellStyle name="Normal 2 3 2 2 2 2 2 2 5 2" xfId="28059" xr:uid="{00000000-0005-0000-0000-0000AC370000}"/>
    <cellStyle name="Normal 2 3 2 2 2 2 2 2 5 3" xfId="40300" xr:uid="{00000000-0005-0000-0000-0000AD370000}"/>
    <cellStyle name="Normal 2 3 2 2 2 2 2 2 6" xfId="21942" xr:uid="{00000000-0005-0000-0000-0000AE370000}"/>
    <cellStyle name="Normal 2 3 2 2 2 2 2 2 7" xfId="34186" xr:uid="{00000000-0005-0000-0000-0000AF370000}"/>
    <cellStyle name="Normal 2 3 2 2 2 2 2 2 8" xfId="46415" xr:uid="{00000000-0005-0000-0000-0000B0370000}"/>
    <cellStyle name="Normal 2 3 2 2 2 2 2 3" xfId="4801" xr:uid="{00000000-0005-0000-0000-0000B1370000}"/>
    <cellStyle name="Normal 2 3 2 2 2 2 2 3 2" xfId="4802" xr:uid="{00000000-0005-0000-0000-0000B2370000}"/>
    <cellStyle name="Normal 2 3 2 2 2 2 2 3 2 2" xfId="4803" xr:uid="{00000000-0005-0000-0000-0000B3370000}"/>
    <cellStyle name="Normal 2 3 2 2 2 2 2 3 2 2 2" xfId="15814" xr:uid="{00000000-0005-0000-0000-0000B4370000}"/>
    <cellStyle name="Normal 2 3 2 2 2 2 2 3 2 2 2 2" xfId="28069" xr:uid="{00000000-0005-0000-0000-0000B5370000}"/>
    <cellStyle name="Normal 2 3 2 2 2 2 2 3 2 2 2 3" xfId="40310" xr:uid="{00000000-0005-0000-0000-0000B6370000}"/>
    <cellStyle name="Normal 2 3 2 2 2 2 2 3 2 2 3" xfId="21952" xr:uid="{00000000-0005-0000-0000-0000B7370000}"/>
    <cellStyle name="Normal 2 3 2 2 2 2 2 3 2 2 4" xfId="34196" xr:uid="{00000000-0005-0000-0000-0000B8370000}"/>
    <cellStyle name="Normal 2 3 2 2 2 2 2 3 2 2 5" xfId="46425" xr:uid="{00000000-0005-0000-0000-0000B9370000}"/>
    <cellStyle name="Normal 2 3 2 2 2 2 2 3 2 3" xfId="15813" xr:uid="{00000000-0005-0000-0000-0000BA370000}"/>
    <cellStyle name="Normal 2 3 2 2 2 2 2 3 2 3 2" xfId="28068" xr:uid="{00000000-0005-0000-0000-0000BB370000}"/>
    <cellStyle name="Normal 2 3 2 2 2 2 2 3 2 3 3" xfId="40309" xr:uid="{00000000-0005-0000-0000-0000BC370000}"/>
    <cellStyle name="Normal 2 3 2 2 2 2 2 3 2 4" xfId="21951" xr:uid="{00000000-0005-0000-0000-0000BD370000}"/>
    <cellStyle name="Normal 2 3 2 2 2 2 2 3 2 5" xfId="34195" xr:uid="{00000000-0005-0000-0000-0000BE370000}"/>
    <cellStyle name="Normal 2 3 2 2 2 2 2 3 2 6" xfId="46424" xr:uid="{00000000-0005-0000-0000-0000BF370000}"/>
    <cellStyle name="Normal 2 3 2 2 2 2 2 3 3" xfId="4804" xr:uid="{00000000-0005-0000-0000-0000C0370000}"/>
    <cellStyle name="Normal 2 3 2 2 2 2 2 3 3 2" xfId="15815" xr:uid="{00000000-0005-0000-0000-0000C1370000}"/>
    <cellStyle name="Normal 2 3 2 2 2 2 2 3 3 2 2" xfId="28070" xr:uid="{00000000-0005-0000-0000-0000C2370000}"/>
    <cellStyle name="Normal 2 3 2 2 2 2 2 3 3 2 3" xfId="40311" xr:uid="{00000000-0005-0000-0000-0000C3370000}"/>
    <cellStyle name="Normal 2 3 2 2 2 2 2 3 3 3" xfId="21953" xr:uid="{00000000-0005-0000-0000-0000C4370000}"/>
    <cellStyle name="Normal 2 3 2 2 2 2 2 3 3 4" xfId="34197" xr:uid="{00000000-0005-0000-0000-0000C5370000}"/>
    <cellStyle name="Normal 2 3 2 2 2 2 2 3 3 5" xfId="46426" xr:uid="{00000000-0005-0000-0000-0000C6370000}"/>
    <cellStyle name="Normal 2 3 2 2 2 2 2 3 4" xfId="15812" xr:uid="{00000000-0005-0000-0000-0000C7370000}"/>
    <cellStyle name="Normal 2 3 2 2 2 2 2 3 4 2" xfId="28067" xr:uid="{00000000-0005-0000-0000-0000C8370000}"/>
    <cellStyle name="Normal 2 3 2 2 2 2 2 3 4 3" xfId="40308" xr:uid="{00000000-0005-0000-0000-0000C9370000}"/>
    <cellStyle name="Normal 2 3 2 2 2 2 2 3 5" xfId="21950" xr:uid="{00000000-0005-0000-0000-0000CA370000}"/>
    <cellStyle name="Normal 2 3 2 2 2 2 2 3 6" xfId="34194" xr:uid="{00000000-0005-0000-0000-0000CB370000}"/>
    <cellStyle name="Normal 2 3 2 2 2 2 2 3 7" xfId="46423" xr:uid="{00000000-0005-0000-0000-0000CC370000}"/>
    <cellStyle name="Normal 2 3 2 2 2 2 2 4" xfId="4805" xr:uid="{00000000-0005-0000-0000-0000CD370000}"/>
    <cellStyle name="Normal 2 3 2 2 2 2 2 4 2" xfId="4806" xr:uid="{00000000-0005-0000-0000-0000CE370000}"/>
    <cellStyle name="Normal 2 3 2 2 2 2 2 4 2 2" xfId="15817" xr:uid="{00000000-0005-0000-0000-0000CF370000}"/>
    <cellStyle name="Normal 2 3 2 2 2 2 2 4 2 2 2" xfId="28072" xr:uid="{00000000-0005-0000-0000-0000D0370000}"/>
    <cellStyle name="Normal 2 3 2 2 2 2 2 4 2 2 3" xfId="40313" xr:uid="{00000000-0005-0000-0000-0000D1370000}"/>
    <cellStyle name="Normal 2 3 2 2 2 2 2 4 2 3" xfId="21955" xr:uid="{00000000-0005-0000-0000-0000D2370000}"/>
    <cellStyle name="Normal 2 3 2 2 2 2 2 4 2 4" xfId="34199" xr:uid="{00000000-0005-0000-0000-0000D3370000}"/>
    <cellStyle name="Normal 2 3 2 2 2 2 2 4 2 5" xfId="46428" xr:uid="{00000000-0005-0000-0000-0000D4370000}"/>
    <cellStyle name="Normal 2 3 2 2 2 2 2 4 3" xfId="15816" xr:uid="{00000000-0005-0000-0000-0000D5370000}"/>
    <cellStyle name="Normal 2 3 2 2 2 2 2 4 3 2" xfId="28071" xr:uid="{00000000-0005-0000-0000-0000D6370000}"/>
    <cellStyle name="Normal 2 3 2 2 2 2 2 4 3 3" xfId="40312" xr:uid="{00000000-0005-0000-0000-0000D7370000}"/>
    <cellStyle name="Normal 2 3 2 2 2 2 2 4 4" xfId="21954" xr:uid="{00000000-0005-0000-0000-0000D8370000}"/>
    <cellStyle name="Normal 2 3 2 2 2 2 2 4 5" xfId="34198" xr:uid="{00000000-0005-0000-0000-0000D9370000}"/>
    <cellStyle name="Normal 2 3 2 2 2 2 2 4 6" xfId="46427" xr:uid="{00000000-0005-0000-0000-0000DA370000}"/>
    <cellStyle name="Normal 2 3 2 2 2 2 2 5" xfId="4807" xr:uid="{00000000-0005-0000-0000-0000DB370000}"/>
    <cellStyle name="Normal 2 3 2 2 2 2 2 5 2" xfId="15818" xr:uid="{00000000-0005-0000-0000-0000DC370000}"/>
    <cellStyle name="Normal 2 3 2 2 2 2 2 5 2 2" xfId="28073" xr:uid="{00000000-0005-0000-0000-0000DD370000}"/>
    <cellStyle name="Normal 2 3 2 2 2 2 2 5 2 3" xfId="40314" xr:uid="{00000000-0005-0000-0000-0000DE370000}"/>
    <cellStyle name="Normal 2 3 2 2 2 2 2 5 3" xfId="21956" xr:uid="{00000000-0005-0000-0000-0000DF370000}"/>
    <cellStyle name="Normal 2 3 2 2 2 2 2 5 4" xfId="34200" xr:uid="{00000000-0005-0000-0000-0000E0370000}"/>
    <cellStyle name="Normal 2 3 2 2 2 2 2 5 5" xfId="46429" xr:uid="{00000000-0005-0000-0000-0000E1370000}"/>
    <cellStyle name="Normal 2 3 2 2 2 2 2 6" xfId="15803" xr:uid="{00000000-0005-0000-0000-0000E2370000}"/>
    <cellStyle name="Normal 2 3 2 2 2 2 2 6 2" xfId="28058" xr:uid="{00000000-0005-0000-0000-0000E3370000}"/>
    <cellStyle name="Normal 2 3 2 2 2 2 2 6 3" xfId="40299" xr:uid="{00000000-0005-0000-0000-0000E4370000}"/>
    <cellStyle name="Normal 2 3 2 2 2 2 2 7" xfId="21941" xr:uid="{00000000-0005-0000-0000-0000E5370000}"/>
    <cellStyle name="Normal 2 3 2 2 2 2 2 8" xfId="34185" xr:uid="{00000000-0005-0000-0000-0000E6370000}"/>
    <cellStyle name="Normal 2 3 2 2 2 2 2 9" xfId="46414" xr:uid="{00000000-0005-0000-0000-0000E7370000}"/>
    <cellStyle name="Normal 2 3 2 2 2 2 3" xfId="4808" xr:uid="{00000000-0005-0000-0000-0000E8370000}"/>
    <cellStyle name="Normal 2 3 2 2 2 2 3 2" xfId="4809" xr:uid="{00000000-0005-0000-0000-0000E9370000}"/>
    <cellStyle name="Normal 2 3 2 2 2 2 3 2 2" xfId="4810" xr:uid="{00000000-0005-0000-0000-0000EA370000}"/>
    <cellStyle name="Normal 2 3 2 2 2 2 3 2 2 2" xfId="4811" xr:uid="{00000000-0005-0000-0000-0000EB370000}"/>
    <cellStyle name="Normal 2 3 2 2 2 2 3 2 2 2 2" xfId="15822" xr:uid="{00000000-0005-0000-0000-0000EC370000}"/>
    <cellStyle name="Normal 2 3 2 2 2 2 3 2 2 2 2 2" xfId="28077" xr:uid="{00000000-0005-0000-0000-0000ED370000}"/>
    <cellStyle name="Normal 2 3 2 2 2 2 3 2 2 2 2 3" xfId="40318" xr:uid="{00000000-0005-0000-0000-0000EE370000}"/>
    <cellStyle name="Normal 2 3 2 2 2 2 3 2 2 2 3" xfId="21960" xr:uid="{00000000-0005-0000-0000-0000EF370000}"/>
    <cellStyle name="Normal 2 3 2 2 2 2 3 2 2 2 4" xfId="34204" xr:uid="{00000000-0005-0000-0000-0000F0370000}"/>
    <cellStyle name="Normal 2 3 2 2 2 2 3 2 2 2 5" xfId="46433" xr:uid="{00000000-0005-0000-0000-0000F1370000}"/>
    <cellStyle name="Normal 2 3 2 2 2 2 3 2 2 3" xfId="15821" xr:uid="{00000000-0005-0000-0000-0000F2370000}"/>
    <cellStyle name="Normal 2 3 2 2 2 2 3 2 2 3 2" xfId="28076" xr:uid="{00000000-0005-0000-0000-0000F3370000}"/>
    <cellStyle name="Normal 2 3 2 2 2 2 3 2 2 3 3" xfId="40317" xr:uid="{00000000-0005-0000-0000-0000F4370000}"/>
    <cellStyle name="Normal 2 3 2 2 2 2 3 2 2 4" xfId="21959" xr:uid="{00000000-0005-0000-0000-0000F5370000}"/>
    <cellStyle name="Normal 2 3 2 2 2 2 3 2 2 5" xfId="34203" xr:uid="{00000000-0005-0000-0000-0000F6370000}"/>
    <cellStyle name="Normal 2 3 2 2 2 2 3 2 2 6" xfId="46432" xr:uid="{00000000-0005-0000-0000-0000F7370000}"/>
    <cellStyle name="Normal 2 3 2 2 2 2 3 2 3" xfId="4812" xr:uid="{00000000-0005-0000-0000-0000F8370000}"/>
    <cellStyle name="Normal 2 3 2 2 2 2 3 2 3 2" xfId="15823" xr:uid="{00000000-0005-0000-0000-0000F9370000}"/>
    <cellStyle name="Normal 2 3 2 2 2 2 3 2 3 2 2" xfId="28078" xr:uid="{00000000-0005-0000-0000-0000FA370000}"/>
    <cellStyle name="Normal 2 3 2 2 2 2 3 2 3 2 3" xfId="40319" xr:uid="{00000000-0005-0000-0000-0000FB370000}"/>
    <cellStyle name="Normal 2 3 2 2 2 2 3 2 3 3" xfId="21961" xr:uid="{00000000-0005-0000-0000-0000FC370000}"/>
    <cellStyle name="Normal 2 3 2 2 2 2 3 2 3 4" xfId="34205" xr:uid="{00000000-0005-0000-0000-0000FD370000}"/>
    <cellStyle name="Normal 2 3 2 2 2 2 3 2 3 5" xfId="46434" xr:uid="{00000000-0005-0000-0000-0000FE370000}"/>
    <cellStyle name="Normal 2 3 2 2 2 2 3 2 4" xfId="15820" xr:uid="{00000000-0005-0000-0000-0000FF370000}"/>
    <cellStyle name="Normal 2 3 2 2 2 2 3 2 4 2" xfId="28075" xr:uid="{00000000-0005-0000-0000-000000380000}"/>
    <cellStyle name="Normal 2 3 2 2 2 2 3 2 4 3" xfId="40316" xr:uid="{00000000-0005-0000-0000-000001380000}"/>
    <cellStyle name="Normal 2 3 2 2 2 2 3 2 5" xfId="21958" xr:uid="{00000000-0005-0000-0000-000002380000}"/>
    <cellStyle name="Normal 2 3 2 2 2 2 3 2 6" xfId="34202" xr:uid="{00000000-0005-0000-0000-000003380000}"/>
    <cellStyle name="Normal 2 3 2 2 2 2 3 2 7" xfId="46431" xr:uid="{00000000-0005-0000-0000-000004380000}"/>
    <cellStyle name="Normal 2 3 2 2 2 2 3 3" xfId="4813" xr:uid="{00000000-0005-0000-0000-000005380000}"/>
    <cellStyle name="Normal 2 3 2 2 2 2 3 3 2" xfId="4814" xr:uid="{00000000-0005-0000-0000-000006380000}"/>
    <cellStyle name="Normal 2 3 2 2 2 2 3 3 2 2" xfId="15825" xr:uid="{00000000-0005-0000-0000-000007380000}"/>
    <cellStyle name="Normal 2 3 2 2 2 2 3 3 2 2 2" xfId="28080" xr:uid="{00000000-0005-0000-0000-000008380000}"/>
    <cellStyle name="Normal 2 3 2 2 2 2 3 3 2 2 3" xfId="40321" xr:uid="{00000000-0005-0000-0000-000009380000}"/>
    <cellStyle name="Normal 2 3 2 2 2 2 3 3 2 3" xfId="21963" xr:uid="{00000000-0005-0000-0000-00000A380000}"/>
    <cellStyle name="Normal 2 3 2 2 2 2 3 3 2 4" xfId="34207" xr:uid="{00000000-0005-0000-0000-00000B380000}"/>
    <cellStyle name="Normal 2 3 2 2 2 2 3 3 2 5" xfId="46436" xr:uid="{00000000-0005-0000-0000-00000C380000}"/>
    <cellStyle name="Normal 2 3 2 2 2 2 3 3 3" xfId="15824" xr:uid="{00000000-0005-0000-0000-00000D380000}"/>
    <cellStyle name="Normal 2 3 2 2 2 2 3 3 3 2" xfId="28079" xr:uid="{00000000-0005-0000-0000-00000E380000}"/>
    <cellStyle name="Normal 2 3 2 2 2 2 3 3 3 3" xfId="40320" xr:uid="{00000000-0005-0000-0000-00000F380000}"/>
    <cellStyle name="Normal 2 3 2 2 2 2 3 3 4" xfId="21962" xr:uid="{00000000-0005-0000-0000-000010380000}"/>
    <cellStyle name="Normal 2 3 2 2 2 2 3 3 5" xfId="34206" xr:uid="{00000000-0005-0000-0000-000011380000}"/>
    <cellStyle name="Normal 2 3 2 2 2 2 3 3 6" xfId="46435" xr:uid="{00000000-0005-0000-0000-000012380000}"/>
    <cellStyle name="Normal 2 3 2 2 2 2 3 4" xfId="4815" xr:uid="{00000000-0005-0000-0000-000013380000}"/>
    <cellStyle name="Normal 2 3 2 2 2 2 3 4 2" xfId="15826" xr:uid="{00000000-0005-0000-0000-000014380000}"/>
    <cellStyle name="Normal 2 3 2 2 2 2 3 4 2 2" xfId="28081" xr:uid="{00000000-0005-0000-0000-000015380000}"/>
    <cellStyle name="Normal 2 3 2 2 2 2 3 4 2 3" xfId="40322" xr:uid="{00000000-0005-0000-0000-000016380000}"/>
    <cellStyle name="Normal 2 3 2 2 2 2 3 4 3" xfId="21964" xr:uid="{00000000-0005-0000-0000-000017380000}"/>
    <cellStyle name="Normal 2 3 2 2 2 2 3 4 4" xfId="34208" xr:uid="{00000000-0005-0000-0000-000018380000}"/>
    <cellStyle name="Normal 2 3 2 2 2 2 3 4 5" xfId="46437" xr:uid="{00000000-0005-0000-0000-000019380000}"/>
    <cellStyle name="Normal 2 3 2 2 2 2 3 5" xfId="15819" xr:uid="{00000000-0005-0000-0000-00001A380000}"/>
    <cellStyle name="Normal 2 3 2 2 2 2 3 5 2" xfId="28074" xr:uid="{00000000-0005-0000-0000-00001B380000}"/>
    <cellStyle name="Normal 2 3 2 2 2 2 3 5 3" xfId="40315" xr:uid="{00000000-0005-0000-0000-00001C380000}"/>
    <cellStyle name="Normal 2 3 2 2 2 2 3 6" xfId="21957" xr:uid="{00000000-0005-0000-0000-00001D380000}"/>
    <cellStyle name="Normal 2 3 2 2 2 2 3 7" xfId="34201" xr:uid="{00000000-0005-0000-0000-00001E380000}"/>
    <cellStyle name="Normal 2 3 2 2 2 2 3 8" xfId="46430" xr:uid="{00000000-0005-0000-0000-00001F380000}"/>
    <cellStyle name="Normal 2 3 2 2 2 2 4" xfId="4816" xr:uid="{00000000-0005-0000-0000-000020380000}"/>
    <cellStyle name="Normal 2 3 2 2 2 2 4 2" xfId="4817" xr:uid="{00000000-0005-0000-0000-000021380000}"/>
    <cellStyle name="Normal 2 3 2 2 2 2 4 2 2" xfId="4818" xr:uid="{00000000-0005-0000-0000-000022380000}"/>
    <cellStyle name="Normal 2 3 2 2 2 2 4 2 2 2" xfId="15829" xr:uid="{00000000-0005-0000-0000-000023380000}"/>
    <cellStyle name="Normal 2 3 2 2 2 2 4 2 2 2 2" xfId="28084" xr:uid="{00000000-0005-0000-0000-000024380000}"/>
    <cellStyle name="Normal 2 3 2 2 2 2 4 2 2 2 3" xfId="40325" xr:uid="{00000000-0005-0000-0000-000025380000}"/>
    <cellStyle name="Normal 2 3 2 2 2 2 4 2 2 3" xfId="21967" xr:uid="{00000000-0005-0000-0000-000026380000}"/>
    <cellStyle name="Normal 2 3 2 2 2 2 4 2 2 4" xfId="34211" xr:uid="{00000000-0005-0000-0000-000027380000}"/>
    <cellStyle name="Normal 2 3 2 2 2 2 4 2 2 5" xfId="46440" xr:uid="{00000000-0005-0000-0000-000028380000}"/>
    <cellStyle name="Normal 2 3 2 2 2 2 4 2 3" xfId="15828" xr:uid="{00000000-0005-0000-0000-000029380000}"/>
    <cellStyle name="Normal 2 3 2 2 2 2 4 2 3 2" xfId="28083" xr:uid="{00000000-0005-0000-0000-00002A380000}"/>
    <cellStyle name="Normal 2 3 2 2 2 2 4 2 3 3" xfId="40324" xr:uid="{00000000-0005-0000-0000-00002B380000}"/>
    <cellStyle name="Normal 2 3 2 2 2 2 4 2 4" xfId="21966" xr:uid="{00000000-0005-0000-0000-00002C380000}"/>
    <cellStyle name="Normal 2 3 2 2 2 2 4 2 5" xfId="34210" xr:uid="{00000000-0005-0000-0000-00002D380000}"/>
    <cellStyle name="Normal 2 3 2 2 2 2 4 2 6" xfId="46439" xr:uid="{00000000-0005-0000-0000-00002E380000}"/>
    <cellStyle name="Normal 2 3 2 2 2 2 4 3" xfId="4819" xr:uid="{00000000-0005-0000-0000-00002F380000}"/>
    <cellStyle name="Normal 2 3 2 2 2 2 4 3 2" xfId="15830" xr:uid="{00000000-0005-0000-0000-000030380000}"/>
    <cellStyle name="Normal 2 3 2 2 2 2 4 3 2 2" xfId="28085" xr:uid="{00000000-0005-0000-0000-000031380000}"/>
    <cellStyle name="Normal 2 3 2 2 2 2 4 3 2 3" xfId="40326" xr:uid="{00000000-0005-0000-0000-000032380000}"/>
    <cellStyle name="Normal 2 3 2 2 2 2 4 3 3" xfId="21968" xr:uid="{00000000-0005-0000-0000-000033380000}"/>
    <cellStyle name="Normal 2 3 2 2 2 2 4 3 4" xfId="34212" xr:uid="{00000000-0005-0000-0000-000034380000}"/>
    <cellStyle name="Normal 2 3 2 2 2 2 4 3 5" xfId="46441" xr:uid="{00000000-0005-0000-0000-000035380000}"/>
    <cellStyle name="Normal 2 3 2 2 2 2 4 4" xfId="15827" xr:uid="{00000000-0005-0000-0000-000036380000}"/>
    <cellStyle name="Normal 2 3 2 2 2 2 4 4 2" xfId="28082" xr:uid="{00000000-0005-0000-0000-000037380000}"/>
    <cellStyle name="Normal 2 3 2 2 2 2 4 4 3" xfId="40323" xr:uid="{00000000-0005-0000-0000-000038380000}"/>
    <cellStyle name="Normal 2 3 2 2 2 2 4 5" xfId="21965" xr:uid="{00000000-0005-0000-0000-000039380000}"/>
    <cellStyle name="Normal 2 3 2 2 2 2 4 6" xfId="34209" xr:uid="{00000000-0005-0000-0000-00003A380000}"/>
    <cellStyle name="Normal 2 3 2 2 2 2 4 7" xfId="46438" xr:uid="{00000000-0005-0000-0000-00003B380000}"/>
    <cellStyle name="Normal 2 3 2 2 2 2 5" xfId="4820" xr:uid="{00000000-0005-0000-0000-00003C380000}"/>
    <cellStyle name="Normal 2 3 2 2 2 2 5 2" xfId="4821" xr:uid="{00000000-0005-0000-0000-00003D380000}"/>
    <cellStyle name="Normal 2 3 2 2 2 2 5 2 2" xfId="15832" xr:uid="{00000000-0005-0000-0000-00003E380000}"/>
    <cellStyle name="Normal 2 3 2 2 2 2 5 2 2 2" xfId="28087" xr:uid="{00000000-0005-0000-0000-00003F380000}"/>
    <cellStyle name="Normal 2 3 2 2 2 2 5 2 2 3" xfId="40328" xr:uid="{00000000-0005-0000-0000-000040380000}"/>
    <cellStyle name="Normal 2 3 2 2 2 2 5 2 3" xfId="21970" xr:uid="{00000000-0005-0000-0000-000041380000}"/>
    <cellStyle name="Normal 2 3 2 2 2 2 5 2 4" xfId="34214" xr:uid="{00000000-0005-0000-0000-000042380000}"/>
    <cellStyle name="Normal 2 3 2 2 2 2 5 2 5" xfId="46443" xr:uid="{00000000-0005-0000-0000-000043380000}"/>
    <cellStyle name="Normal 2 3 2 2 2 2 5 3" xfId="15831" xr:uid="{00000000-0005-0000-0000-000044380000}"/>
    <cellStyle name="Normal 2 3 2 2 2 2 5 3 2" xfId="28086" xr:uid="{00000000-0005-0000-0000-000045380000}"/>
    <cellStyle name="Normal 2 3 2 2 2 2 5 3 3" xfId="40327" xr:uid="{00000000-0005-0000-0000-000046380000}"/>
    <cellStyle name="Normal 2 3 2 2 2 2 5 4" xfId="21969" xr:uid="{00000000-0005-0000-0000-000047380000}"/>
    <cellStyle name="Normal 2 3 2 2 2 2 5 5" xfId="34213" xr:uid="{00000000-0005-0000-0000-000048380000}"/>
    <cellStyle name="Normal 2 3 2 2 2 2 5 6" xfId="46442" xr:uid="{00000000-0005-0000-0000-000049380000}"/>
    <cellStyle name="Normal 2 3 2 2 2 2 6" xfId="4822" xr:uid="{00000000-0005-0000-0000-00004A380000}"/>
    <cellStyle name="Normal 2 3 2 2 2 2 6 2" xfId="15833" xr:uid="{00000000-0005-0000-0000-00004B380000}"/>
    <cellStyle name="Normal 2 3 2 2 2 2 6 2 2" xfId="28088" xr:uid="{00000000-0005-0000-0000-00004C380000}"/>
    <cellStyle name="Normal 2 3 2 2 2 2 6 2 3" xfId="40329" xr:uid="{00000000-0005-0000-0000-00004D380000}"/>
    <cellStyle name="Normal 2 3 2 2 2 2 6 3" xfId="21971" xr:uid="{00000000-0005-0000-0000-00004E380000}"/>
    <cellStyle name="Normal 2 3 2 2 2 2 6 4" xfId="34215" xr:uid="{00000000-0005-0000-0000-00004F380000}"/>
    <cellStyle name="Normal 2 3 2 2 2 2 6 5" xfId="46444" xr:uid="{00000000-0005-0000-0000-000050380000}"/>
    <cellStyle name="Normal 2 3 2 2 2 2 7" xfId="15802" xr:uid="{00000000-0005-0000-0000-000051380000}"/>
    <cellStyle name="Normal 2 3 2 2 2 2 7 2" xfId="28057" xr:uid="{00000000-0005-0000-0000-000052380000}"/>
    <cellStyle name="Normal 2 3 2 2 2 2 7 3" xfId="40298" xr:uid="{00000000-0005-0000-0000-000053380000}"/>
    <cellStyle name="Normal 2 3 2 2 2 2 8" xfId="21940" xr:uid="{00000000-0005-0000-0000-000054380000}"/>
    <cellStyle name="Normal 2 3 2 2 2 2 9" xfId="34184" xr:uid="{00000000-0005-0000-0000-000055380000}"/>
    <cellStyle name="Normal 2 3 2 2 2 3" xfId="4823" xr:uid="{00000000-0005-0000-0000-000056380000}"/>
    <cellStyle name="Normal 2 3 2 2 2 3 2" xfId="4824" xr:uid="{00000000-0005-0000-0000-000057380000}"/>
    <cellStyle name="Normal 2 3 2 2 2 3 2 2" xfId="4825" xr:uid="{00000000-0005-0000-0000-000058380000}"/>
    <cellStyle name="Normal 2 3 2 2 2 3 2 2 2" xfId="4826" xr:uid="{00000000-0005-0000-0000-000059380000}"/>
    <cellStyle name="Normal 2 3 2 2 2 3 2 2 2 2" xfId="4827" xr:uid="{00000000-0005-0000-0000-00005A380000}"/>
    <cellStyle name="Normal 2 3 2 2 2 3 2 2 2 2 2" xfId="15838" xr:uid="{00000000-0005-0000-0000-00005B380000}"/>
    <cellStyle name="Normal 2 3 2 2 2 3 2 2 2 2 2 2" xfId="28093" xr:uid="{00000000-0005-0000-0000-00005C380000}"/>
    <cellStyle name="Normal 2 3 2 2 2 3 2 2 2 2 2 3" xfId="40334" xr:uid="{00000000-0005-0000-0000-00005D380000}"/>
    <cellStyle name="Normal 2 3 2 2 2 3 2 2 2 2 3" xfId="21976" xr:uid="{00000000-0005-0000-0000-00005E380000}"/>
    <cellStyle name="Normal 2 3 2 2 2 3 2 2 2 2 4" xfId="34220" xr:uid="{00000000-0005-0000-0000-00005F380000}"/>
    <cellStyle name="Normal 2 3 2 2 2 3 2 2 2 2 5" xfId="46449" xr:uid="{00000000-0005-0000-0000-000060380000}"/>
    <cellStyle name="Normal 2 3 2 2 2 3 2 2 2 3" xfId="15837" xr:uid="{00000000-0005-0000-0000-000061380000}"/>
    <cellStyle name="Normal 2 3 2 2 2 3 2 2 2 3 2" xfId="28092" xr:uid="{00000000-0005-0000-0000-000062380000}"/>
    <cellStyle name="Normal 2 3 2 2 2 3 2 2 2 3 3" xfId="40333" xr:uid="{00000000-0005-0000-0000-000063380000}"/>
    <cellStyle name="Normal 2 3 2 2 2 3 2 2 2 4" xfId="21975" xr:uid="{00000000-0005-0000-0000-000064380000}"/>
    <cellStyle name="Normal 2 3 2 2 2 3 2 2 2 5" xfId="34219" xr:uid="{00000000-0005-0000-0000-000065380000}"/>
    <cellStyle name="Normal 2 3 2 2 2 3 2 2 2 6" xfId="46448" xr:uid="{00000000-0005-0000-0000-000066380000}"/>
    <cellStyle name="Normal 2 3 2 2 2 3 2 2 3" xfId="4828" xr:uid="{00000000-0005-0000-0000-000067380000}"/>
    <cellStyle name="Normal 2 3 2 2 2 3 2 2 3 2" xfId="15839" xr:uid="{00000000-0005-0000-0000-000068380000}"/>
    <cellStyle name="Normal 2 3 2 2 2 3 2 2 3 2 2" xfId="28094" xr:uid="{00000000-0005-0000-0000-000069380000}"/>
    <cellStyle name="Normal 2 3 2 2 2 3 2 2 3 2 3" xfId="40335" xr:uid="{00000000-0005-0000-0000-00006A380000}"/>
    <cellStyle name="Normal 2 3 2 2 2 3 2 2 3 3" xfId="21977" xr:uid="{00000000-0005-0000-0000-00006B380000}"/>
    <cellStyle name="Normal 2 3 2 2 2 3 2 2 3 4" xfId="34221" xr:uid="{00000000-0005-0000-0000-00006C380000}"/>
    <cellStyle name="Normal 2 3 2 2 2 3 2 2 3 5" xfId="46450" xr:uid="{00000000-0005-0000-0000-00006D380000}"/>
    <cellStyle name="Normal 2 3 2 2 2 3 2 2 4" xfId="15836" xr:uid="{00000000-0005-0000-0000-00006E380000}"/>
    <cellStyle name="Normal 2 3 2 2 2 3 2 2 4 2" xfId="28091" xr:uid="{00000000-0005-0000-0000-00006F380000}"/>
    <cellStyle name="Normal 2 3 2 2 2 3 2 2 4 3" xfId="40332" xr:uid="{00000000-0005-0000-0000-000070380000}"/>
    <cellStyle name="Normal 2 3 2 2 2 3 2 2 5" xfId="21974" xr:uid="{00000000-0005-0000-0000-000071380000}"/>
    <cellStyle name="Normal 2 3 2 2 2 3 2 2 6" xfId="34218" xr:uid="{00000000-0005-0000-0000-000072380000}"/>
    <cellStyle name="Normal 2 3 2 2 2 3 2 2 7" xfId="46447" xr:uid="{00000000-0005-0000-0000-000073380000}"/>
    <cellStyle name="Normal 2 3 2 2 2 3 2 3" xfId="4829" xr:uid="{00000000-0005-0000-0000-000074380000}"/>
    <cellStyle name="Normal 2 3 2 2 2 3 2 3 2" xfId="4830" xr:uid="{00000000-0005-0000-0000-000075380000}"/>
    <cellStyle name="Normal 2 3 2 2 2 3 2 3 2 2" xfId="15841" xr:uid="{00000000-0005-0000-0000-000076380000}"/>
    <cellStyle name="Normal 2 3 2 2 2 3 2 3 2 2 2" xfId="28096" xr:uid="{00000000-0005-0000-0000-000077380000}"/>
    <cellStyle name="Normal 2 3 2 2 2 3 2 3 2 2 3" xfId="40337" xr:uid="{00000000-0005-0000-0000-000078380000}"/>
    <cellStyle name="Normal 2 3 2 2 2 3 2 3 2 3" xfId="21979" xr:uid="{00000000-0005-0000-0000-000079380000}"/>
    <cellStyle name="Normal 2 3 2 2 2 3 2 3 2 4" xfId="34223" xr:uid="{00000000-0005-0000-0000-00007A380000}"/>
    <cellStyle name="Normal 2 3 2 2 2 3 2 3 2 5" xfId="46452" xr:uid="{00000000-0005-0000-0000-00007B380000}"/>
    <cellStyle name="Normal 2 3 2 2 2 3 2 3 3" xfId="15840" xr:uid="{00000000-0005-0000-0000-00007C380000}"/>
    <cellStyle name="Normal 2 3 2 2 2 3 2 3 3 2" xfId="28095" xr:uid="{00000000-0005-0000-0000-00007D380000}"/>
    <cellStyle name="Normal 2 3 2 2 2 3 2 3 3 3" xfId="40336" xr:uid="{00000000-0005-0000-0000-00007E380000}"/>
    <cellStyle name="Normal 2 3 2 2 2 3 2 3 4" xfId="21978" xr:uid="{00000000-0005-0000-0000-00007F380000}"/>
    <cellStyle name="Normal 2 3 2 2 2 3 2 3 5" xfId="34222" xr:uid="{00000000-0005-0000-0000-000080380000}"/>
    <cellStyle name="Normal 2 3 2 2 2 3 2 3 6" xfId="46451" xr:uid="{00000000-0005-0000-0000-000081380000}"/>
    <cellStyle name="Normal 2 3 2 2 2 3 2 4" xfId="4831" xr:uid="{00000000-0005-0000-0000-000082380000}"/>
    <cellStyle name="Normal 2 3 2 2 2 3 2 4 2" xfId="15842" xr:uid="{00000000-0005-0000-0000-000083380000}"/>
    <cellStyle name="Normal 2 3 2 2 2 3 2 4 2 2" xfId="28097" xr:uid="{00000000-0005-0000-0000-000084380000}"/>
    <cellStyle name="Normal 2 3 2 2 2 3 2 4 2 3" xfId="40338" xr:uid="{00000000-0005-0000-0000-000085380000}"/>
    <cellStyle name="Normal 2 3 2 2 2 3 2 4 3" xfId="21980" xr:uid="{00000000-0005-0000-0000-000086380000}"/>
    <cellStyle name="Normal 2 3 2 2 2 3 2 4 4" xfId="34224" xr:uid="{00000000-0005-0000-0000-000087380000}"/>
    <cellStyle name="Normal 2 3 2 2 2 3 2 4 5" xfId="46453" xr:uid="{00000000-0005-0000-0000-000088380000}"/>
    <cellStyle name="Normal 2 3 2 2 2 3 2 5" xfId="15835" xr:uid="{00000000-0005-0000-0000-000089380000}"/>
    <cellStyle name="Normal 2 3 2 2 2 3 2 5 2" xfId="28090" xr:uid="{00000000-0005-0000-0000-00008A380000}"/>
    <cellStyle name="Normal 2 3 2 2 2 3 2 5 3" xfId="40331" xr:uid="{00000000-0005-0000-0000-00008B380000}"/>
    <cellStyle name="Normal 2 3 2 2 2 3 2 6" xfId="21973" xr:uid="{00000000-0005-0000-0000-00008C380000}"/>
    <cellStyle name="Normal 2 3 2 2 2 3 2 7" xfId="34217" xr:uid="{00000000-0005-0000-0000-00008D380000}"/>
    <cellStyle name="Normal 2 3 2 2 2 3 2 8" xfId="46446" xr:uid="{00000000-0005-0000-0000-00008E380000}"/>
    <cellStyle name="Normal 2 3 2 2 2 3 3" xfId="4832" xr:uid="{00000000-0005-0000-0000-00008F380000}"/>
    <cellStyle name="Normal 2 3 2 2 2 3 3 2" xfId="4833" xr:uid="{00000000-0005-0000-0000-000090380000}"/>
    <cellStyle name="Normal 2 3 2 2 2 3 3 2 2" xfId="4834" xr:uid="{00000000-0005-0000-0000-000091380000}"/>
    <cellStyle name="Normal 2 3 2 2 2 3 3 2 2 2" xfId="15845" xr:uid="{00000000-0005-0000-0000-000092380000}"/>
    <cellStyle name="Normal 2 3 2 2 2 3 3 2 2 2 2" xfId="28100" xr:uid="{00000000-0005-0000-0000-000093380000}"/>
    <cellStyle name="Normal 2 3 2 2 2 3 3 2 2 2 3" xfId="40341" xr:uid="{00000000-0005-0000-0000-000094380000}"/>
    <cellStyle name="Normal 2 3 2 2 2 3 3 2 2 3" xfId="21983" xr:uid="{00000000-0005-0000-0000-000095380000}"/>
    <cellStyle name="Normal 2 3 2 2 2 3 3 2 2 4" xfId="34227" xr:uid="{00000000-0005-0000-0000-000096380000}"/>
    <cellStyle name="Normal 2 3 2 2 2 3 3 2 2 5" xfId="46456" xr:uid="{00000000-0005-0000-0000-000097380000}"/>
    <cellStyle name="Normal 2 3 2 2 2 3 3 2 3" xfId="15844" xr:uid="{00000000-0005-0000-0000-000098380000}"/>
    <cellStyle name="Normal 2 3 2 2 2 3 3 2 3 2" xfId="28099" xr:uid="{00000000-0005-0000-0000-000099380000}"/>
    <cellStyle name="Normal 2 3 2 2 2 3 3 2 3 3" xfId="40340" xr:uid="{00000000-0005-0000-0000-00009A380000}"/>
    <cellStyle name="Normal 2 3 2 2 2 3 3 2 4" xfId="21982" xr:uid="{00000000-0005-0000-0000-00009B380000}"/>
    <cellStyle name="Normal 2 3 2 2 2 3 3 2 5" xfId="34226" xr:uid="{00000000-0005-0000-0000-00009C380000}"/>
    <cellStyle name="Normal 2 3 2 2 2 3 3 2 6" xfId="46455" xr:uid="{00000000-0005-0000-0000-00009D380000}"/>
    <cellStyle name="Normal 2 3 2 2 2 3 3 3" xfId="4835" xr:uid="{00000000-0005-0000-0000-00009E380000}"/>
    <cellStyle name="Normal 2 3 2 2 2 3 3 3 2" xfId="15846" xr:uid="{00000000-0005-0000-0000-00009F380000}"/>
    <cellStyle name="Normal 2 3 2 2 2 3 3 3 2 2" xfId="28101" xr:uid="{00000000-0005-0000-0000-0000A0380000}"/>
    <cellStyle name="Normal 2 3 2 2 2 3 3 3 2 3" xfId="40342" xr:uid="{00000000-0005-0000-0000-0000A1380000}"/>
    <cellStyle name="Normal 2 3 2 2 2 3 3 3 3" xfId="21984" xr:uid="{00000000-0005-0000-0000-0000A2380000}"/>
    <cellStyle name="Normal 2 3 2 2 2 3 3 3 4" xfId="34228" xr:uid="{00000000-0005-0000-0000-0000A3380000}"/>
    <cellStyle name="Normal 2 3 2 2 2 3 3 3 5" xfId="46457" xr:uid="{00000000-0005-0000-0000-0000A4380000}"/>
    <cellStyle name="Normal 2 3 2 2 2 3 3 4" xfId="15843" xr:uid="{00000000-0005-0000-0000-0000A5380000}"/>
    <cellStyle name="Normal 2 3 2 2 2 3 3 4 2" xfId="28098" xr:uid="{00000000-0005-0000-0000-0000A6380000}"/>
    <cellStyle name="Normal 2 3 2 2 2 3 3 4 3" xfId="40339" xr:uid="{00000000-0005-0000-0000-0000A7380000}"/>
    <cellStyle name="Normal 2 3 2 2 2 3 3 5" xfId="21981" xr:uid="{00000000-0005-0000-0000-0000A8380000}"/>
    <cellStyle name="Normal 2 3 2 2 2 3 3 6" xfId="34225" xr:uid="{00000000-0005-0000-0000-0000A9380000}"/>
    <cellStyle name="Normal 2 3 2 2 2 3 3 7" xfId="46454" xr:uid="{00000000-0005-0000-0000-0000AA380000}"/>
    <cellStyle name="Normal 2 3 2 2 2 3 4" xfId="4836" xr:uid="{00000000-0005-0000-0000-0000AB380000}"/>
    <cellStyle name="Normal 2 3 2 2 2 3 4 2" xfId="4837" xr:uid="{00000000-0005-0000-0000-0000AC380000}"/>
    <cellStyle name="Normal 2 3 2 2 2 3 4 2 2" xfId="15848" xr:uid="{00000000-0005-0000-0000-0000AD380000}"/>
    <cellStyle name="Normal 2 3 2 2 2 3 4 2 2 2" xfId="28103" xr:uid="{00000000-0005-0000-0000-0000AE380000}"/>
    <cellStyle name="Normal 2 3 2 2 2 3 4 2 2 3" xfId="40344" xr:uid="{00000000-0005-0000-0000-0000AF380000}"/>
    <cellStyle name="Normal 2 3 2 2 2 3 4 2 3" xfId="21986" xr:uid="{00000000-0005-0000-0000-0000B0380000}"/>
    <cellStyle name="Normal 2 3 2 2 2 3 4 2 4" xfId="34230" xr:uid="{00000000-0005-0000-0000-0000B1380000}"/>
    <cellStyle name="Normal 2 3 2 2 2 3 4 2 5" xfId="46459" xr:uid="{00000000-0005-0000-0000-0000B2380000}"/>
    <cellStyle name="Normal 2 3 2 2 2 3 4 3" xfId="15847" xr:uid="{00000000-0005-0000-0000-0000B3380000}"/>
    <cellStyle name="Normal 2 3 2 2 2 3 4 3 2" xfId="28102" xr:uid="{00000000-0005-0000-0000-0000B4380000}"/>
    <cellStyle name="Normal 2 3 2 2 2 3 4 3 3" xfId="40343" xr:uid="{00000000-0005-0000-0000-0000B5380000}"/>
    <cellStyle name="Normal 2 3 2 2 2 3 4 4" xfId="21985" xr:uid="{00000000-0005-0000-0000-0000B6380000}"/>
    <cellStyle name="Normal 2 3 2 2 2 3 4 5" xfId="34229" xr:uid="{00000000-0005-0000-0000-0000B7380000}"/>
    <cellStyle name="Normal 2 3 2 2 2 3 4 6" xfId="46458" xr:uid="{00000000-0005-0000-0000-0000B8380000}"/>
    <cellStyle name="Normal 2 3 2 2 2 3 5" xfId="4838" xr:uid="{00000000-0005-0000-0000-0000B9380000}"/>
    <cellStyle name="Normal 2 3 2 2 2 3 5 2" xfId="15849" xr:uid="{00000000-0005-0000-0000-0000BA380000}"/>
    <cellStyle name="Normal 2 3 2 2 2 3 5 2 2" xfId="28104" xr:uid="{00000000-0005-0000-0000-0000BB380000}"/>
    <cellStyle name="Normal 2 3 2 2 2 3 5 2 3" xfId="40345" xr:uid="{00000000-0005-0000-0000-0000BC380000}"/>
    <cellStyle name="Normal 2 3 2 2 2 3 5 3" xfId="21987" xr:uid="{00000000-0005-0000-0000-0000BD380000}"/>
    <cellStyle name="Normal 2 3 2 2 2 3 5 4" xfId="34231" xr:uid="{00000000-0005-0000-0000-0000BE380000}"/>
    <cellStyle name="Normal 2 3 2 2 2 3 5 5" xfId="46460" xr:uid="{00000000-0005-0000-0000-0000BF380000}"/>
    <cellStyle name="Normal 2 3 2 2 2 3 6" xfId="15834" xr:uid="{00000000-0005-0000-0000-0000C0380000}"/>
    <cellStyle name="Normal 2 3 2 2 2 3 6 2" xfId="28089" xr:uid="{00000000-0005-0000-0000-0000C1380000}"/>
    <cellStyle name="Normal 2 3 2 2 2 3 6 3" xfId="40330" xr:uid="{00000000-0005-0000-0000-0000C2380000}"/>
    <cellStyle name="Normal 2 3 2 2 2 3 7" xfId="21972" xr:uid="{00000000-0005-0000-0000-0000C3380000}"/>
    <cellStyle name="Normal 2 3 2 2 2 3 8" xfId="34216" xr:uid="{00000000-0005-0000-0000-0000C4380000}"/>
    <cellStyle name="Normal 2 3 2 2 2 3 9" xfId="46445" xr:uid="{00000000-0005-0000-0000-0000C5380000}"/>
    <cellStyle name="Normal 2 3 2 2 2 4" xfId="4839" xr:uid="{00000000-0005-0000-0000-0000C6380000}"/>
    <cellStyle name="Normal 2 3 2 2 2 4 2" xfId="4840" xr:uid="{00000000-0005-0000-0000-0000C7380000}"/>
    <cellStyle name="Normal 2 3 2 2 2 4 2 2" xfId="4841" xr:uid="{00000000-0005-0000-0000-0000C8380000}"/>
    <cellStyle name="Normal 2 3 2 2 2 4 2 2 2" xfId="4842" xr:uid="{00000000-0005-0000-0000-0000C9380000}"/>
    <cellStyle name="Normal 2 3 2 2 2 4 2 2 2 2" xfId="15853" xr:uid="{00000000-0005-0000-0000-0000CA380000}"/>
    <cellStyle name="Normal 2 3 2 2 2 4 2 2 2 2 2" xfId="28108" xr:uid="{00000000-0005-0000-0000-0000CB380000}"/>
    <cellStyle name="Normal 2 3 2 2 2 4 2 2 2 2 3" xfId="40349" xr:uid="{00000000-0005-0000-0000-0000CC380000}"/>
    <cellStyle name="Normal 2 3 2 2 2 4 2 2 2 3" xfId="21991" xr:uid="{00000000-0005-0000-0000-0000CD380000}"/>
    <cellStyle name="Normal 2 3 2 2 2 4 2 2 2 4" xfId="34235" xr:uid="{00000000-0005-0000-0000-0000CE380000}"/>
    <cellStyle name="Normal 2 3 2 2 2 4 2 2 2 5" xfId="46464" xr:uid="{00000000-0005-0000-0000-0000CF380000}"/>
    <cellStyle name="Normal 2 3 2 2 2 4 2 2 3" xfId="15852" xr:uid="{00000000-0005-0000-0000-0000D0380000}"/>
    <cellStyle name="Normal 2 3 2 2 2 4 2 2 3 2" xfId="28107" xr:uid="{00000000-0005-0000-0000-0000D1380000}"/>
    <cellStyle name="Normal 2 3 2 2 2 4 2 2 3 3" xfId="40348" xr:uid="{00000000-0005-0000-0000-0000D2380000}"/>
    <cellStyle name="Normal 2 3 2 2 2 4 2 2 4" xfId="21990" xr:uid="{00000000-0005-0000-0000-0000D3380000}"/>
    <cellStyle name="Normal 2 3 2 2 2 4 2 2 5" xfId="34234" xr:uid="{00000000-0005-0000-0000-0000D4380000}"/>
    <cellStyle name="Normal 2 3 2 2 2 4 2 2 6" xfId="46463" xr:uid="{00000000-0005-0000-0000-0000D5380000}"/>
    <cellStyle name="Normal 2 3 2 2 2 4 2 3" xfId="4843" xr:uid="{00000000-0005-0000-0000-0000D6380000}"/>
    <cellStyle name="Normal 2 3 2 2 2 4 2 3 2" xfId="15854" xr:uid="{00000000-0005-0000-0000-0000D7380000}"/>
    <cellStyle name="Normal 2 3 2 2 2 4 2 3 2 2" xfId="28109" xr:uid="{00000000-0005-0000-0000-0000D8380000}"/>
    <cellStyle name="Normal 2 3 2 2 2 4 2 3 2 3" xfId="40350" xr:uid="{00000000-0005-0000-0000-0000D9380000}"/>
    <cellStyle name="Normal 2 3 2 2 2 4 2 3 3" xfId="21992" xr:uid="{00000000-0005-0000-0000-0000DA380000}"/>
    <cellStyle name="Normal 2 3 2 2 2 4 2 3 4" xfId="34236" xr:uid="{00000000-0005-0000-0000-0000DB380000}"/>
    <cellStyle name="Normal 2 3 2 2 2 4 2 3 5" xfId="46465" xr:uid="{00000000-0005-0000-0000-0000DC380000}"/>
    <cellStyle name="Normal 2 3 2 2 2 4 2 4" xfId="15851" xr:uid="{00000000-0005-0000-0000-0000DD380000}"/>
    <cellStyle name="Normal 2 3 2 2 2 4 2 4 2" xfId="28106" xr:uid="{00000000-0005-0000-0000-0000DE380000}"/>
    <cellStyle name="Normal 2 3 2 2 2 4 2 4 3" xfId="40347" xr:uid="{00000000-0005-0000-0000-0000DF380000}"/>
    <cellStyle name="Normal 2 3 2 2 2 4 2 5" xfId="21989" xr:uid="{00000000-0005-0000-0000-0000E0380000}"/>
    <cellStyle name="Normal 2 3 2 2 2 4 2 6" xfId="34233" xr:uid="{00000000-0005-0000-0000-0000E1380000}"/>
    <cellStyle name="Normal 2 3 2 2 2 4 2 7" xfId="46462" xr:uid="{00000000-0005-0000-0000-0000E2380000}"/>
    <cellStyle name="Normal 2 3 2 2 2 4 3" xfId="4844" xr:uid="{00000000-0005-0000-0000-0000E3380000}"/>
    <cellStyle name="Normal 2 3 2 2 2 4 3 2" xfId="4845" xr:uid="{00000000-0005-0000-0000-0000E4380000}"/>
    <cellStyle name="Normal 2 3 2 2 2 4 3 2 2" xfId="15856" xr:uid="{00000000-0005-0000-0000-0000E5380000}"/>
    <cellStyle name="Normal 2 3 2 2 2 4 3 2 2 2" xfId="28111" xr:uid="{00000000-0005-0000-0000-0000E6380000}"/>
    <cellStyle name="Normal 2 3 2 2 2 4 3 2 2 3" xfId="40352" xr:uid="{00000000-0005-0000-0000-0000E7380000}"/>
    <cellStyle name="Normal 2 3 2 2 2 4 3 2 3" xfId="21994" xr:uid="{00000000-0005-0000-0000-0000E8380000}"/>
    <cellStyle name="Normal 2 3 2 2 2 4 3 2 4" xfId="34238" xr:uid="{00000000-0005-0000-0000-0000E9380000}"/>
    <cellStyle name="Normal 2 3 2 2 2 4 3 2 5" xfId="46467" xr:uid="{00000000-0005-0000-0000-0000EA380000}"/>
    <cellStyle name="Normal 2 3 2 2 2 4 3 3" xfId="15855" xr:uid="{00000000-0005-0000-0000-0000EB380000}"/>
    <cellStyle name="Normal 2 3 2 2 2 4 3 3 2" xfId="28110" xr:uid="{00000000-0005-0000-0000-0000EC380000}"/>
    <cellStyle name="Normal 2 3 2 2 2 4 3 3 3" xfId="40351" xr:uid="{00000000-0005-0000-0000-0000ED380000}"/>
    <cellStyle name="Normal 2 3 2 2 2 4 3 4" xfId="21993" xr:uid="{00000000-0005-0000-0000-0000EE380000}"/>
    <cellStyle name="Normal 2 3 2 2 2 4 3 5" xfId="34237" xr:uid="{00000000-0005-0000-0000-0000EF380000}"/>
    <cellStyle name="Normal 2 3 2 2 2 4 3 6" xfId="46466" xr:uid="{00000000-0005-0000-0000-0000F0380000}"/>
    <cellStyle name="Normal 2 3 2 2 2 4 4" xfId="4846" xr:uid="{00000000-0005-0000-0000-0000F1380000}"/>
    <cellStyle name="Normal 2 3 2 2 2 4 4 2" xfId="15857" xr:uid="{00000000-0005-0000-0000-0000F2380000}"/>
    <cellStyle name="Normal 2 3 2 2 2 4 4 2 2" xfId="28112" xr:uid="{00000000-0005-0000-0000-0000F3380000}"/>
    <cellStyle name="Normal 2 3 2 2 2 4 4 2 3" xfId="40353" xr:uid="{00000000-0005-0000-0000-0000F4380000}"/>
    <cellStyle name="Normal 2 3 2 2 2 4 4 3" xfId="21995" xr:uid="{00000000-0005-0000-0000-0000F5380000}"/>
    <cellStyle name="Normal 2 3 2 2 2 4 4 4" xfId="34239" xr:uid="{00000000-0005-0000-0000-0000F6380000}"/>
    <cellStyle name="Normal 2 3 2 2 2 4 4 5" xfId="46468" xr:uid="{00000000-0005-0000-0000-0000F7380000}"/>
    <cellStyle name="Normal 2 3 2 2 2 4 5" xfId="15850" xr:uid="{00000000-0005-0000-0000-0000F8380000}"/>
    <cellStyle name="Normal 2 3 2 2 2 4 5 2" xfId="28105" xr:uid="{00000000-0005-0000-0000-0000F9380000}"/>
    <cellStyle name="Normal 2 3 2 2 2 4 5 3" xfId="40346" xr:uid="{00000000-0005-0000-0000-0000FA380000}"/>
    <cellStyle name="Normal 2 3 2 2 2 4 6" xfId="21988" xr:uid="{00000000-0005-0000-0000-0000FB380000}"/>
    <cellStyle name="Normal 2 3 2 2 2 4 7" xfId="34232" xr:uid="{00000000-0005-0000-0000-0000FC380000}"/>
    <cellStyle name="Normal 2 3 2 2 2 4 8" xfId="46461" xr:uid="{00000000-0005-0000-0000-0000FD380000}"/>
    <cellStyle name="Normal 2 3 2 2 2 5" xfId="4847" xr:uid="{00000000-0005-0000-0000-0000FE380000}"/>
    <cellStyle name="Normal 2 3 2 2 2 5 2" xfId="4848" xr:uid="{00000000-0005-0000-0000-0000FF380000}"/>
    <cellStyle name="Normal 2 3 2 2 2 5 2 2" xfId="4849" xr:uid="{00000000-0005-0000-0000-000000390000}"/>
    <cellStyle name="Normal 2 3 2 2 2 5 2 2 2" xfId="15860" xr:uid="{00000000-0005-0000-0000-000001390000}"/>
    <cellStyle name="Normal 2 3 2 2 2 5 2 2 2 2" xfId="28115" xr:uid="{00000000-0005-0000-0000-000002390000}"/>
    <cellStyle name="Normal 2 3 2 2 2 5 2 2 2 3" xfId="40356" xr:uid="{00000000-0005-0000-0000-000003390000}"/>
    <cellStyle name="Normal 2 3 2 2 2 5 2 2 3" xfId="21998" xr:uid="{00000000-0005-0000-0000-000004390000}"/>
    <cellStyle name="Normal 2 3 2 2 2 5 2 2 4" xfId="34242" xr:uid="{00000000-0005-0000-0000-000005390000}"/>
    <cellStyle name="Normal 2 3 2 2 2 5 2 2 5" xfId="46471" xr:uid="{00000000-0005-0000-0000-000006390000}"/>
    <cellStyle name="Normal 2 3 2 2 2 5 2 3" xfId="15859" xr:uid="{00000000-0005-0000-0000-000007390000}"/>
    <cellStyle name="Normal 2 3 2 2 2 5 2 3 2" xfId="28114" xr:uid="{00000000-0005-0000-0000-000008390000}"/>
    <cellStyle name="Normal 2 3 2 2 2 5 2 3 3" xfId="40355" xr:uid="{00000000-0005-0000-0000-000009390000}"/>
    <cellStyle name="Normal 2 3 2 2 2 5 2 4" xfId="21997" xr:uid="{00000000-0005-0000-0000-00000A390000}"/>
    <cellStyle name="Normal 2 3 2 2 2 5 2 5" xfId="34241" xr:uid="{00000000-0005-0000-0000-00000B390000}"/>
    <cellStyle name="Normal 2 3 2 2 2 5 2 6" xfId="46470" xr:uid="{00000000-0005-0000-0000-00000C390000}"/>
    <cellStyle name="Normal 2 3 2 2 2 5 3" xfId="4850" xr:uid="{00000000-0005-0000-0000-00000D390000}"/>
    <cellStyle name="Normal 2 3 2 2 2 5 3 2" xfId="15861" xr:uid="{00000000-0005-0000-0000-00000E390000}"/>
    <cellStyle name="Normal 2 3 2 2 2 5 3 2 2" xfId="28116" xr:uid="{00000000-0005-0000-0000-00000F390000}"/>
    <cellStyle name="Normal 2 3 2 2 2 5 3 2 3" xfId="40357" xr:uid="{00000000-0005-0000-0000-000010390000}"/>
    <cellStyle name="Normal 2 3 2 2 2 5 3 3" xfId="21999" xr:uid="{00000000-0005-0000-0000-000011390000}"/>
    <cellStyle name="Normal 2 3 2 2 2 5 3 4" xfId="34243" xr:uid="{00000000-0005-0000-0000-000012390000}"/>
    <cellStyle name="Normal 2 3 2 2 2 5 3 5" xfId="46472" xr:uid="{00000000-0005-0000-0000-000013390000}"/>
    <cellStyle name="Normal 2 3 2 2 2 5 4" xfId="15858" xr:uid="{00000000-0005-0000-0000-000014390000}"/>
    <cellStyle name="Normal 2 3 2 2 2 5 4 2" xfId="28113" xr:uid="{00000000-0005-0000-0000-000015390000}"/>
    <cellStyle name="Normal 2 3 2 2 2 5 4 3" xfId="40354" xr:uid="{00000000-0005-0000-0000-000016390000}"/>
    <cellStyle name="Normal 2 3 2 2 2 5 5" xfId="21996" xr:uid="{00000000-0005-0000-0000-000017390000}"/>
    <cellStyle name="Normal 2 3 2 2 2 5 6" xfId="34240" xr:uid="{00000000-0005-0000-0000-000018390000}"/>
    <cellStyle name="Normal 2 3 2 2 2 5 7" xfId="46469" xr:uid="{00000000-0005-0000-0000-000019390000}"/>
    <cellStyle name="Normal 2 3 2 2 2 6" xfId="4851" xr:uid="{00000000-0005-0000-0000-00001A390000}"/>
    <cellStyle name="Normal 2 3 2 2 2 6 2" xfId="4852" xr:uid="{00000000-0005-0000-0000-00001B390000}"/>
    <cellStyle name="Normal 2 3 2 2 2 6 2 2" xfId="15863" xr:uid="{00000000-0005-0000-0000-00001C390000}"/>
    <cellStyle name="Normal 2 3 2 2 2 6 2 2 2" xfId="28118" xr:uid="{00000000-0005-0000-0000-00001D390000}"/>
    <cellStyle name="Normal 2 3 2 2 2 6 2 2 3" xfId="40359" xr:uid="{00000000-0005-0000-0000-00001E390000}"/>
    <cellStyle name="Normal 2 3 2 2 2 6 2 3" xfId="22001" xr:uid="{00000000-0005-0000-0000-00001F390000}"/>
    <cellStyle name="Normal 2 3 2 2 2 6 2 4" xfId="34245" xr:uid="{00000000-0005-0000-0000-000020390000}"/>
    <cellStyle name="Normal 2 3 2 2 2 6 2 5" xfId="46474" xr:uid="{00000000-0005-0000-0000-000021390000}"/>
    <cellStyle name="Normal 2 3 2 2 2 6 3" xfId="15862" xr:uid="{00000000-0005-0000-0000-000022390000}"/>
    <cellStyle name="Normal 2 3 2 2 2 6 3 2" xfId="28117" xr:uid="{00000000-0005-0000-0000-000023390000}"/>
    <cellStyle name="Normal 2 3 2 2 2 6 3 3" xfId="40358" xr:uid="{00000000-0005-0000-0000-000024390000}"/>
    <cellStyle name="Normal 2 3 2 2 2 6 4" xfId="22000" xr:uid="{00000000-0005-0000-0000-000025390000}"/>
    <cellStyle name="Normal 2 3 2 2 2 6 5" xfId="34244" xr:uid="{00000000-0005-0000-0000-000026390000}"/>
    <cellStyle name="Normal 2 3 2 2 2 6 6" xfId="46473" xr:uid="{00000000-0005-0000-0000-000027390000}"/>
    <cellStyle name="Normal 2 3 2 2 2 7" xfId="4853" xr:uid="{00000000-0005-0000-0000-000028390000}"/>
    <cellStyle name="Normal 2 3 2 2 2 7 2" xfId="15864" xr:uid="{00000000-0005-0000-0000-000029390000}"/>
    <cellStyle name="Normal 2 3 2 2 2 7 2 2" xfId="28119" xr:uid="{00000000-0005-0000-0000-00002A390000}"/>
    <cellStyle name="Normal 2 3 2 2 2 7 2 3" xfId="40360" xr:uid="{00000000-0005-0000-0000-00002B390000}"/>
    <cellStyle name="Normal 2 3 2 2 2 7 3" xfId="22002" xr:uid="{00000000-0005-0000-0000-00002C390000}"/>
    <cellStyle name="Normal 2 3 2 2 2 7 4" xfId="34246" xr:uid="{00000000-0005-0000-0000-00002D390000}"/>
    <cellStyle name="Normal 2 3 2 2 2 7 5" xfId="46475" xr:uid="{00000000-0005-0000-0000-00002E390000}"/>
    <cellStyle name="Normal 2 3 2 2 2 8" xfId="15801" xr:uid="{00000000-0005-0000-0000-00002F390000}"/>
    <cellStyle name="Normal 2 3 2 2 2 8 2" xfId="28056" xr:uid="{00000000-0005-0000-0000-000030390000}"/>
    <cellStyle name="Normal 2 3 2 2 2 8 3" xfId="40297" xr:uid="{00000000-0005-0000-0000-000031390000}"/>
    <cellStyle name="Normal 2 3 2 2 2 9" xfId="21939" xr:uid="{00000000-0005-0000-0000-000032390000}"/>
    <cellStyle name="Normal 2 3 2 2 3" xfId="4854" xr:uid="{00000000-0005-0000-0000-000033390000}"/>
    <cellStyle name="Normal 2 3 2 2 3 10" xfId="46476" xr:uid="{00000000-0005-0000-0000-000034390000}"/>
    <cellStyle name="Normal 2 3 2 2 3 2" xfId="4855" xr:uid="{00000000-0005-0000-0000-000035390000}"/>
    <cellStyle name="Normal 2 3 2 2 3 2 2" xfId="4856" xr:uid="{00000000-0005-0000-0000-000036390000}"/>
    <cellStyle name="Normal 2 3 2 2 3 2 2 2" xfId="4857" xr:uid="{00000000-0005-0000-0000-000037390000}"/>
    <cellStyle name="Normal 2 3 2 2 3 2 2 2 2" xfId="4858" xr:uid="{00000000-0005-0000-0000-000038390000}"/>
    <cellStyle name="Normal 2 3 2 2 3 2 2 2 2 2" xfId="4859" xr:uid="{00000000-0005-0000-0000-000039390000}"/>
    <cellStyle name="Normal 2 3 2 2 3 2 2 2 2 2 2" xfId="15870" xr:uid="{00000000-0005-0000-0000-00003A390000}"/>
    <cellStyle name="Normal 2 3 2 2 3 2 2 2 2 2 2 2" xfId="28125" xr:uid="{00000000-0005-0000-0000-00003B390000}"/>
    <cellStyle name="Normal 2 3 2 2 3 2 2 2 2 2 2 3" xfId="40366" xr:uid="{00000000-0005-0000-0000-00003C390000}"/>
    <cellStyle name="Normal 2 3 2 2 3 2 2 2 2 2 3" xfId="22008" xr:uid="{00000000-0005-0000-0000-00003D390000}"/>
    <cellStyle name="Normal 2 3 2 2 3 2 2 2 2 2 4" xfId="34252" xr:uid="{00000000-0005-0000-0000-00003E390000}"/>
    <cellStyle name="Normal 2 3 2 2 3 2 2 2 2 2 5" xfId="46481" xr:uid="{00000000-0005-0000-0000-00003F390000}"/>
    <cellStyle name="Normal 2 3 2 2 3 2 2 2 2 3" xfId="15869" xr:uid="{00000000-0005-0000-0000-000040390000}"/>
    <cellStyle name="Normal 2 3 2 2 3 2 2 2 2 3 2" xfId="28124" xr:uid="{00000000-0005-0000-0000-000041390000}"/>
    <cellStyle name="Normal 2 3 2 2 3 2 2 2 2 3 3" xfId="40365" xr:uid="{00000000-0005-0000-0000-000042390000}"/>
    <cellStyle name="Normal 2 3 2 2 3 2 2 2 2 4" xfId="22007" xr:uid="{00000000-0005-0000-0000-000043390000}"/>
    <cellStyle name="Normal 2 3 2 2 3 2 2 2 2 5" xfId="34251" xr:uid="{00000000-0005-0000-0000-000044390000}"/>
    <cellStyle name="Normal 2 3 2 2 3 2 2 2 2 6" xfId="46480" xr:uid="{00000000-0005-0000-0000-000045390000}"/>
    <cellStyle name="Normal 2 3 2 2 3 2 2 2 3" xfId="4860" xr:uid="{00000000-0005-0000-0000-000046390000}"/>
    <cellStyle name="Normal 2 3 2 2 3 2 2 2 3 2" xfId="15871" xr:uid="{00000000-0005-0000-0000-000047390000}"/>
    <cellStyle name="Normal 2 3 2 2 3 2 2 2 3 2 2" xfId="28126" xr:uid="{00000000-0005-0000-0000-000048390000}"/>
    <cellStyle name="Normal 2 3 2 2 3 2 2 2 3 2 3" xfId="40367" xr:uid="{00000000-0005-0000-0000-000049390000}"/>
    <cellStyle name="Normal 2 3 2 2 3 2 2 2 3 3" xfId="22009" xr:uid="{00000000-0005-0000-0000-00004A390000}"/>
    <cellStyle name="Normal 2 3 2 2 3 2 2 2 3 4" xfId="34253" xr:uid="{00000000-0005-0000-0000-00004B390000}"/>
    <cellStyle name="Normal 2 3 2 2 3 2 2 2 3 5" xfId="46482" xr:uid="{00000000-0005-0000-0000-00004C390000}"/>
    <cellStyle name="Normal 2 3 2 2 3 2 2 2 4" xfId="15868" xr:uid="{00000000-0005-0000-0000-00004D390000}"/>
    <cellStyle name="Normal 2 3 2 2 3 2 2 2 4 2" xfId="28123" xr:uid="{00000000-0005-0000-0000-00004E390000}"/>
    <cellStyle name="Normal 2 3 2 2 3 2 2 2 4 3" xfId="40364" xr:uid="{00000000-0005-0000-0000-00004F390000}"/>
    <cellStyle name="Normal 2 3 2 2 3 2 2 2 5" xfId="22006" xr:uid="{00000000-0005-0000-0000-000050390000}"/>
    <cellStyle name="Normal 2 3 2 2 3 2 2 2 6" xfId="34250" xr:uid="{00000000-0005-0000-0000-000051390000}"/>
    <cellStyle name="Normal 2 3 2 2 3 2 2 2 7" xfId="46479" xr:uid="{00000000-0005-0000-0000-000052390000}"/>
    <cellStyle name="Normal 2 3 2 2 3 2 2 3" xfId="4861" xr:uid="{00000000-0005-0000-0000-000053390000}"/>
    <cellStyle name="Normal 2 3 2 2 3 2 2 3 2" xfId="4862" xr:uid="{00000000-0005-0000-0000-000054390000}"/>
    <cellStyle name="Normal 2 3 2 2 3 2 2 3 2 2" xfId="15873" xr:uid="{00000000-0005-0000-0000-000055390000}"/>
    <cellStyle name="Normal 2 3 2 2 3 2 2 3 2 2 2" xfId="28128" xr:uid="{00000000-0005-0000-0000-000056390000}"/>
    <cellStyle name="Normal 2 3 2 2 3 2 2 3 2 2 3" xfId="40369" xr:uid="{00000000-0005-0000-0000-000057390000}"/>
    <cellStyle name="Normal 2 3 2 2 3 2 2 3 2 3" xfId="22011" xr:uid="{00000000-0005-0000-0000-000058390000}"/>
    <cellStyle name="Normal 2 3 2 2 3 2 2 3 2 4" xfId="34255" xr:uid="{00000000-0005-0000-0000-000059390000}"/>
    <cellStyle name="Normal 2 3 2 2 3 2 2 3 2 5" xfId="46484" xr:uid="{00000000-0005-0000-0000-00005A390000}"/>
    <cellStyle name="Normal 2 3 2 2 3 2 2 3 3" xfId="15872" xr:uid="{00000000-0005-0000-0000-00005B390000}"/>
    <cellStyle name="Normal 2 3 2 2 3 2 2 3 3 2" xfId="28127" xr:uid="{00000000-0005-0000-0000-00005C390000}"/>
    <cellStyle name="Normal 2 3 2 2 3 2 2 3 3 3" xfId="40368" xr:uid="{00000000-0005-0000-0000-00005D390000}"/>
    <cellStyle name="Normal 2 3 2 2 3 2 2 3 4" xfId="22010" xr:uid="{00000000-0005-0000-0000-00005E390000}"/>
    <cellStyle name="Normal 2 3 2 2 3 2 2 3 5" xfId="34254" xr:uid="{00000000-0005-0000-0000-00005F390000}"/>
    <cellStyle name="Normal 2 3 2 2 3 2 2 3 6" xfId="46483" xr:uid="{00000000-0005-0000-0000-000060390000}"/>
    <cellStyle name="Normal 2 3 2 2 3 2 2 4" xfId="4863" xr:uid="{00000000-0005-0000-0000-000061390000}"/>
    <cellStyle name="Normal 2 3 2 2 3 2 2 4 2" xfId="15874" xr:uid="{00000000-0005-0000-0000-000062390000}"/>
    <cellStyle name="Normal 2 3 2 2 3 2 2 4 2 2" xfId="28129" xr:uid="{00000000-0005-0000-0000-000063390000}"/>
    <cellStyle name="Normal 2 3 2 2 3 2 2 4 2 3" xfId="40370" xr:uid="{00000000-0005-0000-0000-000064390000}"/>
    <cellStyle name="Normal 2 3 2 2 3 2 2 4 3" xfId="22012" xr:uid="{00000000-0005-0000-0000-000065390000}"/>
    <cellStyle name="Normal 2 3 2 2 3 2 2 4 4" xfId="34256" xr:uid="{00000000-0005-0000-0000-000066390000}"/>
    <cellStyle name="Normal 2 3 2 2 3 2 2 4 5" xfId="46485" xr:uid="{00000000-0005-0000-0000-000067390000}"/>
    <cellStyle name="Normal 2 3 2 2 3 2 2 5" xfId="15867" xr:uid="{00000000-0005-0000-0000-000068390000}"/>
    <cellStyle name="Normal 2 3 2 2 3 2 2 5 2" xfId="28122" xr:uid="{00000000-0005-0000-0000-000069390000}"/>
    <cellStyle name="Normal 2 3 2 2 3 2 2 5 3" xfId="40363" xr:uid="{00000000-0005-0000-0000-00006A390000}"/>
    <cellStyle name="Normal 2 3 2 2 3 2 2 6" xfId="22005" xr:uid="{00000000-0005-0000-0000-00006B390000}"/>
    <cellStyle name="Normal 2 3 2 2 3 2 2 7" xfId="34249" xr:uid="{00000000-0005-0000-0000-00006C390000}"/>
    <cellStyle name="Normal 2 3 2 2 3 2 2 8" xfId="46478" xr:uid="{00000000-0005-0000-0000-00006D390000}"/>
    <cellStyle name="Normal 2 3 2 2 3 2 3" xfId="4864" xr:uid="{00000000-0005-0000-0000-00006E390000}"/>
    <cellStyle name="Normal 2 3 2 2 3 2 3 2" xfId="4865" xr:uid="{00000000-0005-0000-0000-00006F390000}"/>
    <cellStyle name="Normal 2 3 2 2 3 2 3 2 2" xfId="4866" xr:uid="{00000000-0005-0000-0000-000070390000}"/>
    <cellStyle name="Normal 2 3 2 2 3 2 3 2 2 2" xfId="15877" xr:uid="{00000000-0005-0000-0000-000071390000}"/>
    <cellStyle name="Normal 2 3 2 2 3 2 3 2 2 2 2" xfId="28132" xr:uid="{00000000-0005-0000-0000-000072390000}"/>
    <cellStyle name="Normal 2 3 2 2 3 2 3 2 2 2 3" xfId="40373" xr:uid="{00000000-0005-0000-0000-000073390000}"/>
    <cellStyle name="Normal 2 3 2 2 3 2 3 2 2 3" xfId="22015" xr:uid="{00000000-0005-0000-0000-000074390000}"/>
    <cellStyle name="Normal 2 3 2 2 3 2 3 2 2 4" xfId="34259" xr:uid="{00000000-0005-0000-0000-000075390000}"/>
    <cellStyle name="Normal 2 3 2 2 3 2 3 2 2 5" xfId="46488" xr:uid="{00000000-0005-0000-0000-000076390000}"/>
    <cellStyle name="Normal 2 3 2 2 3 2 3 2 3" xfId="15876" xr:uid="{00000000-0005-0000-0000-000077390000}"/>
    <cellStyle name="Normal 2 3 2 2 3 2 3 2 3 2" xfId="28131" xr:uid="{00000000-0005-0000-0000-000078390000}"/>
    <cellStyle name="Normal 2 3 2 2 3 2 3 2 3 3" xfId="40372" xr:uid="{00000000-0005-0000-0000-000079390000}"/>
    <cellStyle name="Normal 2 3 2 2 3 2 3 2 4" xfId="22014" xr:uid="{00000000-0005-0000-0000-00007A390000}"/>
    <cellStyle name="Normal 2 3 2 2 3 2 3 2 5" xfId="34258" xr:uid="{00000000-0005-0000-0000-00007B390000}"/>
    <cellStyle name="Normal 2 3 2 2 3 2 3 2 6" xfId="46487" xr:uid="{00000000-0005-0000-0000-00007C390000}"/>
    <cellStyle name="Normal 2 3 2 2 3 2 3 3" xfId="4867" xr:uid="{00000000-0005-0000-0000-00007D390000}"/>
    <cellStyle name="Normal 2 3 2 2 3 2 3 3 2" xfId="15878" xr:uid="{00000000-0005-0000-0000-00007E390000}"/>
    <cellStyle name="Normal 2 3 2 2 3 2 3 3 2 2" xfId="28133" xr:uid="{00000000-0005-0000-0000-00007F390000}"/>
    <cellStyle name="Normal 2 3 2 2 3 2 3 3 2 3" xfId="40374" xr:uid="{00000000-0005-0000-0000-000080390000}"/>
    <cellStyle name="Normal 2 3 2 2 3 2 3 3 3" xfId="22016" xr:uid="{00000000-0005-0000-0000-000081390000}"/>
    <cellStyle name="Normal 2 3 2 2 3 2 3 3 4" xfId="34260" xr:uid="{00000000-0005-0000-0000-000082390000}"/>
    <cellStyle name="Normal 2 3 2 2 3 2 3 3 5" xfId="46489" xr:uid="{00000000-0005-0000-0000-000083390000}"/>
    <cellStyle name="Normal 2 3 2 2 3 2 3 4" xfId="15875" xr:uid="{00000000-0005-0000-0000-000084390000}"/>
    <cellStyle name="Normal 2 3 2 2 3 2 3 4 2" xfId="28130" xr:uid="{00000000-0005-0000-0000-000085390000}"/>
    <cellStyle name="Normal 2 3 2 2 3 2 3 4 3" xfId="40371" xr:uid="{00000000-0005-0000-0000-000086390000}"/>
    <cellStyle name="Normal 2 3 2 2 3 2 3 5" xfId="22013" xr:uid="{00000000-0005-0000-0000-000087390000}"/>
    <cellStyle name="Normal 2 3 2 2 3 2 3 6" xfId="34257" xr:uid="{00000000-0005-0000-0000-000088390000}"/>
    <cellStyle name="Normal 2 3 2 2 3 2 3 7" xfId="46486" xr:uid="{00000000-0005-0000-0000-000089390000}"/>
    <cellStyle name="Normal 2 3 2 2 3 2 4" xfId="4868" xr:uid="{00000000-0005-0000-0000-00008A390000}"/>
    <cellStyle name="Normal 2 3 2 2 3 2 4 2" xfId="4869" xr:uid="{00000000-0005-0000-0000-00008B390000}"/>
    <cellStyle name="Normal 2 3 2 2 3 2 4 2 2" xfId="15880" xr:uid="{00000000-0005-0000-0000-00008C390000}"/>
    <cellStyle name="Normal 2 3 2 2 3 2 4 2 2 2" xfId="28135" xr:uid="{00000000-0005-0000-0000-00008D390000}"/>
    <cellStyle name="Normal 2 3 2 2 3 2 4 2 2 3" xfId="40376" xr:uid="{00000000-0005-0000-0000-00008E390000}"/>
    <cellStyle name="Normal 2 3 2 2 3 2 4 2 3" xfId="22018" xr:uid="{00000000-0005-0000-0000-00008F390000}"/>
    <cellStyle name="Normal 2 3 2 2 3 2 4 2 4" xfId="34262" xr:uid="{00000000-0005-0000-0000-000090390000}"/>
    <cellStyle name="Normal 2 3 2 2 3 2 4 2 5" xfId="46491" xr:uid="{00000000-0005-0000-0000-000091390000}"/>
    <cellStyle name="Normal 2 3 2 2 3 2 4 3" xfId="15879" xr:uid="{00000000-0005-0000-0000-000092390000}"/>
    <cellStyle name="Normal 2 3 2 2 3 2 4 3 2" xfId="28134" xr:uid="{00000000-0005-0000-0000-000093390000}"/>
    <cellStyle name="Normal 2 3 2 2 3 2 4 3 3" xfId="40375" xr:uid="{00000000-0005-0000-0000-000094390000}"/>
    <cellStyle name="Normal 2 3 2 2 3 2 4 4" xfId="22017" xr:uid="{00000000-0005-0000-0000-000095390000}"/>
    <cellStyle name="Normal 2 3 2 2 3 2 4 5" xfId="34261" xr:uid="{00000000-0005-0000-0000-000096390000}"/>
    <cellStyle name="Normal 2 3 2 2 3 2 4 6" xfId="46490" xr:uid="{00000000-0005-0000-0000-000097390000}"/>
    <cellStyle name="Normal 2 3 2 2 3 2 5" xfId="4870" xr:uid="{00000000-0005-0000-0000-000098390000}"/>
    <cellStyle name="Normal 2 3 2 2 3 2 5 2" xfId="15881" xr:uid="{00000000-0005-0000-0000-000099390000}"/>
    <cellStyle name="Normal 2 3 2 2 3 2 5 2 2" xfId="28136" xr:uid="{00000000-0005-0000-0000-00009A390000}"/>
    <cellStyle name="Normal 2 3 2 2 3 2 5 2 3" xfId="40377" xr:uid="{00000000-0005-0000-0000-00009B390000}"/>
    <cellStyle name="Normal 2 3 2 2 3 2 5 3" xfId="22019" xr:uid="{00000000-0005-0000-0000-00009C390000}"/>
    <cellStyle name="Normal 2 3 2 2 3 2 5 4" xfId="34263" xr:uid="{00000000-0005-0000-0000-00009D390000}"/>
    <cellStyle name="Normal 2 3 2 2 3 2 5 5" xfId="46492" xr:uid="{00000000-0005-0000-0000-00009E390000}"/>
    <cellStyle name="Normal 2 3 2 2 3 2 6" xfId="15866" xr:uid="{00000000-0005-0000-0000-00009F390000}"/>
    <cellStyle name="Normal 2 3 2 2 3 2 6 2" xfId="28121" xr:uid="{00000000-0005-0000-0000-0000A0390000}"/>
    <cellStyle name="Normal 2 3 2 2 3 2 6 3" xfId="40362" xr:uid="{00000000-0005-0000-0000-0000A1390000}"/>
    <cellStyle name="Normal 2 3 2 2 3 2 7" xfId="22004" xr:uid="{00000000-0005-0000-0000-0000A2390000}"/>
    <cellStyle name="Normal 2 3 2 2 3 2 8" xfId="34248" xr:uid="{00000000-0005-0000-0000-0000A3390000}"/>
    <cellStyle name="Normal 2 3 2 2 3 2 9" xfId="46477" xr:uid="{00000000-0005-0000-0000-0000A4390000}"/>
    <cellStyle name="Normal 2 3 2 2 3 3" xfId="4871" xr:uid="{00000000-0005-0000-0000-0000A5390000}"/>
    <cellStyle name="Normal 2 3 2 2 3 3 2" xfId="4872" xr:uid="{00000000-0005-0000-0000-0000A6390000}"/>
    <cellStyle name="Normal 2 3 2 2 3 3 2 2" xfId="4873" xr:uid="{00000000-0005-0000-0000-0000A7390000}"/>
    <cellStyle name="Normal 2 3 2 2 3 3 2 2 2" xfId="4874" xr:uid="{00000000-0005-0000-0000-0000A8390000}"/>
    <cellStyle name="Normal 2 3 2 2 3 3 2 2 2 2" xfId="15885" xr:uid="{00000000-0005-0000-0000-0000A9390000}"/>
    <cellStyle name="Normal 2 3 2 2 3 3 2 2 2 2 2" xfId="28140" xr:uid="{00000000-0005-0000-0000-0000AA390000}"/>
    <cellStyle name="Normal 2 3 2 2 3 3 2 2 2 2 3" xfId="40381" xr:uid="{00000000-0005-0000-0000-0000AB390000}"/>
    <cellStyle name="Normal 2 3 2 2 3 3 2 2 2 3" xfId="22023" xr:uid="{00000000-0005-0000-0000-0000AC390000}"/>
    <cellStyle name="Normal 2 3 2 2 3 3 2 2 2 4" xfId="34267" xr:uid="{00000000-0005-0000-0000-0000AD390000}"/>
    <cellStyle name="Normal 2 3 2 2 3 3 2 2 2 5" xfId="46496" xr:uid="{00000000-0005-0000-0000-0000AE390000}"/>
    <cellStyle name="Normal 2 3 2 2 3 3 2 2 3" xfId="15884" xr:uid="{00000000-0005-0000-0000-0000AF390000}"/>
    <cellStyle name="Normal 2 3 2 2 3 3 2 2 3 2" xfId="28139" xr:uid="{00000000-0005-0000-0000-0000B0390000}"/>
    <cellStyle name="Normal 2 3 2 2 3 3 2 2 3 3" xfId="40380" xr:uid="{00000000-0005-0000-0000-0000B1390000}"/>
    <cellStyle name="Normal 2 3 2 2 3 3 2 2 4" xfId="22022" xr:uid="{00000000-0005-0000-0000-0000B2390000}"/>
    <cellStyle name="Normal 2 3 2 2 3 3 2 2 5" xfId="34266" xr:uid="{00000000-0005-0000-0000-0000B3390000}"/>
    <cellStyle name="Normal 2 3 2 2 3 3 2 2 6" xfId="46495" xr:uid="{00000000-0005-0000-0000-0000B4390000}"/>
    <cellStyle name="Normal 2 3 2 2 3 3 2 3" xfId="4875" xr:uid="{00000000-0005-0000-0000-0000B5390000}"/>
    <cellStyle name="Normal 2 3 2 2 3 3 2 3 2" xfId="15886" xr:uid="{00000000-0005-0000-0000-0000B6390000}"/>
    <cellStyle name="Normal 2 3 2 2 3 3 2 3 2 2" xfId="28141" xr:uid="{00000000-0005-0000-0000-0000B7390000}"/>
    <cellStyle name="Normal 2 3 2 2 3 3 2 3 2 3" xfId="40382" xr:uid="{00000000-0005-0000-0000-0000B8390000}"/>
    <cellStyle name="Normal 2 3 2 2 3 3 2 3 3" xfId="22024" xr:uid="{00000000-0005-0000-0000-0000B9390000}"/>
    <cellStyle name="Normal 2 3 2 2 3 3 2 3 4" xfId="34268" xr:uid="{00000000-0005-0000-0000-0000BA390000}"/>
    <cellStyle name="Normal 2 3 2 2 3 3 2 3 5" xfId="46497" xr:uid="{00000000-0005-0000-0000-0000BB390000}"/>
    <cellStyle name="Normal 2 3 2 2 3 3 2 4" xfId="15883" xr:uid="{00000000-0005-0000-0000-0000BC390000}"/>
    <cellStyle name="Normal 2 3 2 2 3 3 2 4 2" xfId="28138" xr:uid="{00000000-0005-0000-0000-0000BD390000}"/>
    <cellStyle name="Normal 2 3 2 2 3 3 2 4 3" xfId="40379" xr:uid="{00000000-0005-0000-0000-0000BE390000}"/>
    <cellStyle name="Normal 2 3 2 2 3 3 2 5" xfId="22021" xr:uid="{00000000-0005-0000-0000-0000BF390000}"/>
    <cellStyle name="Normal 2 3 2 2 3 3 2 6" xfId="34265" xr:uid="{00000000-0005-0000-0000-0000C0390000}"/>
    <cellStyle name="Normal 2 3 2 2 3 3 2 7" xfId="46494" xr:uid="{00000000-0005-0000-0000-0000C1390000}"/>
    <cellStyle name="Normal 2 3 2 2 3 3 3" xfId="4876" xr:uid="{00000000-0005-0000-0000-0000C2390000}"/>
    <cellStyle name="Normal 2 3 2 2 3 3 3 2" xfId="4877" xr:uid="{00000000-0005-0000-0000-0000C3390000}"/>
    <cellStyle name="Normal 2 3 2 2 3 3 3 2 2" xfId="15888" xr:uid="{00000000-0005-0000-0000-0000C4390000}"/>
    <cellStyle name="Normal 2 3 2 2 3 3 3 2 2 2" xfId="28143" xr:uid="{00000000-0005-0000-0000-0000C5390000}"/>
    <cellStyle name="Normal 2 3 2 2 3 3 3 2 2 3" xfId="40384" xr:uid="{00000000-0005-0000-0000-0000C6390000}"/>
    <cellStyle name="Normal 2 3 2 2 3 3 3 2 3" xfId="22026" xr:uid="{00000000-0005-0000-0000-0000C7390000}"/>
    <cellStyle name="Normal 2 3 2 2 3 3 3 2 4" xfId="34270" xr:uid="{00000000-0005-0000-0000-0000C8390000}"/>
    <cellStyle name="Normal 2 3 2 2 3 3 3 2 5" xfId="46499" xr:uid="{00000000-0005-0000-0000-0000C9390000}"/>
    <cellStyle name="Normal 2 3 2 2 3 3 3 3" xfId="15887" xr:uid="{00000000-0005-0000-0000-0000CA390000}"/>
    <cellStyle name="Normal 2 3 2 2 3 3 3 3 2" xfId="28142" xr:uid="{00000000-0005-0000-0000-0000CB390000}"/>
    <cellStyle name="Normal 2 3 2 2 3 3 3 3 3" xfId="40383" xr:uid="{00000000-0005-0000-0000-0000CC390000}"/>
    <cellStyle name="Normal 2 3 2 2 3 3 3 4" xfId="22025" xr:uid="{00000000-0005-0000-0000-0000CD390000}"/>
    <cellStyle name="Normal 2 3 2 2 3 3 3 5" xfId="34269" xr:uid="{00000000-0005-0000-0000-0000CE390000}"/>
    <cellStyle name="Normal 2 3 2 2 3 3 3 6" xfId="46498" xr:uid="{00000000-0005-0000-0000-0000CF390000}"/>
    <cellStyle name="Normal 2 3 2 2 3 3 4" xfId="4878" xr:uid="{00000000-0005-0000-0000-0000D0390000}"/>
    <cellStyle name="Normal 2 3 2 2 3 3 4 2" xfId="15889" xr:uid="{00000000-0005-0000-0000-0000D1390000}"/>
    <cellStyle name="Normal 2 3 2 2 3 3 4 2 2" xfId="28144" xr:uid="{00000000-0005-0000-0000-0000D2390000}"/>
    <cellStyle name="Normal 2 3 2 2 3 3 4 2 3" xfId="40385" xr:uid="{00000000-0005-0000-0000-0000D3390000}"/>
    <cellStyle name="Normal 2 3 2 2 3 3 4 3" xfId="22027" xr:uid="{00000000-0005-0000-0000-0000D4390000}"/>
    <cellStyle name="Normal 2 3 2 2 3 3 4 4" xfId="34271" xr:uid="{00000000-0005-0000-0000-0000D5390000}"/>
    <cellStyle name="Normal 2 3 2 2 3 3 4 5" xfId="46500" xr:uid="{00000000-0005-0000-0000-0000D6390000}"/>
    <cellStyle name="Normal 2 3 2 2 3 3 5" xfId="15882" xr:uid="{00000000-0005-0000-0000-0000D7390000}"/>
    <cellStyle name="Normal 2 3 2 2 3 3 5 2" xfId="28137" xr:uid="{00000000-0005-0000-0000-0000D8390000}"/>
    <cellStyle name="Normal 2 3 2 2 3 3 5 3" xfId="40378" xr:uid="{00000000-0005-0000-0000-0000D9390000}"/>
    <cellStyle name="Normal 2 3 2 2 3 3 6" xfId="22020" xr:uid="{00000000-0005-0000-0000-0000DA390000}"/>
    <cellStyle name="Normal 2 3 2 2 3 3 7" xfId="34264" xr:uid="{00000000-0005-0000-0000-0000DB390000}"/>
    <cellStyle name="Normal 2 3 2 2 3 3 8" xfId="46493" xr:uid="{00000000-0005-0000-0000-0000DC390000}"/>
    <cellStyle name="Normal 2 3 2 2 3 4" xfId="4879" xr:uid="{00000000-0005-0000-0000-0000DD390000}"/>
    <cellStyle name="Normal 2 3 2 2 3 4 2" xfId="4880" xr:uid="{00000000-0005-0000-0000-0000DE390000}"/>
    <cellStyle name="Normal 2 3 2 2 3 4 2 2" xfId="4881" xr:uid="{00000000-0005-0000-0000-0000DF390000}"/>
    <cellStyle name="Normal 2 3 2 2 3 4 2 2 2" xfId="15892" xr:uid="{00000000-0005-0000-0000-0000E0390000}"/>
    <cellStyle name="Normal 2 3 2 2 3 4 2 2 2 2" xfId="28147" xr:uid="{00000000-0005-0000-0000-0000E1390000}"/>
    <cellStyle name="Normal 2 3 2 2 3 4 2 2 2 3" xfId="40388" xr:uid="{00000000-0005-0000-0000-0000E2390000}"/>
    <cellStyle name="Normal 2 3 2 2 3 4 2 2 3" xfId="22030" xr:uid="{00000000-0005-0000-0000-0000E3390000}"/>
    <cellStyle name="Normal 2 3 2 2 3 4 2 2 4" xfId="34274" xr:uid="{00000000-0005-0000-0000-0000E4390000}"/>
    <cellStyle name="Normal 2 3 2 2 3 4 2 2 5" xfId="46503" xr:uid="{00000000-0005-0000-0000-0000E5390000}"/>
    <cellStyle name="Normal 2 3 2 2 3 4 2 3" xfId="15891" xr:uid="{00000000-0005-0000-0000-0000E6390000}"/>
    <cellStyle name="Normal 2 3 2 2 3 4 2 3 2" xfId="28146" xr:uid="{00000000-0005-0000-0000-0000E7390000}"/>
    <cellStyle name="Normal 2 3 2 2 3 4 2 3 3" xfId="40387" xr:uid="{00000000-0005-0000-0000-0000E8390000}"/>
    <cellStyle name="Normal 2 3 2 2 3 4 2 4" xfId="22029" xr:uid="{00000000-0005-0000-0000-0000E9390000}"/>
    <cellStyle name="Normal 2 3 2 2 3 4 2 5" xfId="34273" xr:uid="{00000000-0005-0000-0000-0000EA390000}"/>
    <cellStyle name="Normal 2 3 2 2 3 4 2 6" xfId="46502" xr:uid="{00000000-0005-0000-0000-0000EB390000}"/>
    <cellStyle name="Normal 2 3 2 2 3 4 3" xfId="4882" xr:uid="{00000000-0005-0000-0000-0000EC390000}"/>
    <cellStyle name="Normal 2 3 2 2 3 4 3 2" xfId="15893" xr:uid="{00000000-0005-0000-0000-0000ED390000}"/>
    <cellStyle name="Normal 2 3 2 2 3 4 3 2 2" xfId="28148" xr:uid="{00000000-0005-0000-0000-0000EE390000}"/>
    <cellStyle name="Normal 2 3 2 2 3 4 3 2 3" xfId="40389" xr:uid="{00000000-0005-0000-0000-0000EF390000}"/>
    <cellStyle name="Normal 2 3 2 2 3 4 3 3" xfId="22031" xr:uid="{00000000-0005-0000-0000-0000F0390000}"/>
    <cellStyle name="Normal 2 3 2 2 3 4 3 4" xfId="34275" xr:uid="{00000000-0005-0000-0000-0000F1390000}"/>
    <cellStyle name="Normal 2 3 2 2 3 4 3 5" xfId="46504" xr:uid="{00000000-0005-0000-0000-0000F2390000}"/>
    <cellStyle name="Normal 2 3 2 2 3 4 4" xfId="15890" xr:uid="{00000000-0005-0000-0000-0000F3390000}"/>
    <cellStyle name="Normal 2 3 2 2 3 4 4 2" xfId="28145" xr:uid="{00000000-0005-0000-0000-0000F4390000}"/>
    <cellStyle name="Normal 2 3 2 2 3 4 4 3" xfId="40386" xr:uid="{00000000-0005-0000-0000-0000F5390000}"/>
    <cellStyle name="Normal 2 3 2 2 3 4 5" xfId="22028" xr:uid="{00000000-0005-0000-0000-0000F6390000}"/>
    <cellStyle name="Normal 2 3 2 2 3 4 6" xfId="34272" xr:uid="{00000000-0005-0000-0000-0000F7390000}"/>
    <cellStyle name="Normal 2 3 2 2 3 4 7" xfId="46501" xr:uid="{00000000-0005-0000-0000-0000F8390000}"/>
    <cellStyle name="Normal 2 3 2 2 3 5" xfId="4883" xr:uid="{00000000-0005-0000-0000-0000F9390000}"/>
    <cellStyle name="Normal 2 3 2 2 3 5 2" xfId="4884" xr:uid="{00000000-0005-0000-0000-0000FA390000}"/>
    <cellStyle name="Normal 2 3 2 2 3 5 2 2" xfId="15895" xr:uid="{00000000-0005-0000-0000-0000FB390000}"/>
    <cellStyle name="Normal 2 3 2 2 3 5 2 2 2" xfId="28150" xr:uid="{00000000-0005-0000-0000-0000FC390000}"/>
    <cellStyle name="Normal 2 3 2 2 3 5 2 2 3" xfId="40391" xr:uid="{00000000-0005-0000-0000-0000FD390000}"/>
    <cellStyle name="Normal 2 3 2 2 3 5 2 3" xfId="22033" xr:uid="{00000000-0005-0000-0000-0000FE390000}"/>
    <cellStyle name="Normal 2 3 2 2 3 5 2 4" xfId="34277" xr:uid="{00000000-0005-0000-0000-0000FF390000}"/>
    <cellStyle name="Normal 2 3 2 2 3 5 2 5" xfId="46506" xr:uid="{00000000-0005-0000-0000-0000003A0000}"/>
    <cellStyle name="Normal 2 3 2 2 3 5 3" xfId="15894" xr:uid="{00000000-0005-0000-0000-0000013A0000}"/>
    <cellStyle name="Normal 2 3 2 2 3 5 3 2" xfId="28149" xr:uid="{00000000-0005-0000-0000-0000023A0000}"/>
    <cellStyle name="Normal 2 3 2 2 3 5 3 3" xfId="40390" xr:uid="{00000000-0005-0000-0000-0000033A0000}"/>
    <cellStyle name="Normal 2 3 2 2 3 5 4" xfId="22032" xr:uid="{00000000-0005-0000-0000-0000043A0000}"/>
    <cellStyle name="Normal 2 3 2 2 3 5 5" xfId="34276" xr:uid="{00000000-0005-0000-0000-0000053A0000}"/>
    <cellStyle name="Normal 2 3 2 2 3 5 6" xfId="46505" xr:uid="{00000000-0005-0000-0000-0000063A0000}"/>
    <cellStyle name="Normal 2 3 2 2 3 6" xfId="4885" xr:uid="{00000000-0005-0000-0000-0000073A0000}"/>
    <cellStyle name="Normal 2 3 2 2 3 6 2" xfId="15896" xr:uid="{00000000-0005-0000-0000-0000083A0000}"/>
    <cellStyle name="Normal 2 3 2 2 3 6 2 2" xfId="28151" xr:uid="{00000000-0005-0000-0000-0000093A0000}"/>
    <cellStyle name="Normal 2 3 2 2 3 6 2 3" xfId="40392" xr:uid="{00000000-0005-0000-0000-00000A3A0000}"/>
    <cellStyle name="Normal 2 3 2 2 3 6 3" xfId="22034" xr:uid="{00000000-0005-0000-0000-00000B3A0000}"/>
    <cellStyle name="Normal 2 3 2 2 3 6 4" xfId="34278" xr:uid="{00000000-0005-0000-0000-00000C3A0000}"/>
    <cellStyle name="Normal 2 3 2 2 3 6 5" xfId="46507" xr:uid="{00000000-0005-0000-0000-00000D3A0000}"/>
    <cellStyle name="Normal 2 3 2 2 3 7" xfId="15865" xr:uid="{00000000-0005-0000-0000-00000E3A0000}"/>
    <cellStyle name="Normal 2 3 2 2 3 7 2" xfId="28120" xr:uid="{00000000-0005-0000-0000-00000F3A0000}"/>
    <cellStyle name="Normal 2 3 2 2 3 7 3" xfId="40361" xr:uid="{00000000-0005-0000-0000-0000103A0000}"/>
    <cellStyle name="Normal 2 3 2 2 3 8" xfId="22003" xr:uid="{00000000-0005-0000-0000-0000113A0000}"/>
    <cellStyle name="Normal 2 3 2 2 3 9" xfId="34247" xr:uid="{00000000-0005-0000-0000-0000123A0000}"/>
    <cellStyle name="Normal 2 3 2 2 4" xfId="4886" xr:uid="{00000000-0005-0000-0000-0000133A0000}"/>
    <cellStyle name="Normal 2 3 2 2 4 2" xfId="4887" xr:uid="{00000000-0005-0000-0000-0000143A0000}"/>
    <cellStyle name="Normal 2 3 2 2 4 2 2" xfId="4888" xr:uid="{00000000-0005-0000-0000-0000153A0000}"/>
    <cellStyle name="Normal 2 3 2 2 4 2 2 2" xfId="4889" xr:uid="{00000000-0005-0000-0000-0000163A0000}"/>
    <cellStyle name="Normal 2 3 2 2 4 2 2 2 2" xfId="4890" xr:uid="{00000000-0005-0000-0000-0000173A0000}"/>
    <cellStyle name="Normal 2 3 2 2 4 2 2 2 2 2" xfId="15901" xr:uid="{00000000-0005-0000-0000-0000183A0000}"/>
    <cellStyle name="Normal 2 3 2 2 4 2 2 2 2 2 2" xfId="28156" xr:uid="{00000000-0005-0000-0000-0000193A0000}"/>
    <cellStyle name="Normal 2 3 2 2 4 2 2 2 2 2 3" xfId="40397" xr:uid="{00000000-0005-0000-0000-00001A3A0000}"/>
    <cellStyle name="Normal 2 3 2 2 4 2 2 2 2 3" xfId="22039" xr:uid="{00000000-0005-0000-0000-00001B3A0000}"/>
    <cellStyle name="Normal 2 3 2 2 4 2 2 2 2 4" xfId="34283" xr:uid="{00000000-0005-0000-0000-00001C3A0000}"/>
    <cellStyle name="Normal 2 3 2 2 4 2 2 2 2 5" xfId="46512" xr:uid="{00000000-0005-0000-0000-00001D3A0000}"/>
    <cellStyle name="Normal 2 3 2 2 4 2 2 2 3" xfId="15900" xr:uid="{00000000-0005-0000-0000-00001E3A0000}"/>
    <cellStyle name="Normal 2 3 2 2 4 2 2 2 3 2" xfId="28155" xr:uid="{00000000-0005-0000-0000-00001F3A0000}"/>
    <cellStyle name="Normal 2 3 2 2 4 2 2 2 3 3" xfId="40396" xr:uid="{00000000-0005-0000-0000-0000203A0000}"/>
    <cellStyle name="Normal 2 3 2 2 4 2 2 2 4" xfId="22038" xr:uid="{00000000-0005-0000-0000-0000213A0000}"/>
    <cellStyle name="Normal 2 3 2 2 4 2 2 2 5" xfId="34282" xr:uid="{00000000-0005-0000-0000-0000223A0000}"/>
    <cellStyle name="Normal 2 3 2 2 4 2 2 2 6" xfId="46511" xr:uid="{00000000-0005-0000-0000-0000233A0000}"/>
    <cellStyle name="Normal 2 3 2 2 4 2 2 3" xfId="4891" xr:uid="{00000000-0005-0000-0000-0000243A0000}"/>
    <cellStyle name="Normal 2 3 2 2 4 2 2 3 2" xfId="15902" xr:uid="{00000000-0005-0000-0000-0000253A0000}"/>
    <cellStyle name="Normal 2 3 2 2 4 2 2 3 2 2" xfId="28157" xr:uid="{00000000-0005-0000-0000-0000263A0000}"/>
    <cellStyle name="Normal 2 3 2 2 4 2 2 3 2 3" xfId="40398" xr:uid="{00000000-0005-0000-0000-0000273A0000}"/>
    <cellStyle name="Normal 2 3 2 2 4 2 2 3 3" xfId="22040" xr:uid="{00000000-0005-0000-0000-0000283A0000}"/>
    <cellStyle name="Normal 2 3 2 2 4 2 2 3 4" xfId="34284" xr:uid="{00000000-0005-0000-0000-0000293A0000}"/>
    <cellStyle name="Normal 2 3 2 2 4 2 2 3 5" xfId="46513" xr:uid="{00000000-0005-0000-0000-00002A3A0000}"/>
    <cellStyle name="Normal 2 3 2 2 4 2 2 4" xfId="15899" xr:uid="{00000000-0005-0000-0000-00002B3A0000}"/>
    <cellStyle name="Normal 2 3 2 2 4 2 2 4 2" xfId="28154" xr:uid="{00000000-0005-0000-0000-00002C3A0000}"/>
    <cellStyle name="Normal 2 3 2 2 4 2 2 4 3" xfId="40395" xr:uid="{00000000-0005-0000-0000-00002D3A0000}"/>
    <cellStyle name="Normal 2 3 2 2 4 2 2 5" xfId="22037" xr:uid="{00000000-0005-0000-0000-00002E3A0000}"/>
    <cellStyle name="Normal 2 3 2 2 4 2 2 6" xfId="34281" xr:uid="{00000000-0005-0000-0000-00002F3A0000}"/>
    <cellStyle name="Normal 2 3 2 2 4 2 2 7" xfId="46510" xr:uid="{00000000-0005-0000-0000-0000303A0000}"/>
    <cellStyle name="Normal 2 3 2 2 4 2 3" xfId="4892" xr:uid="{00000000-0005-0000-0000-0000313A0000}"/>
    <cellStyle name="Normal 2 3 2 2 4 2 3 2" xfId="4893" xr:uid="{00000000-0005-0000-0000-0000323A0000}"/>
    <cellStyle name="Normal 2 3 2 2 4 2 3 2 2" xfId="15904" xr:uid="{00000000-0005-0000-0000-0000333A0000}"/>
    <cellStyle name="Normal 2 3 2 2 4 2 3 2 2 2" xfId="28159" xr:uid="{00000000-0005-0000-0000-0000343A0000}"/>
    <cellStyle name="Normal 2 3 2 2 4 2 3 2 2 3" xfId="40400" xr:uid="{00000000-0005-0000-0000-0000353A0000}"/>
    <cellStyle name="Normal 2 3 2 2 4 2 3 2 3" xfId="22042" xr:uid="{00000000-0005-0000-0000-0000363A0000}"/>
    <cellStyle name="Normal 2 3 2 2 4 2 3 2 4" xfId="34286" xr:uid="{00000000-0005-0000-0000-0000373A0000}"/>
    <cellStyle name="Normal 2 3 2 2 4 2 3 2 5" xfId="46515" xr:uid="{00000000-0005-0000-0000-0000383A0000}"/>
    <cellStyle name="Normal 2 3 2 2 4 2 3 3" xfId="15903" xr:uid="{00000000-0005-0000-0000-0000393A0000}"/>
    <cellStyle name="Normal 2 3 2 2 4 2 3 3 2" xfId="28158" xr:uid="{00000000-0005-0000-0000-00003A3A0000}"/>
    <cellStyle name="Normal 2 3 2 2 4 2 3 3 3" xfId="40399" xr:uid="{00000000-0005-0000-0000-00003B3A0000}"/>
    <cellStyle name="Normal 2 3 2 2 4 2 3 4" xfId="22041" xr:uid="{00000000-0005-0000-0000-00003C3A0000}"/>
    <cellStyle name="Normal 2 3 2 2 4 2 3 5" xfId="34285" xr:uid="{00000000-0005-0000-0000-00003D3A0000}"/>
    <cellStyle name="Normal 2 3 2 2 4 2 3 6" xfId="46514" xr:uid="{00000000-0005-0000-0000-00003E3A0000}"/>
    <cellStyle name="Normal 2 3 2 2 4 2 4" xfId="4894" xr:uid="{00000000-0005-0000-0000-00003F3A0000}"/>
    <cellStyle name="Normal 2 3 2 2 4 2 4 2" xfId="15905" xr:uid="{00000000-0005-0000-0000-0000403A0000}"/>
    <cellStyle name="Normal 2 3 2 2 4 2 4 2 2" xfId="28160" xr:uid="{00000000-0005-0000-0000-0000413A0000}"/>
    <cellStyle name="Normal 2 3 2 2 4 2 4 2 3" xfId="40401" xr:uid="{00000000-0005-0000-0000-0000423A0000}"/>
    <cellStyle name="Normal 2 3 2 2 4 2 4 3" xfId="22043" xr:uid="{00000000-0005-0000-0000-0000433A0000}"/>
    <cellStyle name="Normal 2 3 2 2 4 2 4 4" xfId="34287" xr:uid="{00000000-0005-0000-0000-0000443A0000}"/>
    <cellStyle name="Normal 2 3 2 2 4 2 4 5" xfId="46516" xr:uid="{00000000-0005-0000-0000-0000453A0000}"/>
    <cellStyle name="Normal 2 3 2 2 4 2 5" xfId="15898" xr:uid="{00000000-0005-0000-0000-0000463A0000}"/>
    <cellStyle name="Normal 2 3 2 2 4 2 5 2" xfId="28153" xr:uid="{00000000-0005-0000-0000-0000473A0000}"/>
    <cellStyle name="Normal 2 3 2 2 4 2 5 3" xfId="40394" xr:uid="{00000000-0005-0000-0000-0000483A0000}"/>
    <cellStyle name="Normal 2 3 2 2 4 2 6" xfId="22036" xr:uid="{00000000-0005-0000-0000-0000493A0000}"/>
    <cellStyle name="Normal 2 3 2 2 4 2 7" xfId="34280" xr:uid="{00000000-0005-0000-0000-00004A3A0000}"/>
    <cellStyle name="Normal 2 3 2 2 4 2 8" xfId="46509" xr:uid="{00000000-0005-0000-0000-00004B3A0000}"/>
    <cellStyle name="Normal 2 3 2 2 4 3" xfId="4895" xr:uid="{00000000-0005-0000-0000-00004C3A0000}"/>
    <cellStyle name="Normal 2 3 2 2 4 3 2" xfId="4896" xr:uid="{00000000-0005-0000-0000-00004D3A0000}"/>
    <cellStyle name="Normal 2 3 2 2 4 3 2 2" xfId="4897" xr:uid="{00000000-0005-0000-0000-00004E3A0000}"/>
    <cellStyle name="Normal 2 3 2 2 4 3 2 2 2" xfId="15908" xr:uid="{00000000-0005-0000-0000-00004F3A0000}"/>
    <cellStyle name="Normal 2 3 2 2 4 3 2 2 2 2" xfId="28163" xr:uid="{00000000-0005-0000-0000-0000503A0000}"/>
    <cellStyle name="Normal 2 3 2 2 4 3 2 2 2 3" xfId="40404" xr:uid="{00000000-0005-0000-0000-0000513A0000}"/>
    <cellStyle name="Normal 2 3 2 2 4 3 2 2 3" xfId="22046" xr:uid="{00000000-0005-0000-0000-0000523A0000}"/>
    <cellStyle name="Normal 2 3 2 2 4 3 2 2 4" xfId="34290" xr:uid="{00000000-0005-0000-0000-0000533A0000}"/>
    <cellStyle name="Normal 2 3 2 2 4 3 2 2 5" xfId="46519" xr:uid="{00000000-0005-0000-0000-0000543A0000}"/>
    <cellStyle name="Normal 2 3 2 2 4 3 2 3" xfId="15907" xr:uid="{00000000-0005-0000-0000-0000553A0000}"/>
    <cellStyle name="Normal 2 3 2 2 4 3 2 3 2" xfId="28162" xr:uid="{00000000-0005-0000-0000-0000563A0000}"/>
    <cellStyle name="Normal 2 3 2 2 4 3 2 3 3" xfId="40403" xr:uid="{00000000-0005-0000-0000-0000573A0000}"/>
    <cellStyle name="Normal 2 3 2 2 4 3 2 4" xfId="22045" xr:uid="{00000000-0005-0000-0000-0000583A0000}"/>
    <cellStyle name="Normal 2 3 2 2 4 3 2 5" xfId="34289" xr:uid="{00000000-0005-0000-0000-0000593A0000}"/>
    <cellStyle name="Normal 2 3 2 2 4 3 2 6" xfId="46518" xr:uid="{00000000-0005-0000-0000-00005A3A0000}"/>
    <cellStyle name="Normal 2 3 2 2 4 3 3" xfId="4898" xr:uid="{00000000-0005-0000-0000-00005B3A0000}"/>
    <cellStyle name="Normal 2 3 2 2 4 3 3 2" xfId="15909" xr:uid="{00000000-0005-0000-0000-00005C3A0000}"/>
    <cellStyle name="Normal 2 3 2 2 4 3 3 2 2" xfId="28164" xr:uid="{00000000-0005-0000-0000-00005D3A0000}"/>
    <cellStyle name="Normal 2 3 2 2 4 3 3 2 3" xfId="40405" xr:uid="{00000000-0005-0000-0000-00005E3A0000}"/>
    <cellStyle name="Normal 2 3 2 2 4 3 3 3" xfId="22047" xr:uid="{00000000-0005-0000-0000-00005F3A0000}"/>
    <cellStyle name="Normal 2 3 2 2 4 3 3 4" xfId="34291" xr:uid="{00000000-0005-0000-0000-0000603A0000}"/>
    <cellStyle name="Normal 2 3 2 2 4 3 3 5" xfId="46520" xr:uid="{00000000-0005-0000-0000-0000613A0000}"/>
    <cellStyle name="Normal 2 3 2 2 4 3 4" xfId="15906" xr:uid="{00000000-0005-0000-0000-0000623A0000}"/>
    <cellStyle name="Normal 2 3 2 2 4 3 4 2" xfId="28161" xr:uid="{00000000-0005-0000-0000-0000633A0000}"/>
    <cellStyle name="Normal 2 3 2 2 4 3 4 3" xfId="40402" xr:uid="{00000000-0005-0000-0000-0000643A0000}"/>
    <cellStyle name="Normal 2 3 2 2 4 3 5" xfId="22044" xr:uid="{00000000-0005-0000-0000-0000653A0000}"/>
    <cellStyle name="Normal 2 3 2 2 4 3 6" xfId="34288" xr:uid="{00000000-0005-0000-0000-0000663A0000}"/>
    <cellStyle name="Normal 2 3 2 2 4 3 7" xfId="46517" xr:uid="{00000000-0005-0000-0000-0000673A0000}"/>
    <cellStyle name="Normal 2 3 2 2 4 4" xfId="4899" xr:uid="{00000000-0005-0000-0000-0000683A0000}"/>
    <cellStyle name="Normal 2 3 2 2 4 4 2" xfId="4900" xr:uid="{00000000-0005-0000-0000-0000693A0000}"/>
    <cellStyle name="Normal 2 3 2 2 4 4 2 2" xfId="15911" xr:uid="{00000000-0005-0000-0000-00006A3A0000}"/>
    <cellStyle name="Normal 2 3 2 2 4 4 2 2 2" xfId="28166" xr:uid="{00000000-0005-0000-0000-00006B3A0000}"/>
    <cellStyle name="Normal 2 3 2 2 4 4 2 2 3" xfId="40407" xr:uid="{00000000-0005-0000-0000-00006C3A0000}"/>
    <cellStyle name="Normal 2 3 2 2 4 4 2 3" xfId="22049" xr:uid="{00000000-0005-0000-0000-00006D3A0000}"/>
    <cellStyle name="Normal 2 3 2 2 4 4 2 4" xfId="34293" xr:uid="{00000000-0005-0000-0000-00006E3A0000}"/>
    <cellStyle name="Normal 2 3 2 2 4 4 2 5" xfId="46522" xr:uid="{00000000-0005-0000-0000-00006F3A0000}"/>
    <cellStyle name="Normal 2 3 2 2 4 4 3" xfId="15910" xr:uid="{00000000-0005-0000-0000-0000703A0000}"/>
    <cellStyle name="Normal 2 3 2 2 4 4 3 2" xfId="28165" xr:uid="{00000000-0005-0000-0000-0000713A0000}"/>
    <cellStyle name="Normal 2 3 2 2 4 4 3 3" xfId="40406" xr:uid="{00000000-0005-0000-0000-0000723A0000}"/>
    <cellStyle name="Normal 2 3 2 2 4 4 4" xfId="22048" xr:uid="{00000000-0005-0000-0000-0000733A0000}"/>
    <cellStyle name="Normal 2 3 2 2 4 4 5" xfId="34292" xr:uid="{00000000-0005-0000-0000-0000743A0000}"/>
    <cellStyle name="Normal 2 3 2 2 4 4 6" xfId="46521" xr:uid="{00000000-0005-0000-0000-0000753A0000}"/>
    <cellStyle name="Normal 2 3 2 2 4 5" xfId="4901" xr:uid="{00000000-0005-0000-0000-0000763A0000}"/>
    <cellStyle name="Normal 2 3 2 2 4 5 2" xfId="15912" xr:uid="{00000000-0005-0000-0000-0000773A0000}"/>
    <cellStyle name="Normal 2 3 2 2 4 5 2 2" xfId="28167" xr:uid="{00000000-0005-0000-0000-0000783A0000}"/>
    <cellStyle name="Normal 2 3 2 2 4 5 2 3" xfId="40408" xr:uid="{00000000-0005-0000-0000-0000793A0000}"/>
    <cellStyle name="Normal 2 3 2 2 4 5 3" xfId="22050" xr:uid="{00000000-0005-0000-0000-00007A3A0000}"/>
    <cellStyle name="Normal 2 3 2 2 4 5 4" xfId="34294" xr:uid="{00000000-0005-0000-0000-00007B3A0000}"/>
    <cellStyle name="Normal 2 3 2 2 4 5 5" xfId="46523" xr:uid="{00000000-0005-0000-0000-00007C3A0000}"/>
    <cellStyle name="Normal 2 3 2 2 4 6" xfId="15897" xr:uid="{00000000-0005-0000-0000-00007D3A0000}"/>
    <cellStyle name="Normal 2 3 2 2 4 6 2" xfId="28152" xr:uid="{00000000-0005-0000-0000-00007E3A0000}"/>
    <cellStyle name="Normal 2 3 2 2 4 6 3" xfId="40393" xr:uid="{00000000-0005-0000-0000-00007F3A0000}"/>
    <cellStyle name="Normal 2 3 2 2 4 7" xfId="22035" xr:uid="{00000000-0005-0000-0000-0000803A0000}"/>
    <cellStyle name="Normal 2 3 2 2 4 8" xfId="34279" xr:uid="{00000000-0005-0000-0000-0000813A0000}"/>
    <cellStyle name="Normal 2 3 2 2 4 9" xfId="46508" xr:uid="{00000000-0005-0000-0000-0000823A0000}"/>
    <cellStyle name="Normal 2 3 2 2 5" xfId="4902" xr:uid="{00000000-0005-0000-0000-0000833A0000}"/>
    <cellStyle name="Normal 2 3 2 2 5 2" xfId="4903" xr:uid="{00000000-0005-0000-0000-0000843A0000}"/>
    <cellStyle name="Normal 2 3 2 2 5 2 2" xfId="4904" xr:uid="{00000000-0005-0000-0000-0000853A0000}"/>
    <cellStyle name="Normal 2 3 2 2 5 2 2 2" xfId="4905" xr:uid="{00000000-0005-0000-0000-0000863A0000}"/>
    <cellStyle name="Normal 2 3 2 2 5 2 2 2 2" xfId="15916" xr:uid="{00000000-0005-0000-0000-0000873A0000}"/>
    <cellStyle name="Normal 2 3 2 2 5 2 2 2 2 2" xfId="28171" xr:uid="{00000000-0005-0000-0000-0000883A0000}"/>
    <cellStyle name="Normal 2 3 2 2 5 2 2 2 2 3" xfId="40412" xr:uid="{00000000-0005-0000-0000-0000893A0000}"/>
    <cellStyle name="Normal 2 3 2 2 5 2 2 2 3" xfId="22054" xr:uid="{00000000-0005-0000-0000-00008A3A0000}"/>
    <cellStyle name="Normal 2 3 2 2 5 2 2 2 4" xfId="34298" xr:uid="{00000000-0005-0000-0000-00008B3A0000}"/>
    <cellStyle name="Normal 2 3 2 2 5 2 2 2 5" xfId="46527" xr:uid="{00000000-0005-0000-0000-00008C3A0000}"/>
    <cellStyle name="Normal 2 3 2 2 5 2 2 3" xfId="15915" xr:uid="{00000000-0005-0000-0000-00008D3A0000}"/>
    <cellStyle name="Normal 2 3 2 2 5 2 2 3 2" xfId="28170" xr:uid="{00000000-0005-0000-0000-00008E3A0000}"/>
    <cellStyle name="Normal 2 3 2 2 5 2 2 3 3" xfId="40411" xr:uid="{00000000-0005-0000-0000-00008F3A0000}"/>
    <cellStyle name="Normal 2 3 2 2 5 2 2 4" xfId="22053" xr:uid="{00000000-0005-0000-0000-0000903A0000}"/>
    <cellStyle name="Normal 2 3 2 2 5 2 2 5" xfId="34297" xr:uid="{00000000-0005-0000-0000-0000913A0000}"/>
    <cellStyle name="Normal 2 3 2 2 5 2 2 6" xfId="46526" xr:uid="{00000000-0005-0000-0000-0000923A0000}"/>
    <cellStyle name="Normal 2 3 2 2 5 2 3" xfId="4906" xr:uid="{00000000-0005-0000-0000-0000933A0000}"/>
    <cellStyle name="Normal 2 3 2 2 5 2 3 2" xfId="15917" xr:uid="{00000000-0005-0000-0000-0000943A0000}"/>
    <cellStyle name="Normal 2 3 2 2 5 2 3 2 2" xfId="28172" xr:uid="{00000000-0005-0000-0000-0000953A0000}"/>
    <cellStyle name="Normal 2 3 2 2 5 2 3 2 3" xfId="40413" xr:uid="{00000000-0005-0000-0000-0000963A0000}"/>
    <cellStyle name="Normal 2 3 2 2 5 2 3 3" xfId="22055" xr:uid="{00000000-0005-0000-0000-0000973A0000}"/>
    <cellStyle name="Normal 2 3 2 2 5 2 3 4" xfId="34299" xr:uid="{00000000-0005-0000-0000-0000983A0000}"/>
    <cellStyle name="Normal 2 3 2 2 5 2 3 5" xfId="46528" xr:uid="{00000000-0005-0000-0000-0000993A0000}"/>
    <cellStyle name="Normal 2 3 2 2 5 2 4" xfId="15914" xr:uid="{00000000-0005-0000-0000-00009A3A0000}"/>
    <cellStyle name="Normal 2 3 2 2 5 2 4 2" xfId="28169" xr:uid="{00000000-0005-0000-0000-00009B3A0000}"/>
    <cellStyle name="Normal 2 3 2 2 5 2 4 3" xfId="40410" xr:uid="{00000000-0005-0000-0000-00009C3A0000}"/>
    <cellStyle name="Normal 2 3 2 2 5 2 5" xfId="22052" xr:uid="{00000000-0005-0000-0000-00009D3A0000}"/>
    <cellStyle name="Normal 2 3 2 2 5 2 6" xfId="34296" xr:uid="{00000000-0005-0000-0000-00009E3A0000}"/>
    <cellStyle name="Normal 2 3 2 2 5 2 7" xfId="46525" xr:uid="{00000000-0005-0000-0000-00009F3A0000}"/>
    <cellStyle name="Normal 2 3 2 2 5 3" xfId="4907" xr:uid="{00000000-0005-0000-0000-0000A03A0000}"/>
    <cellStyle name="Normal 2 3 2 2 5 3 2" xfId="4908" xr:uid="{00000000-0005-0000-0000-0000A13A0000}"/>
    <cellStyle name="Normal 2 3 2 2 5 3 2 2" xfId="15919" xr:uid="{00000000-0005-0000-0000-0000A23A0000}"/>
    <cellStyle name="Normal 2 3 2 2 5 3 2 2 2" xfId="28174" xr:uid="{00000000-0005-0000-0000-0000A33A0000}"/>
    <cellStyle name="Normal 2 3 2 2 5 3 2 2 3" xfId="40415" xr:uid="{00000000-0005-0000-0000-0000A43A0000}"/>
    <cellStyle name="Normal 2 3 2 2 5 3 2 3" xfId="22057" xr:uid="{00000000-0005-0000-0000-0000A53A0000}"/>
    <cellStyle name="Normal 2 3 2 2 5 3 2 4" xfId="34301" xr:uid="{00000000-0005-0000-0000-0000A63A0000}"/>
    <cellStyle name="Normal 2 3 2 2 5 3 2 5" xfId="46530" xr:uid="{00000000-0005-0000-0000-0000A73A0000}"/>
    <cellStyle name="Normal 2 3 2 2 5 3 3" xfId="15918" xr:uid="{00000000-0005-0000-0000-0000A83A0000}"/>
    <cellStyle name="Normal 2 3 2 2 5 3 3 2" xfId="28173" xr:uid="{00000000-0005-0000-0000-0000A93A0000}"/>
    <cellStyle name="Normal 2 3 2 2 5 3 3 3" xfId="40414" xr:uid="{00000000-0005-0000-0000-0000AA3A0000}"/>
    <cellStyle name="Normal 2 3 2 2 5 3 4" xfId="22056" xr:uid="{00000000-0005-0000-0000-0000AB3A0000}"/>
    <cellStyle name="Normal 2 3 2 2 5 3 5" xfId="34300" xr:uid="{00000000-0005-0000-0000-0000AC3A0000}"/>
    <cellStyle name="Normal 2 3 2 2 5 3 6" xfId="46529" xr:uid="{00000000-0005-0000-0000-0000AD3A0000}"/>
    <cellStyle name="Normal 2 3 2 2 5 4" xfId="4909" xr:uid="{00000000-0005-0000-0000-0000AE3A0000}"/>
    <cellStyle name="Normal 2 3 2 2 5 4 2" xfId="15920" xr:uid="{00000000-0005-0000-0000-0000AF3A0000}"/>
    <cellStyle name="Normal 2 3 2 2 5 4 2 2" xfId="28175" xr:uid="{00000000-0005-0000-0000-0000B03A0000}"/>
    <cellStyle name="Normal 2 3 2 2 5 4 2 3" xfId="40416" xr:uid="{00000000-0005-0000-0000-0000B13A0000}"/>
    <cellStyle name="Normal 2 3 2 2 5 4 3" xfId="22058" xr:uid="{00000000-0005-0000-0000-0000B23A0000}"/>
    <cellStyle name="Normal 2 3 2 2 5 4 4" xfId="34302" xr:uid="{00000000-0005-0000-0000-0000B33A0000}"/>
    <cellStyle name="Normal 2 3 2 2 5 4 5" xfId="46531" xr:uid="{00000000-0005-0000-0000-0000B43A0000}"/>
    <cellStyle name="Normal 2 3 2 2 5 5" xfId="15913" xr:uid="{00000000-0005-0000-0000-0000B53A0000}"/>
    <cellStyle name="Normal 2 3 2 2 5 5 2" xfId="28168" xr:uid="{00000000-0005-0000-0000-0000B63A0000}"/>
    <cellStyle name="Normal 2 3 2 2 5 5 3" xfId="40409" xr:uid="{00000000-0005-0000-0000-0000B73A0000}"/>
    <cellStyle name="Normal 2 3 2 2 5 6" xfId="22051" xr:uid="{00000000-0005-0000-0000-0000B83A0000}"/>
    <cellStyle name="Normal 2 3 2 2 5 7" xfId="34295" xr:uid="{00000000-0005-0000-0000-0000B93A0000}"/>
    <cellStyle name="Normal 2 3 2 2 5 8" xfId="46524" xr:uid="{00000000-0005-0000-0000-0000BA3A0000}"/>
    <cellStyle name="Normal 2 3 2 2 6" xfId="4910" xr:uid="{00000000-0005-0000-0000-0000BB3A0000}"/>
    <cellStyle name="Normal 2 3 2 2 6 2" xfId="4911" xr:uid="{00000000-0005-0000-0000-0000BC3A0000}"/>
    <cellStyle name="Normal 2 3 2 2 6 2 2" xfId="4912" xr:uid="{00000000-0005-0000-0000-0000BD3A0000}"/>
    <cellStyle name="Normal 2 3 2 2 6 2 2 2" xfId="15923" xr:uid="{00000000-0005-0000-0000-0000BE3A0000}"/>
    <cellStyle name="Normal 2 3 2 2 6 2 2 2 2" xfId="28178" xr:uid="{00000000-0005-0000-0000-0000BF3A0000}"/>
    <cellStyle name="Normal 2 3 2 2 6 2 2 2 3" xfId="40419" xr:uid="{00000000-0005-0000-0000-0000C03A0000}"/>
    <cellStyle name="Normal 2 3 2 2 6 2 2 3" xfId="22061" xr:uid="{00000000-0005-0000-0000-0000C13A0000}"/>
    <cellStyle name="Normal 2 3 2 2 6 2 2 4" xfId="34305" xr:uid="{00000000-0005-0000-0000-0000C23A0000}"/>
    <cellStyle name="Normal 2 3 2 2 6 2 2 5" xfId="46534" xr:uid="{00000000-0005-0000-0000-0000C33A0000}"/>
    <cellStyle name="Normal 2 3 2 2 6 2 3" xfId="15922" xr:uid="{00000000-0005-0000-0000-0000C43A0000}"/>
    <cellStyle name="Normal 2 3 2 2 6 2 3 2" xfId="28177" xr:uid="{00000000-0005-0000-0000-0000C53A0000}"/>
    <cellStyle name="Normal 2 3 2 2 6 2 3 3" xfId="40418" xr:uid="{00000000-0005-0000-0000-0000C63A0000}"/>
    <cellStyle name="Normal 2 3 2 2 6 2 4" xfId="22060" xr:uid="{00000000-0005-0000-0000-0000C73A0000}"/>
    <cellStyle name="Normal 2 3 2 2 6 2 5" xfId="34304" xr:uid="{00000000-0005-0000-0000-0000C83A0000}"/>
    <cellStyle name="Normal 2 3 2 2 6 2 6" xfId="46533" xr:uid="{00000000-0005-0000-0000-0000C93A0000}"/>
    <cellStyle name="Normal 2 3 2 2 6 3" xfId="4913" xr:uid="{00000000-0005-0000-0000-0000CA3A0000}"/>
    <cellStyle name="Normal 2 3 2 2 6 3 2" xfId="15924" xr:uid="{00000000-0005-0000-0000-0000CB3A0000}"/>
    <cellStyle name="Normal 2 3 2 2 6 3 2 2" xfId="28179" xr:uid="{00000000-0005-0000-0000-0000CC3A0000}"/>
    <cellStyle name="Normal 2 3 2 2 6 3 2 3" xfId="40420" xr:uid="{00000000-0005-0000-0000-0000CD3A0000}"/>
    <cellStyle name="Normal 2 3 2 2 6 3 3" xfId="22062" xr:uid="{00000000-0005-0000-0000-0000CE3A0000}"/>
    <cellStyle name="Normal 2 3 2 2 6 3 4" xfId="34306" xr:uid="{00000000-0005-0000-0000-0000CF3A0000}"/>
    <cellStyle name="Normal 2 3 2 2 6 3 5" xfId="46535" xr:uid="{00000000-0005-0000-0000-0000D03A0000}"/>
    <cellStyle name="Normal 2 3 2 2 6 4" xfId="15921" xr:uid="{00000000-0005-0000-0000-0000D13A0000}"/>
    <cellStyle name="Normal 2 3 2 2 6 4 2" xfId="28176" xr:uid="{00000000-0005-0000-0000-0000D23A0000}"/>
    <cellStyle name="Normal 2 3 2 2 6 4 3" xfId="40417" xr:uid="{00000000-0005-0000-0000-0000D33A0000}"/>
    <cellStyle name="Normal 2 3 2 2 6 5" xfId="22059" xr:uid="{00000000-0005-0000-0000-0000D43A0000}"/>
    <cellStyle name="Normal 2 3 2 2 6 6" xfId="34303" xr:uid="{00000000-0005-0000-0000-0000D53A0000}"/>
    <cellStyle name="Normal 2 3 2 2 6 7" xfId="46532" xr:uid="{00000000-0005-0000-0000-0000D63A0000}"/>
    <cellStyle name="Normal 2 3 2 2 7" xfId="4914" xr:uid="{00000000-0005-0000-0000-0000D73A0000}"/>
    <cellStyle name="Normal 2 3 2 2 7 2" xfId="4915" xr:uid="{00000000-0005-0000-0000-0000D83A0000}"/>
    <cellStyle name="Normal 2 3 2 2 7 2 2" xfId="4916" xr:uid="{00000000-0005-0000-0000-0000D93A0000}"/>
    <cellStyle name="Normal 2 3 2 2 7 2 2 2" xfId="15927" xr:uid="{00000000-0005-0000-0000-0000DA3A0000}"/>
    <cellStyle name="Normal 2 3 2 2 7 2 2 2 2" xfId="28182" xr:uid="{00000000-0005-0000-0000-0000DB3A0000}"/>
    <cellStyle name="Normal 2 3 2 2 7 2 2 2 3" xfId="40423" xr:uid="{00000000-0005-0000-0000-0000DC3A0000}"/>
    <cellStyle name="Normal 2 3 2 2 7 2 2 3" xfId="22065" xr:uid="{00000000-0005-0000-0000-0000DD3A0000}"/>
    <cellStyle name="Normal 2 3 2 2 7 2 2 4" xfId="34309" xr:uid="{00000000-0005-0000-0000-0000DE3A0000}"/>
    <cellStyle name="Normal 2 3 2 2 7 2 2 5" xfId="46538" xr:uid="{00000000-0005-0000-0000-0000DF3A0000}"/>
    <cellStyle name="Normal 2 3 2 2 7 2 3" xfId="15926" xr:uid="{00000000-0005-0000-0000-0000E03A0000}"/>
    <cellStyle name="Normal 2 3 2 2 7 2 3 2" xfId="28181" xr:uid="{00000000-0005-0000-0000-0000E13A0000}"/>
    <cellStyle name="Normal 2 3 2 2 7 2 3 3" xfId="40422" xr:uid="{00000000-0005-0000-0000-0000E23A0000}"/>
    <cellStyle name="Normal 2 3 2 2 7 2 4" xfId="22064" xr:uid="{00000000-0005-0000-0000-0000E33A0000}"/>
    <cellStyle name="Normal 2 3 2 2 7 2 5" xfId="34308" xr:uid="{00000000-0005-0000-0000-0000E43A0000}"/>
    <cellStyle name="Normal 2 3 2 2 7 2 6" xfId="46537" xr:uid="{00000000-0005-0000-0000-0000E53A0000}"/>
    <cellStyle name="Normal 2 3 2 2 7 3" xfId="4917" xr:uid="{00000000-0005-0000-0000-0000E63A0000}"/>
    <cellStyle name="Normal 2 3 2 2 7 3 2" xfId="15928" xr:uid="{00000000-0005-0000-0000-0000E73A0000}"/>
    <cellStyle name="Normal 2 3 2 2 7 3 2 2" xfId="28183" xr:uid="{00000000-0005-0000-0000-0000E83A0000}"/>
    <cellStyle name="Normal 2 3 2 2 7 3 2 3" xfId="40424" xr:uid="{00000000-0005-0000-0000-0000E93A0000}"/>
    <cellStyle name="Normal 2 3 2 2 7 3 3" xfId="22066" xr:uid="{00000000-0005-0000-0000-0000EA3A0000}"/>
    <cellStyle name="Normal 2 3 2 2 7 3 4" xfId="34310" xr:uid="{00000000-0005-0000-0000-0000EB3A0000}"/>
    <cellStyle name="Normal 2 3 2 2 7 3 5" xfId="46539" xr:uid="{00000000-0005-0000-0000-0000EC3A0000}"/>
    <cellStyle name="Normal 2 3 2 2 7 4" xfId="15925" xr:uid="{00000000-0005-0000-0000-0000ED3A0000}"/>
    <cellStyle name="Normal 2 3 2 2 7 4 2" xfId="28180" xr:uid="{00000000-0005-0000-0000-0000EE3A0000}"/>
    <cellStyle name="Normal 2 3 2 2 7 4 3" xfId="40421" xr:uid="{00000000-0005-0000-0000-0000EF3A0000}"/>
    <cellStyle name="Normal 2 3 2 2 7 5" xfId="22063" xr:uid="{00000000-0005-0000-0000-0000F03A0000}"/>
    <cellStyle name="Normal 2 3 2 2 7 6" xfId="34307" xr:uid="{00000000-0005-0000-0000-0000F13A0000}"/>
    <cellStyle name="Normal 2 3 2 2 7 7" xfId="46536" xr:uid="{00000000-0005-0000-0000-0000F23A0000}"/>
    <cellStyle name="Normal 2 3 2 2 8" xfId="4918" xr:uid="{00000000-0005-0000-0000-0000F33A0000}"/>
    <cellStyle name="Normal 2 3 2 2 8 2" xfId="4919" xr:uid="{00000000-0005-0000-0000-0000F43A0000}"/>
    <cellStyle name="Normal 2 3 2 2 8 2 2" xfId="15930" xr:uid="{00000000-0005-0000-0000-0000F53A0000}"/>
    <cellStyle name="Normal 2 3 2 2 8 2 2 2" xfId="28185" xr:uid="{00000000-0005-0000-0000-0000F63A0000}"/>
    <cellStyle name="Normal 2 3 2 2 8 2 2 3" xfId="40426" xr:uid="{00000000-0005-0000-0000-0000F73A0000}"/>
    <cellStyle name="Normal 2 3 2 2 8 2 3" xfId="22068" xr:uid="{00000000-0005-0000-0000-0000F83A0000}"/>
    <cellStyle name="Normal 2 3 2 2 8 2 4" xfId="34312" xr:uid="{00000000-0005-0000-0000-0000F93A0000}"/>
    <cellStyle name="Normal 2 3 2 2 8 2 5" xfId="46541" xr:uid="{00000000-0005-0000-0000-0000FA3A0000}"/>
    <cellStyle name="Normal 2 3 2 2 8 3" xfId="15929" xr:uid="{00000000-0005-0000-0000-0000FB3A0000}"/>
    <cellStyle name="Normal 2 3 2 2 8 3 2" xfId="28184" xr:uid="{00000000-0005-0000-0000-0000FC3A0000}"/>
    <cellStyle name="Normal 2 3 2 2 8 3 3" xfId="40425" xr:uid="{00000000-0005-0000-0000-0000FD3A0000}"/>
    <cellStyle name="Normal 2 3 2 2 8 4" xfId="22067" xr:uid="{00000000-0005-0000-0000-0000FE3A0000}"/>
    <cellStyle name="Normal 2 3 2 2 8 5" xfId="34311" xr:uid="{00000000-0005-0000-0000-0000FF3A0000}"/>
    <cellStyle name="Normal 2 3 2 2 8 6" xfId="46540" xr:uid="{00000000-0005-0000-0000-0000003B0000}"/>
    <cellStyle name="Normal 2 3 2 2 9" xfId="4920" xr:uid="{00000000-0005-0000-0000-0000013B0000}"/>
    <cellStyle name="Normal 2 3 2 2 9 2" xfId="15931" xr:uid="{00000000-0005-0000-0000-0000023B0000}"/>
    <cellStyle name="Normal 2 3 2 2 9 2 2" xfId="28186" xr:uid="{00000000-0005-0000-0000-0000033B0000}"/>
    <cellStyle name="Normal 2 3 2 2 9 2 3" xfId="40427" xr:uid="{00000000-0005-0000-0000-0000043B0000}"/>
    <cellStyle name="Normal 2 3 2 2 9 3" xfId="22069" xr:uid="{00000000-0005-0000-0000-0000053B0000}"/>
    <cellStyle name="Normal 2 3 2 2 9 4" xfId="34313" xr:uid="{00000000-0005-0000-0000-0000063B0000}"/>
    <cellStyle name="Normal 2 3 2 2 9 5" xfId="46542" xr:uid="{00000000-0005-0000-0000-0000073B0000}"/>
    <cellStyle name="Normal 2 3 2 3" xfId="4921" xr:uid="{00000000-0005-0000-0000-0000083B0000}"/>
    <cellStyle name="Normal 2 3 2 3 10" xfId="34314" xr:uid="{00000000-0005-0000-0000-0000093B0000}"/>
    <cellStyle name="Normal 2 3 2 3 11" xfId="46543" xr:uid="{00000000-0005-0000-0000-00000A3B0000}"/>
    <cellStyle name="Normal 2 3 2 3 2" xfId="4922" xr:uid="{00000000-0005-0000-0000-00000B3B0000}"/>
    <cellStyle name="Normal 2 3 2 3 2 10" xfId="46544" xr:uid="{00000000-0005-0000-0000-00000C3B0000}"/>
    <cellStyle name="Normal 2 3 2 3 2 2" xfId="4923" xr:uid="{00000000-0005-0000-0000-00000D3B0000}"/>
    <cellStyle name="Normal 2 3 2 3 2 2 2" xfId="4924" xr:uid="{00000000-0005-0000-0000-00000E3B0000}"/>
    <cellStyle name="Normal 2 3 2 3 2 2 2 2" xfId="4925" xr:uid="{00000000-0005-0000-0000-00000F3B0000}"/>
    <cellStyle name="Normal 2 3 2 3 2 2 2 2 2" xfId="4926" xr:uid="{00000000-0005-0000-0000-0000103B0000}"/>
    <cellStyle name="Normal 2 3 2 3 2 2 2 2 2 2" xfId="4927" xr:uid="{00000000-0005-0000-0000-0000113B0000}"/>
    <cellStyle name="Normal 2 3 2 3 2 2 2 2 2 2 2" xfId="15938" xr:uid="{00000000-0005-0000-0000-0000123B0000}"/>
    <cellStyle name="Normal 2 3 2 3 2 2 2 2 2 2 2 2" xfId="28193" xr:uid="{00000000-0005-0000-0000-0000133B0000}"/>
    <cellStyle name="Normal 2 3 2 3 2 2 2 2 2 2 2 3" xfId="40434" xr:uid="{00000000-0005-0000-0000-0000143B0000}"/>
    <cellStyle name="Normal 2 3 2 3 2 2 2 2 2 2 3" xfId="22076" xr:uid="{00000000-0005-0000-0000-0000153B0000}"/>
    <cellStyle name="Normal 2 3 2 3 2 2 2 2 2 2 4" xfId="34320" xr:uid="{00000000-0005-0000-0000-0000163B0000}"/>
    <cellStyle name="Normal 2 3 2 3 2 2 2 2 2 2 5" xfId="46549" xr:uid="{00000000-0005-0000-0000-0000173B0000}"/>
    <cellStyle name="Normal 2 3 2 3 2 2 2 2 2 3" xfId="15937" xr:uid="{00000000-0005-0000-0000-0000183B0000}"/>
    <cellStyle name="Normal 2 3 2 3 2 2 2 2 2 3 2" xfId="28192" xr:uid="{00000000-0005-0000-0000-0000193B0000}"/>
    <cellStyle name="Normal 2 3 2 3 2 2 2 2 2 3 3" xfId="40433" xr:uid="{00000000-0005-0000-0000-00001A3B0000}"/>
    <cellStyle name="Normal 2 3 2 3 2 2 2 2 2 4" xfId="22075" xr:uid="{00000000-0005-0000-0000-00001B3B0000}"/>
    <cellStyle name="Normal 2 3 2 3 2 2 2 2 2 5" xfId="34319" xr:uid="{00000000-0005-0000-0000-00001C3B0000}"/>
    <cellStyle name="Normal 2 3 2 3 2 2 2 2 2 6" xfId="46548" xr:uid="{00000000-0005-0000-0000-00001D3B0000}"/>
    <cellStyle name="Normal 2 3 2 3 2 2 2 2 3" xfId="4928" xr:uid="{00000000-0005-0000-0000-00001E3B0000}"/>
    <cellStyle name="Normal 2 3 2 3 2 2 2 2 3 2" xfId="15939" xr:uid="{00000000-0005-0000-0000-00001F3B0000}"/>
    <cellStyle name="Normal 2 3 2 3 2 2 2 2 3 2 2" xfId="28194" xr:uid="{00000000-0005-0000-0000-0000203B0000}"/>
    <cellStyle name="Normal 2 3 2 3 2 2 2 2 3 2 3" xfId="40435" xr:uid="{00000000-0005-0000-0000-0000213B0000}"/>
    <cellStyle name="Normal 2 3 2 3 2 2 2 2 3 3" xfId="22077" xr:uid="{00000000-0005-0000-0000-0000223B0000}"/>
    <cellStyle name="Normal 2 3 2 3 2 2 2 2 3 4" xfId="34321" xr:uid="{00000000-0005-0000-0000-0000233B0000}"/>
    <cellStyle name="Normal 2 3 2 3 2 2 2 2 3 5" xfId="46550" xr:uid="{00000000-0005-0000-0000-0000243B0000}"/>
    <cellStyle name="Normal 2 3 2 3 2 2 2 2 4" xfId="15936" xr:uid="{00000000-0005-0000-0000-0000253B0000}"/>
    <cellStyle name="Normal 2 3 2 3 2 2 2 2 4 2" xfId="28191" xr:uid="{00000000-0005-0000-0000-0000263B0000}"/>
    <cellStyle name="Normal 2 3 2 3 2 2 2 2 4 3" xfId="40432" xr:uid="{00000000-0005-0000-0000-0000273B0000}"/>
    <cellStyle name="Normal 2 3 2 3 2 2 2 2 5" xfId="22074" xr:uid="{00000000-0005-0000-0000-0000283B0000}"/>
    <cellStyle name="Normal 2 3 2 3 2 2 2 2 6" xfId="34318" xr:uid="{00000000-0005-0000-0000-0000293B0000}"/>
    <cellStyle name="Normal 2 3 2 3 2 2 2 2 7" xfId="46547" xr:uid="{00000000-0005-0000-0000-00002A3B0000}"/>
    <cellStyle name="Normal 2 3 2 3 2 2 2 3" xfId="4929" xr:uid="{00000000-0005-0000-0000-00002B3B0000}"/>
    <cellStyle name="Normal 2 3 2 3 2 2 2 3 2" xfId="4930" xr:uid="{00000000-0005-0000-0000-00002C3B0000}"/>
    <cellStyle name="Normal 2 3 2 3 2 2 2 3 2 2" xfId="15941" xr:uid="{00000000-0005-0000-0000-00002D3B0000}"/>
    <cellStyle name="Normal 2 3 2 3 2 2 2 3 2 2 2" xfId="28196" xr:uid="{00000000-0005-0000-0000-00002E3B0000}"/>
    <cellStyle name="Normal 2 3 2 3 2 2 2 3 2 2 3" xfId="40437" xr:uid="{00000000-0005-0000-0000-00002F3B0000}"/>
    <cellStyle name="Normal 2 3 2 3 2 2 2 3 2 3" xfId="22079" xr:uid="{00000000-0005-0000-0000-0000303B0000}"/>
    <cellStyle name="Normal 2 3 2 3 2 2 2 3 2 4" xfId="34323" xr:uid="{00000000-0005-0000-0000-0000313B0000}"/>
    <cellStyle name="Normal 2 3 2 3 2 2 2 3 2 5" xfId="46552" xr:uid="{00000000-0005-0000-0000-0000323B0000}"/>
    <cellStyle name="Normal 2 3 2 3 2 2 2 3 3" xfId="15940" xr:uid="{00000000-0005-0000-0000-0000333B0000}"/>
    <cellStyle name="Normal 2 3 2 3 2 2 2 3 3 2" xfId="28195" xr:uid="{00000000-0005-0000-0000-0000343B0000}"/>
    <cellStyle name="Normal 2 3 2 3 2 2 2 3 3 3" xfId="40436" xr:uid="{00000000-0005-0000-0000-0000353B0000}"/>
    <cellStyle name="Normal 2 3 2 3 2 2 2 3 4" xfId="22078" xr:uid="{00000000-0005-0000-0000-0000363B0000}"/>
    <cellStyle name="Normal 2 3 2 3 2 2 2 3 5" xfId="34322" xr:uid="{00000000-0005-0000-0000-0000373B0000}"/>
    <cellStyle name="Normal 2 3 2 3 2 2 2 3 6" xfId="46551" xr:uid="{00000000-0005-0000-0000-0000383B0000}"/>
    <cellStyle name="Normal 2 3 2 3 2 2 2 4" xfId="4931" xr:uid="{00000000-0005-0000-0000-0000393B0000}"/>
    <cellStyle name="Normal 2 3 2 3 2 2 2 4 2" xfId="15942" xr:uid="{00000000-0005-0000-0000-00003A3B0000}"/>
    <cellStyle name="Normal 2 3 2 3 2 2 2 4 2 2" xfId="28197" xr:uid="{00000000-0005-0000-0000-00003B3B0000}"/>
    <cellStyle name="Normal 2 3 2 3 2 2 2 4 2 3" xfId="40438" xr:uid="{00000000-0005-0000-0000-00003C3B0000}"/>
    <cellStyle name="Normal 2 3 2 3 2 2 2 4 3" xfId="22080" xr:uid="{00000000-0005-0000-0000-00003D3B0000}"/>
    <cellStyle name="Normal 2 3 2 3 2 2 2 4 4" xfId="34324" xr:uid="{00000000-0005-0000-0000-00003E3B0000}"/>
    <cellStyle name="Normal 2 3 2 3 2 2 2 4 5" xfId="46553" xr:uid="{00000000-0005-0000-0000-00003F3B0000}"/>
    <cellStyle name="Normal 2 3 2 3 2 2 2 5" xfId="15935" xr:uid="{00000000-0005-0000-0000-0000403B0000}"/>
    <cellStyle name="Normal 2 3 2 3 2 2 2 5 2" xfId="28190" xr:uid="{00000000-0005-0000-0000-0000413B0000}"/>
    <cellStyle name="Normal 2 3 2 3 2 2 2 5 3" xfId="40431" xr:uid="{00000000-0005-0000-0000-0000423B0000}"/>
    <cellStyle name="Normal 2 3 2 3 2 2 2 6" xfId="22073" xr:uid="{00000000-0005-0000-0000-0000433B0000}"/>
    <cellStyle name="Normal 2 3 2 3 2 2 2 7" xfId="34317" xr:uid="{00000000-0005-0000-0000-0000443B0000}"/>
    <cellStyle name="Normal 2 3 2 3 2 2 2 8" xfId="46546" xr:uid="{00000000-0005-0000-0000-0000453B0000}"/>
    <cellStyle name="Normal 2 3 2 3 2 2 3" xfId="4932" xr:uid="{00000000-0005-0000-0000-0000463B0000}"/>
    <cellStyle name="Normal 2 3 2 3 2 2 3 2" xfId="4933" xr:uid="{00000000-0005-0000-0000-0000473B0000}"/>
    <cellStyle name="Normal 2 3 2 3 2 2 3 2 2" xfId="4934" xr:uid="{00000000-0005-0000-0000-0000483B0000}"/>
    <cellStyle name="Normal 2 3 2 3 2 2 3 2 2 2" xfId="15945" xr:uid="{00000000-0005-0000-0000-0000493B0000}"/>
    <cellStyle name="Normal 2 3 2 3 2 2 3 2 2 2 2" xfId="28200" xr:uid="{00000000-0005-0000-0000-00004A3B0000}"/>
    <cellStyle name="Normal 2 3 2 3 2 2 3 2 2 2 3" xfId="40441" xr:uid="{00000000-0005-0000-0000-00004B3B0000}"/>
    <cellStyle name="Normal 2 3 2 3 2 2 3 2 2 3" xfId="22083" xr:uid="{00000000-0005-0000-0000-00004C3B0000}"/>
    <cellStyle name="Normal 2 3 2 3 2 2 3 2 2 4" xfId="34327" xr:uid="{00000000-0005-0000-0000-00004D3B0000}"/>
    <cellStyle name="Normal 2 3 2 3 2 2 3 2 2 5" xfId="46556" xr:uid="{00000000-0005-0000-0000-00004E3B0000}"/>
    <cellStyle name="Normal 2 3 2 3 2 2 3 2 3" xfId="15944" xr:uid="{00000000-0005-0000-0000-00004F3B0000}"/>
    <cellStyle name="Normal 2 3 2 3 2 2 3 2 3 2" xfId="28199" xr:uid="{00000000-0005-0000-0000-0000503B0000}"/>
    <cellStyle name="Normal 2 3 2 3 2 2 3 2 3 3" xfId="40440" xr:uid="{00000000-0005-0000-0000-0000513B0000}"/>
    <cellStyle name="Normal 2 3 2 3 2 2 3 2 4" xfId="22082" xr:uid="{00000000-0005-0000-0000-0000523B0000}"/>
    <cellStyle name="Normal 2 3 2 3 2 2 3 2 5" xfId="34326" xr:uid="{00000000-0005-0000-0000-0000533B0000}"/>
    <cellStyle name="Normal 2 3 2 3 2 2 3 2 6" xfId="46555" xr:uid="{00000000-0005-0000-0000-0000543B0000}"/>
    <cellStyle name="Normal 2 3 2 3 2 2 3 3" xfId="4935" xr:uid="{00000000-0005-0000-0000-0000553B0000}"/>
    <cellStyle name="Normal 2 3 2 3 2 2 3 3 2" xfId="15946" xr:uid="{00000000-0005-0000-0000-0000563B0000}"/>
    <cellStyle name="Normal 2 3 2 3 2 2 3 3 2 2" xfId="28201" xr:uid="{00000000-0005-0000-0000-0000573B0000}"/>
    <cellStyle name="Normal 2 3 2 3 2 2 3 3 2 3" xfId="40442" xr:uid="{00000000-0005-0000-0000-0000583B0000}"/>
    <cellStyle name="Normal 2 3 2 3 2 2 3 3 3" xfId="22084" xr:uid="{00000000-0005-0000-0000-0000593B0000}"/>
    <cellStyle name="Normal 2 3 2 3 2 2 3 3 4" xfId="34328" xr:uid="{00000000-0005-0000-0000-00005A3B0000}"/>
    <cellStyle name="Normal 2 3 2 3 2 2 3 3 5" xfId="46557" xr:uid="{00000000-0005-0000-0000-00005B3B0000}"/>
    <cellStyle name="Normal 2 3 2 3 2 2 3 4" xfId="15943" xr:uid="{00000000-0005-0000-0000-00005C3B0000}"/>
    <cellStyle name="Normal 2 3 2 3 2 2 3 4 2" xfId="28198" xr:uid="{00000000-0005-0000-0000-00005D3B0000}"/>
    <cellStyle name="Normal 2 3 2 3 2 2 3 4 3" xfId="40439" xr:uid="{00000000-0005-0000-0000-00005E3B0000}"/>
    <cellStyle name="Normal 2 3 2 3 2 2 3 5" xfId="22081" xr:uid="{00000000-0005-0000-0000-00005F3B0000}"/>
    <cellStyle name="Normal 2 3 2 3 2 2 3 6" xfId="34325" xr:uid="{00000000-0005-0000-0000-0000603B0000}"/>
    <cellStyle name="Normal 2 3 2 3 2 2 3 7" xfId="46554" xr:uid="{00000000-0005-0000-0000-0000613B0000}"/>
    <cellStyle name="Normal 2 3 2 3 2 2 4" xfId="4936" xr:uid="{00000000-0005-0000-0000-0000623B0000}"/>
    <cellStyle name="Normal 2 3 2 3 2 2 4 2" xfId="4937" xr:uid="{00000000-0005-0000-0000-0000633B0000}"/>
    <cellStyle name="Normal 2 3 2 3 2 2 4 2 2" xfId="15948" xr:uid="{00000000-0005-0000-0000-0000643B0000}"/>
    <cellStyle name="Normal 2 3 2 3 2 2 4 2 2 2" xfId="28203" xr:uid="{00000000-0005-0000-0000-0000653B0000}"/>
    <cellStyle name="Normal 2 3 2 3 2 2 4 2 2 3" xfId="40444" xr:uid="{00000000-0005-0000-0000-0000663B0000}"/>
    <cellStyle name="Normal 2 3 2 3 2 2 4 2 3" xfId="22086" xr:uid="{00000000-0005-0000-0000-0000673B0000}"/>
    <cellStyle name="Normal 2 3 2 3 2 2 4 2 4" xfId="34330" xr:uid="{00000000-0005-0000-0000-0000683B0000}"/>
    <cellStyle name="Normal 2 3 2 3 2 2 4 2 5" xfId="46559" xr:uid="{00000000-0005-0000-0000-0000693B0000}"/>
    <cellStyle name="Normal 2 3 2 3 2 2 4 3" xfId="15947" xr:uid="{00000000-0005-0000-0000-00006A3B0000}"/>
    <cellStyle name="Normal 2 3 2 3 2 2 4 3 2" xfId="28202" xr:uid="{00000000-0005-0000-0000-00006B3B0000}"/>
    <cellStyle name="Normal 2 3 2 3 2 2 4 3 3" xfId="40443" xr:uid="{00000000-0005-0000-0000-00006C3B0000}"/>
    <cellStyle name="Normal 2 3 2 3 2 2 4 4" xfId="22085" xr:uid="{00000000-0005-0000-0000-00006D3B0000}"/>
    <cellStyle name="Normal 2 3 2 3 2 2 4 5" xfId="34329" xr:uid="{00000000-0005-0000-0000-00006E3B0000}"/>
    <cellStyle name="Normal 2 3 2 3 2 2 4 6" xfId="46558" xr:uid="{00000000-0005-0000-0000-00006F3B0000}"/>
    <cellStyle name="Normal 2 3 2 3 2 2 5" xfId="4938" xr:uid="{00000000-0005-0000-0000-0000703B0000}"/>
    <cellStyle name="Normal 2 3 2 3 2 2 5 2" xfId="15949" xr:uid="{00000000-0005-0000-0000-0000713B0000}"/>
    <cellStyle name="Normal 2 3 2 3 2 2 5 2 2" xfId="28204" xr:uid="{00000000-0005-0000-0000-0000723B0000}"/>
    <cellStyle name="Normal 2 3 2 3 2 2 5 2 3" xfId="40445" xr:uid="{00000000-0005-0000-0000-0000733B0000}"/>
    <cellStyle name="Normal 2 3 2 3 2 2 5 3" xfId="22087" xr:uid="{00000000-0005-0000-0000-0000743B0000}"/>
    <cellStyle name="Normal 2 3 2 3 2 2 5 4" xfId="34331" xr:uid="{00000000-0005-0000-0000-0000753B0000}"/>
    <cellStyle name="Normal 2 3 2 3 2 2 5 5" xfId="46560" xr:uid="{00000000-0005-0000-0000-0000763B0000}"/>
    <cellStyle name="Normal 2 3 2 3 2 2 6" xfId="15934" xr:uid="{00000000-0005-0000-0000-0000773B0000}"/>
    <cellStyle name="Normal 2 3 2 3 2 2 6 2" xfId="28189" xr:uid="{00000000-0005-0000-0000-0000783B0000}"/>
    <cellStyle name="Normal 2 3 2 3 2 2 6 3" xfId="40430" xr:uid="{00000000-0005-0000-0000-0000793B0000}"/>
    <cellStyle name="Normal 2 3 2 3 2 2 7" xfId="22072" xr:uid="{00000000-0005-0000-0000-00007A3B0000}"/>
    <cellStyle name="Normal 2 3 2 3 2 2 8" xfId="34316" xr:uid="{00000000-0005-0000-0000-00007B3B0000}"/>
    <cellStyle name="Normal 2 3 2 3 2 2 9" xfId="46545" xr:uid="{00000000-0005-0000-0000-00007C3B0000}"/>
    <cellStyle name="Normal 2 3 2 3 2 3" xfId="4939" xr:uid="{00000000-0005-0000-0000-00007D3B0000}"/>
    <cellStyle name="Normal 2 3 2 3 2 3 2" xfId="4940" xr:uid="{00000000-0005-0000-0000-00007E3B0000}"/>
    <cellStyle name="Normal 2 3 2 3 2 3 2 2" xfId="4941" xr:uid="{00000000-0005-0000-0000-00007F3B0000}"/>
    <cellStyle name="Normal 2 3 2 3 2 3 2 2 2" xfId="4942" xr:uid="{00000000-0005-0000-0000-0000803B0000}"/>
    <cellStyle name="Normal 2 3 2 3 2 3 2 2 2 2" xfId="15953" xr:uid="{00000000-0005-0000-0000-0000813B0000}"/>
    <cellStyle name="Normal 2 3 2 3 2 3 2 2 2 2 2" xfId="28208" xr:uid="{00000000-0005-0000-0000-0000823B0000}"/>
    <cellStyle name="Normal 2 3 2 3 2 3 2 2 2 2 3" xfId="40449" xr:uid="{00000000-0005-0000-0000-0000833B0000}"/>
    <cellStyle name="Normal 2 3 2 3 2 3 2 2 2 3" xfId="22091" xr:uid="{00000000-0005-0000-0000-0000843B0000}"/>
    <cellStyle name="Normal 2 3 2 3 2 3 2 2 2 4" xfId="34335" xr:uid="{00000000-0005-0000-0000-0000853B0000}"/>
    <cellStyle name="Normal 2 3 2 3 2 3 2 2 2 5" xfId="46564" xr:uid="{00000000-0005-0000-0000-0000863B0000}"/>
    <cellStyle name="Normal 2 3 2 3 2 3 2 2 3" xfId="15952" xr:uid="{00000000-0005-0000-0000-0000873B0000}"/>
    <cellStyle name="Normal 2 3 2 3 2 3 2 2 3 2" xfId="28207" xr:uid="{00000000-0005-0000-0000-0000883B0000}"/>
    <cellStyle name="Normal 2 3 2 3 2 3 2 2 3 3" xfId="40448" xr:uid="{00000000-0005-0000-0000-0000893B0000}"/>
    <cellStyle name="Normal 2 3 2 3 2 3 2 2 4" xfId="22090" xr:uid="{00000000-0005-0000-0000-00008A3B0000}"/>
    <cellStyle name="Normal 2 3 2 3 2 3 2 2 5" xfId="34334" xr:uid="{00000000-0005-0000-0000-00008B3B0000}"/>
    <cellStyle name="Normal 2 3 2 3 2 3 2 2 6" xfId="46563" xr:uid="{00000000-0005-0000-0000-00008C3B0000}"/>
    <cellStyle name="Normal 2 3 2 3 2 3 2 3" xfId="4943" xr:uid="{00000000-0005-0000-0000-00008D3B0000}"/>
    <cellStyle name="Normal 2 3 2 3 2 3 2 3 2" xfId="15954" xr:uid="{00000000-0005-0000-0000-00008E3B0000}"/>
    <cellStyle name="Normal 2 3 2 3 2 3 2 3 2 2" xfId="28209" xr:uid="{00000000-0005-0000-0000-00008F3B0000}"/>
    <cellStyle name="Normal 2 3 2 3 2 3 2 3 2 3" xfId="40450" xr:uid="{00000000-0005-0000-0000-0000903B0000}"/>
    <cellStyle name="Normal 2 3 2 3 2 3 2 3 3" xfId="22092" xr:uid="{00000000-0005-0000-0000-0000913B0000}"/>
    <cellStyle name="Normal 2 3 2 3 2 3 2 3 4" xfId="34336" xr:uid="{00000000-0005-0000-0000-0000923B0000}"/>
    <cellStyle name="Normal 2 3 2 3 2 3 2 3 5" xfId="46565" xr:uid="{00000000-0005-0000-0000-0000933B0000}"/>
    <cellStyle name="Normal 2 3 2 3 2 3 2 4" xfId="15951" xr:uid="{00000000-0005-0000-0000-0000943B0000}"/>
    <cellStyle name="Normal 2 3 2 3 2 3 2 4 2" xfId="28206" xr:uid="{00000000-0005-0000-0000-0000953B0000}"/>
    <cellStyle name="Normal 2 3 2 3 2 3 2 4 3" xfId="40447" xr:uid="{00000000-0005-0000-0000-0000963B0000}"/>
    <cellStyle name="Normal 2 3 2 3 2 3 2 5" xfId="22089" xr:uid="{00000000-0005-0000-0000-0000973B0000}"/>
    <cellStyle name="Normal 2 3 2 3 2 3 2 6" xfId="34333" xr:uid="{00000000-0005-0000-0000-0000983B0000}"/>
    <cellStyle name="Normal 2 3 2 3 2 3 2 7" xfId="46562" xr:uid="{00000000-0005-0000-0000-0000993B0000}"/>
    <cellStyle name="Normal 2 3 2 3 2 3 3" xfId="4944" xr:uid="{00000000-0005-0000-0000-00009A3B0000}"/>
    <cellStyle name="Normal 2 3 2 3 2 3 3 2" xfId="4945" xr:uid="{00000000-0005-0000-0000-00009B3B0000}"/>
    <cellStyle name="Normal 2 3 2 3 2 3 3 2 2" xfId="15956" xr:uid="{00000000-0005-0000-0000-00009C3B0000}"/>
    <cellStyle name="Normal 2 3 2 3 2 3 3 2 2 2" xfId="28211" xr:uid="{00000000-0005-0000-0000-00009D3B0000}"/>
    <cellStyle name="Normal 2 3 2 3 2 3 3 2 2 3" xfId="40452" xr:uid="{00000000-0005-0000-0000-00009E3B0000}"/>
    <cellStyle name="Normal 2 3 2 3 2 3 3 2 3" xfId="22094" xr:uid="{00000000-0005-0000-0000-00009F3B0000}"/>
    <cellStyle name="Normal 2 3 2 3 2 3 3 2 4" xfId="34338" xr:uid="{00000000-0005-0000-0000-0000A03B0000}"/>
    <cellStyle name="Normal 2 3 2 3 2 3 3 2 5" xfId="46567" xr:uid="{00000000-0005-0000-0000-0000A13B0000}"/>
    <cellStyle name="Normal 2 3 2 3 2 3 3 3" xfId="15955" xr:uid="{00000000-0005-0000-0000-0000A23B0000}"/>
    <cellStyle name="Normal 2 3 2 3 2 3 3 3 2" xfId="28210" xr:uid="{00000000-0005-0000-0000-0000A33B0000}"/>
    <cellStyle name="Normal 2 3 2 3 2 3 3 3 3" xfId="40451" xr:uid="{00000000-0005-0000-0000-0000A43B0000}"/>
    <cellStyle name="Normal 2 3 2 3 2 3 3 4" xfId="22093" xr:uid="{00000000-0005-0000-0000-0000A53B0000}"/>
    <cellStyle name="Normal 2 3 2 3 2 3 3 5" xfId="34337" xr:uid="{00000000-0005-0000-0000-0000A63B0000}"/>
    <cellStyle name="Normal 2 3 2 3 2 3 3 6" xfId="46566" xr:uid="{00000000-0005-0000-0000-0000A73B0000}"/>
    <cellStyle name="Normal 2 3 2 3 2 3 4" xfId="4946" xr:uid="{00000000-0005-0000-0000-0000A83B0000}"/>
    <cellStyle name="Normal 2 3 2 3 2 3 4 2" xfId="15957" xr:uid="{00000000-0005-0000-0000-0000A93B0000}"/>
    <cellStyle name="Normal 2 3 2 3 2 3 4 2 2" xfId="28212" xr:uid="{00000000-0005-0000-0000-0000AA3B0000}"/>
    <cellStyle name="Normal 2 3 2 3 2 3 4 2 3" xfId="40453" xr:uid="{00000000-0005-0000-0000-0000AB3B0000}"/>
    <cellStyle name="Normal 2 3 2 3 2 3 4 3" xfId="22095" xr:uid="{00000000-0005-0000-0000-0000AC3B0000}"/>
    <cellStyle name="Normal 2 3 2 3 2 3 4 4" xfId="34339" xr:uid="{00000000-0005-0000-0000-0000AD3B0000}"/>
    <cellStyle name="Normal 2 3 2 3 2 3 4 5" xfId="46568" xr:uid="{00000000-0005-0000-0000-0000AE3B0000}"/>
    <cellStyle name="Normal 2 3 2 3 2 3 5" xfId="15950" xr:uid="{00000000-0005-0000-0000-0000AF3B0000}"/>
    <cellStyle name="Normal 2 3 2 3 2 3 5 2" xfId="28205" xr:uid="{00000000-0005-0000-0000-0000B03B0000}"/>
    <cellStyle name="Normal 2 3 2 3 2 3 5 3" xfId="40446" xr:uid="{00000000-0005-0000-0000-0000B13B0000}"/>
    <cellStyle name="Normal 2 3 2 3 2 3 6" xfId="22088" xr:uid="{00000000-0005-0000-0000-0000B23B0000}"/>
    <cellStyle name="Normal 2 3 2 3 2 3 7" xfId="34332" xr:uid="{00000000-0005-0000-0000-0000B33B0000}"/>
    <cellStyle name="Normal 2 3 2 3 2 3 8" xfId="46561" xr:uid="{00000000-0005-0000-0000-0000B43B0000}"/>
    <cellStyle name="Normal 2 3 2 3 2 4" xfId="4947" xr:uid="{00000000-0005-0000-0000-0000B53B0000}"/>
    <cellStyle name="Normal 2 3 2 3 2 4 2" xfId="4948" xr:uid="{00000000-0005-0000-0000-0000B63B0000}"/>
    <cellStyle name="Normal 2 3 2 3 2 4 2 2" xfId="4949" xr:uid="{00000000-0005-0000-0000-0000B73B0000}"/>
    <cellStyle name="Normal 2 3 2 3 2 4 2 2 2" xfId="15960" xr:uid="{00000000-0005-0000-0000-0000B83B0000}"/>
    <cellStyle name="Normal 2 3 2 3 2 4 2 2 2 2" xfId="28215" xr:uid="{00000000-0005-0000-0000-0000B93B0000}"/>
    <cellStyle name="Normal 2 3 2 3 2 4 2 2 2 3" xfId="40456" xr:uid="{00000000-0005-0000-0000-0000BA3B0000}"/>
    <cellStyle name="Normal 2 3 2 3 2 4 2 2 3" xfId="22098" xr:uid="{00000000-0005-0000-0000-0000BB3B0000}"/>
    <cellStyle name="Normal 2 3 2 3 2 4 2 2 4" xfId="34342" xr:uid="{00000000-0005-0000-0000-0000BC3B0000}"/>
    <cellStyle name="Normal 2 3 2 3 2 4 2 2 5" xfId="46571" xr:uid="{00000000-0005-0000-0000-0000BD3B0000}"/>
    <cellStyle name="Normal 2 3 2 3 2 4 2 3" xfId="15959" xr:uid="{00000000-0005-0000-0000-0000BE3B0000}"/>
    <cellStyle name="Normal 2 3 2 3 2 4 2 3 2" xfId="28214" xr:uid="{00000000-0005-0000-0000-0000BF3B0000}"/>
    <cellStyle name="Normal 2 3 2 3 2 4 2 3 3" xfId="40455" xr:uid="{00000000-0005-0000-0000-0000C03B0000}"/>
    <cellStyle name="Normal 2 3 2 3 2 4 2 4" xfId="22097" xr:uid="{00000000-0005-0000-0000-0000C13B0000}"/>
    <cellStyle name="Normal 2 3 2 3 2 4 2 5" xfId="34341" xr:uid="{00000000-0005-0000-0000-0000C23B0000}"/>
    <cellStyle name="Normal 2 3 2 3 2 4 2 6" xfId="46570" xr:uid="{00000000-0005-0000-0000-0000C33B0000}"/>
    <cellStyle name="Normal 2 3 2 3 2 4 3" xfId="4950" xr:uid="{00000000-0005-0000-0000-0000C43B0000}"/>
    <cellStyle name="Normal 2 3 2 3 2 4 3 2" xfId="15961" xr:uid="{00000000-0005-0000-0000-0000C53B0000}"/>
    <cellStyle name="Normal 2 3 2 3 2 4 3 2 2" xfId="28216" xr:uid="{00000000-0005-0000-0000-0000C63B0000}"/>
    <cellStyle name="Normal 2 3 2 3 2 4 3 2 3" xfId="40457" xr:uid="{00000000-0005-0000-0000-0000C73B0000}"/>
    <cellStyle name="Normal 2 3 2 3 2 4 3 3" xfId="22099" xr:uid="{00000000-0005-0000-0000-0000C83B0000}"/>
    <cellStyle name="Normal 2 3 2 3 2 4 3 4" xfId="34343" xr:uid="{00000000-0005-0000-0000-0000C93B0000}"/>
    <cellStyle name="Normal 2 3 2 3 2 4 3 5" xfId="46572" xr:uid="{00000000-0005-0000-0000-0000CA3B0000}"/>
    <cellStyle name="Normal 2 3 2 3 2 4 4" xfId="15958" xr:uid="{00000000-0005-0000-0000-0000CB3B0000}"/>
    <cellStyle name="Normal 2 3 2 3 2 4 4 2" xfId="28213" xr:uid="{00000000-0005-0000-0000-0000CC3B0000}"/>
    <cellStyle name="Normal 2 3 2 3 2 4 4 3" xfId="40454" xr:uid="{00000000-0005-0000-0000-0000CD3B0000}"/>
    <cellStyle name="Normal 2 3 2 3 2 4 5" xfId="22096" xr:uid="{00000000-0005-0000-0000-0000CE3B0000}"/>
    <cellStyle name="Normal 2 3 2 3 2 4 6" xfId="34340" xr:uid="{00000000-0005-0000-0000-0000CF3B0000}"/>
    <cellStyle name="Normal 2 3 2 3 2 4 7" xfId="46569" xr:uid="{00000000-0005-0000-0000-0000D03B0000}"/>
    <cellStyle name="Normal 2 3 2 3 2 5" xfId="4951" xr:uid="{00000000-0005-0000-0000-0000D13B0000}"/>
    <cellStyle name="Normal 2 3 2 3 2 5 2" xfId="4952" xr:uid="{00000000-0005-0000-0000-0000D23B0000}"/>
    <cellStyle name="Normal 2 3 2 3 2 5 2 2" xfId="15963" xr:uid="{00000000-0005-0000-0000-0000D33B0000}"/>
    <cellStyle name="Normal 2 3 2 3 2 5 2 2 2" xfId="28218" xr:uid="{00000000-0005-0000-0000-0000D43B0000}"/>
    <cellStyle name="Normal 2 3 2 3 2 5 2 2 3" xfId="40459" xr:uid="{00000000-0005-0000-0000-0000D53B0000}"/>
    <cellStyle name="Normal 2 3 2 3 2 5 2 3" xfId="22101" xr:uid="{00000000-0005-0000-0000-0000D63B0000}"/>
    <cellStyle name="Normal 2 3 2 3 2 5 2 4" xfId="34345" xr:uid="{00000000-0005-0000-0000-0000D73B0000}"/>
    <cellStyle name="Normal 2 3 2 3 2 5 2 5" xfId="46574" xr:uid="{00000000-0005-0000-0000-0000D83B0000}"/>
    <cellStyle name="Normal 2 3 2 3 2 5 3" xfId="15962" xr:uid="{00000000-0005-0000-0000-0000D93B0000}"/>
    <cellStyle name="Normal 2 3 2 3 2 5 3 2" xfId="28217" xr:uid="{00000000-0005-0000-0000-0000DA3B0000}"/>
    <cellStyle name="Normal 2 3 2 3 2 5 3 3" xfId="40458" xr:uid="{00000000-0005-0000-0000-0000DB3B0000}"/>
    <cellStyle name="Normal 2 3 2 3 2 5 4" xfId="22100" xr:uid="{00000000-0005-0000-0000-0000DC3B0000}"/>
    <cellStyle name="Normal 2 3 2 3 2 5 5" xfId="34344" xr:uid="{00000000-0005-0000-0000-0000DD3B0000}"/>
    <cellStyle name="Normal 2 3 2 3 2 5 6" xfId="46573" xr:uid="{00000000-0005-0000-0000-0000DE3B0000}"/>
    <cellStyle name="Normal 2 3 2 3 2 6" xfId="4953" xr:uid="{00000000-0005-0000-0000-0000DF3B0000}"/>
    <cellStyle name="Normal 2 3 2 3 2 6 2" xfId="15964" xr:uid="{00000000-0005-0000-0000-0000E03B0000}"/>
    <cellStyle name="Normal 2 3 2 3 2 6 2 2" xfId="28219" xr:uid="{00000000-0005-0000-0000-0000E13B0000}"/>
    <cellStyle name="Normal 2 3 2 3 2 6 2 3" xfId="40460" xr:uid="{00000000-0005-0000-0000-0000E23B0000}"/>
    <cellStyle name="Normal 2 3 2 3 2 6 3" xfId="22102" xr:uid="{00000000-0005-0000-0000-0000E33B0000}"/>
    <cellStyle name="Normal 2 3 2 3 2 6 4" xfId="34346" xr:uid="{00000000-0005-0000-0000-0000E43B0000}"/>
    <cellStyle name="Normal 2 3 2 3 2 6 5" xfId="46575" xr:uid="{00000000-0005-0000-0000-0000E53B0000}"/>
    <cellStyle name="Normal 2 3 2 3 2 7" xfId="15933" xr:uid="{00000000-0005-0000-0000-0000E63B0000}"/>
    <cellStyle name="Normal 2 3 2 3 2 7 2" xfId="28188" xr:uid="{00000000-0005-0000-0000-0000E73B0000}"/>
    <cellStyle name="Normal 2 3 2 3 2 7 3" xfId="40429" xr:uid="{00000000-0005-0000-0000-0000E83B0000}"/>
    <cellStyle name="Normal 2 3 2 3 2 8" xfId="22071" xr:uid="{00000000-0005-0000-0000-0000E93B0000}"/>
    <cellStyle name="Normal 2 3 2 3 2 9" xfId="34315" xr:uid="{00000000-0005-0000-0000-0000EA3B0000}"/>
    <cellStyle name="Normal 2 3 2 3 3" xfId="4954" xr:uid="{00000000-0005-0000-0000-0000EB3B0000}"/>
    <cellStyle name="Normal 2 3 2 3 3 2" xfId="4955" xr:uid="{00000000-0005-0000-0000-0000EC3B0000}"/>
    <cellStyle name="Normal 2 3 2 3 3 2 2" xfId="4956" xr:uid="{00000000-0005-0000-0000-0000ED3B0000}"/>
    <cellStyle name="Normal 2 3 2 3 3 2 2 2" xfId="4957" xr:uid="{00000000-0005-0000-0000-0000EE3B0000}"/>
    <cellStyle name="Normal 2 3 2 3 3 2 2 2 2" xfId="4958" xr:uid="{00000000-0005-0000-0000-0000EF3B0000}"/>
    <cellStyle name="Normal 2 3 2 3 3 2 2 2 2 2" xfId="15969" xr:uid="{00000000-0005-0000-0000-0000F03B0000}"/>
    <cellStyle name="Normal 2 3 2 3 3 2 2 2 2 2 2" xfId="28224" xr:uid="{00000000-0005-0000-0000-0000F13B0000}"/>
    <cellStyle name="Normal 2 3 2 3 3 2 2 2 2 2 3" xfId="40465" xr:uid="{00000000-0005-0000-0000-0000F23B0000}"/>
    <cellStyle name="Normal 2 3 2 3 3 2 2 2 2 3" xfId="22107" xr:uid="{00000000-0005-0000-0000-0000F33B0000}"/>
    <cellStyle name="Normal 2 3 2 3 3 2 2 2 2 4" xfId="34351" xr:uid="{00000000-0005-0000-0000-0000F43B0000}"/>
    <cellStyle name="Normal 2 3 2 3 3 2 2 2 2 5" xfId="46580" xr:uid="{00000000-0005-0000-0000-0000F53B0000}"/>
    <cellStyle name="Normal 2 3 2 3 3 2 2 2 3" xfId="15968" xr:uid="{00000000-0005-0000-0000-0000F63B0000}"/>
    <cellStyle name="Normal 2 3 2 3 3 2 2 2 3 2" xfId="28223" xr:uid="{00000000-0005-0000-0000-0000F73B0000}"/>
    <cellStyle name="Normal 2 3 2 3 3 2 2 2 3 3" xfId="40464" xr:uid="{00000000-0005-0000-0000-0000F83B0000}"/>
    <cellStyle name="Normal 2 3 2 3 3 2 2 2 4" xfId="22106" xr:uid="{00000000-0005-0000-0000-0000F93B0000}"/>
    <cellStyle name="Normal 2 3 2 3 3 2 2 2 5" xfId="34350" xr:uid="{00000000-0005-0000-0000-0000FA3B0000}"/>
    <cellStyle name="Normal 2 3 2 3 3 2 2 2 6" xfId="46579" xr:uid="{00000000-0005-0000-0000-0000FB3B0000}"/>
    <cellStyle name="Normal 2 3 2 3 3 2 2 3" xfId="4959" xr:uid="{00000000-0005-0000-0000-0000FC3B0000}"/>
    <cellStyle name="Normal 2 3 2 3 3 2 2 3 2" xfId="15970" xr:uid="{00000000-0005-0000-0000-0000FD3B0000}"/>
    <cellStyle name="Normal 2 3 2 3 3 2 2 3 2 2" xfId="28225" xr:uid="{00000000-0005-0000-0000-0000FE3B0000}"/>
    <cellStyle name="Normal 2 3 2 3 3 2 2 3 2 3" xfId="40466" xr:uid="{00000000-0005-0000-0000-0000FF3B0000}"/>
    <cellStyle name="Normal 2 3 2 3 3 2 2 3 3" xfId="22108" xr:uid="{00000000-0005-0000-0000-0000003C0000}"/>
    <cellStyle name="Normal 2 3 2 3 3 2 2 3 4" xfId="34352" xr:uid="{00000000-0005-0000-0000-0000013C0000}"/>
    <cellStyle name="Normal 2 3 2 3 3 2 2 3 5" xfId="46581" xr:uid="{00000000-0005-0000-0000-0000023C0000}"/>
    <cellStyle name="Normal 2 3 2 3 3 2 2 4" xfId="15967" xr:uid="{00000000-0005-0000-0000-0000033C0000}"/>
    <cellStyle name="Normal 2 3 2 3 3 2 2 4 2" xfId="28222" xr:uid="{00000000-0005-0000-0000-0000043C0000}"/>
    <cellStyle name="Normal 2 3 2 3 3 2 2 4 3" xfId="40463" xr:uid="{00000000-0005-0000-0000-0000053C0000}"/>
    <cellStyle name="Normal 2 3 2 3 3 2 2 5" xfId="22105" xr:uid="{00000000-0005-0000-0000-0000063C0000}"/>
    <cellStyle name="Normal 2 3 2 3 3 2 2 6" xfId="34349" xr:uid="{00000000-0005-0000-0000-0000073C0000}"/>
    <cellStyle name="Normal 2 3 2 3 3 2 2 7" xfId="46578" xr:uid="{00000000-0005-0000-0000-0000083C0000}"/>
    <cellStyle name="Normal 2 3 2 3 3 2 3" xfId="4960" xr:uid="{00000000-0005-0000-0000-0000093C0000}"/>
    <cellStyle name="Normal 2 3 2 3 3 2 3 2" xfId="4961" xr:uid="{00000000-0005-0000-0000-00000A3C0000}"/>
    <cellStyle name="Normal 2 3 2 3 3 2 3 2 2" xfId="15972" xr:uid="{00000000-0005-0000-0000-00000B3C0000}"/>
    <cellStyle name="Normal 2 3 2 3 3 2 3 2 2 2" xfId="28227" xr:uid="{00000000-0005-0000-0000-00000C3C0000}"/>
    <cellStyle name="Normal 2 3 2 3 3 2 3 2 2 3" xfId="40468" xr:uid="{00000000-0005-0000-0000-00000D3C0000}"/>
    <cellStyle name="Normal 2 3 2 3 3 2 3 2 3" xfId="22110" xr:uid="{00000000-0005-0000-0000-00000E3C0000}"/>
    <cellStyle name="Normal 2 3 2 3 3 2 3 2 4" xfId="34354" xr:uid="{00000000-0005-0000-0000-00000F3C0000}"/>
    <cellStyle name="Normal 2 3 2 3 3 2 3 2 5" xfId="46583" xr:uid="{00000000-0005-0000-0000-0000103C0000}"/>
    <cellStyle name="Normal 2 3 2 3 3 2 3 3" xfId="15971" xr:uid="{00000000-0005-0000-0000-0000113C0000}"/>
    <cellStyle name="Normal 2 3 2 3 3 2 3 3 2" xfId="28226" xr:uid="{00000000-0005-0000-0000-0000123C0000}"/>
    <cellStyle name="Normal 2 3 2 3 3 2 3 3 3" xfId="40467" xr:uid="{00000000-0005-0000-0000-0000133C0000}"/>
    <cellStyle name="Normal 2 3 2 3 3 2 3 4" xfId="22109" xr:uid="{00000000-0005-0000-0000-0000143C0000}"/>
    <cellStyle name="Normal 2 3 2 3 3 2 3 5" xfId="34353" xr:uid="{00000000-0005-0000-0000-0000153C0000}"/>
    <cellStyle name="Normal 2 3 2 3 3 2 3 6" xfId="46582" xr:uid="{00000000-0005-0000-0000-0000163C0000}"/>
    <cellStyle name="Normal 2 3 2 3 3 2 4" xfId="4962" xr:uid="{00000000-0005-0000-0000-0000173C0000}"/>
    <cellStyle name="Normal 2 3 2 3 3 2 4 2" xfId="15973" xr:uid="{00000000-0005-0000-0000-0000183C0000}"/>
    <cellStyle name="Normal 2 3 2 3 3 2 4 2 2" xfId="28228" xr:uid="{00000000-0005-0000-0000-0000193C0000}"/>
    <cellStyle name="Normal 2 3 2 3 3 2 4 2 3" xfId="40469" xr:uid="{00000000-0005-0000-0000-00001A3C0000}"/>
    <cellStyle name="Normal 2 3 2 3 3 2 4 3" xfId="22111" xr:uid="{00000000-0005-0000-0000-00001B3C0000}"/>
    <cellStyle name="Normal 2 3 2 3 3 2 4 4" xfId="34355" xr:uid="{00000000-0005-0000-0000-00001C3C0000}"/>
    <cellStyle name="Normal 2 3 2 3 3 2 4 5" xfId="46584" xr:uid="{00000000-0005-0000-0000-00001D3C0000}"/>
    <cellStyle name="Normal 2 3 2 3 3 2 5" xfId="15966" xr:uid="{00000000-0005-0000-0000-00001E3C0000}"/>
    <cellStyle name="Normal 2 3 2 3 3 2 5 2" xfId="28221" xr:uid="{00000000-0005-0000-0000-00001F3C0000}"/>
    <cellStyle name="Normal 2 3 2 3 3 2 5 3" xfId="40462" xr:uid="{00000000-0005-0000-0000-0000203C0000}"/>
    <cellStyle name="Normal 2 3 2 3 3 2 6" xfId="22104" xr:uid="{00000000-0005-0000-0000-0000213C0000}"/>
    <cellStyle name="Normal 2 3 2 3 3 2 7" xfId="34348" xr:uid="{00000000-0005-0000-0000-0000223C0000}"/>
    <cellStyle name="Normal 2 3 2 3 3 2 8" xfId="46577" xr:uid="{00000000-0005-0000-0000-0000233C0000}"/>
    <cellStyle name="Normal 2 3 2 3 3 3" xfId="4963" xr:uid="{00000000-0005-0000-0000-0000243C0000}"/>
    <cellStyle name="Normal 2 3 2 3 3 3 2" xfId="4964" xr:uid="{00000000-0005-0000-0000-0000253C0000}"/>
    <cellStyle name="Normal 2 3 2 3 3 3 2 2" xfId="4965" xr:uid="{00000000-0005-0000-0000-0000263C0000}"/>
    <cellStyle name="Normal 2 3 2 3 3 3 2 2 2" xfId="15976" xr:uid="{00000000-0005-0000-0000-0000273C0000}"/>
    <cellStyle name="Normal 2 3 2 3 3 3 2 2 2 2" xfId="28231" xr:uid="{00000000-0005-0000-0000-0000283C0000}"/>
    <cellStyle name="Normal 2 3 2 3 3 3 2 2 2 3" xfId="40472" xr:uid="{00000000-0005-0000-0000-0000293C0000}"/>
    <cellStyle name="Normal 2 3 2 3 3 3 2 2 3" xfId="22114" xr:uid="{00000000-0005-0000-0000-00002A3C0000}"/>
    <cellStyle name="Normal 2 3 2 3 3 3 2 2 4" xfId="34358" xr:uid="{00000000-0005-0000-0000-00002B3C0000}"/>
    <cellStyle name="Normal 2 3 2 3 3 3 2 2 5" xfId="46587" xr:uid="{00000000-0005-0000-0000-00002C3C0000}"/>
    <cellStyle name="Normal 2 3 2 3 3 3 2 3" xfId="15975" xr:uid="{00000000-0005-0000-0000-00002D3C0000}"/>
    <cellStyle name="Normal 2 3 2 3 3 3 2 3 2" xfId="28230" xr:uid="{00000000-0005-0000-0000-00002E3C0000}"/>
    <cellStyle name="Normal 2 3 2 3 3 3 2 3 3" xfId="40471" xr:uid="{00000000-0005-0000-0000-00002F3C0000}"/>
    <cellStyle name="Normal 2 3 2 3 3 3 2 4" xfId="22113" xr:uid="{00000000-0005-0000-0000-0000303C0000}"/>
    <cellStyle name="Normal 2 3 2 3 3 3 2 5" xfId="34357" xr:uid="{00000000-0005-0000-0000-0000313C0000}"/>
    <cellStyle name="Normal 2 3 2 3 3 3 2 6" xfId="46586" xr:uid="{00000000-0005-0000-0000-0000323C0000}"/>
    <cellStyle name="Normal 2 3 2 3 3 3 3" xfId="4966" xr:uid="{00000000-0005-0000-0000-0000333C0000}"/>
    <cellStyle name="Normal 2 3 2 3 3 3 3 2" xfId="15977" xr:uid="{00000000-0005-0000-0000-0000343C0000}"/>
    <cellStyle name="Normal 2 3 2 3 3 3 3 2 2" xfId="28232" xr:uid="{00000000-0005-0000-0000-0000353C0000}"/>
    <cellStyle name="Normal 2 3 2 3 3 3 3 2 3" xfId="40473" xr:uid="{00000000-0005-0000-0000-0000363C0000}"/>
    <cellStyle name="Normal 2 3 2 3 3 3 3 3" xfId="22115" xr:uid="{00000000-0005-0000-0000-0000373C0000}"/>
    <cellStyle name="Normal 2 3 2 3 3 3 3 4" xfId="34359" xr:uid="{00000000-0005-0000-0000-0000383C0000}"/>
    <cellStyle name="Normal 2 3 2 3 3 3 3 5" xfId="46588" xr:uid="{00000000-0005-0000-0000-0000393C0000}"/>
    <cellStyle name="Normal 2 3 2 3 3 3 4" xfId="15974" xr:uid="{00000000-0005-0000-0000-00003A3C0000}"/>
    <cellStyle name="Normal 2 3 2 3 3 3 4 2" xfId="28229" xr:uid="{00000000-0005-0000-0000-00003B3C0000}"/>
    <cellStyle name="Normal 2 3 2 3 3 3 4 3" xfId="40470" xr:uid="{00000000-0005-0000-0000-00003C3C0000}"/>
    <cellStyle name="Normal 2 3 2 3 3 3 5" xfId="22112" xr:uid="{00000000-0005-0000-0000-00003D3C0000}"/>
    <cellStyle name="Normal 2 3 2 3 3 3 6" xfId="34356" xr:uid="{00000000-0005-0000-0000-00003E3C0000}"/>
    <cellStyle name="Normal 2 3 2 3 3 3 7" xfId="46585" xr:uid="{00000000-0005-0000-0000-00003F3C0000}"/>
    <cellStyle name="Normal 2 3 2 3 3 4" xfId="4967" xr:uid="{00000000-0005-0000-0000-0000403C0000}"/>
    <cellStyle name="Normal 2 3 2 3 3 4 2" xfId="4968" xr:uid="{00000000-0005-0000-0000-0000413C0000}"/>
    <cellStyle name="Normal 2 3 2 3 3 4 2 2" xfId="15979" xr:uid="{00000000-0005-0000-0000-0000423C0000}"/>
    <cellStyle name="Normal 2 3 2 3 3 4 2 2 2" xfId="28234" xr:uid="{00000000-0005-0000-0000-0000433C0000}"/>
    <cellStyle name="Normal 2 3 2 3 3 4 2 2 3" xfId="40475" xr:uid="{00000000-0005-0000-0000-0000443C0000}"/>
    <cellStyle name="Normal 2 3 2 3 3 4 2 3" xfId="22117" xr:uid="{00000000-0005-0000-0000-0000453C0000}"/>
    <cellStyle name="Normal 2 3 2 3 3 4 2 4" xfId="34361" xr:uid="{00000000-0005-0000-0000-0000463C0000}"/>
    <cellStyle name="Normal 2 3 2 3 3 4 2 5" xfId="46590" xr:uid="{00000000-0005-0000-0000-0000473C0000}"/>
    <cellStyle name="Normal 2 3 2 3 3 4 3" xfId="15978" xr:uid="{00000000-0005-0000-0000-0000483C0000}"/>
    <cellStyle name="Normal 2 3 2 3 3 4 3 2" xfId="28233" xr:uid="{00000000-0005-0000-0000-0000493C0000}"/>
    <cellStyle name="Normal 2 3 2 3 3 4 3 3" xfId="40474" xr:uid="{00000000-0005-0000-0000-00004A3C0000}"/>
    <cellStyle name="Normal 2 3 2 3 3 4 4" xfId="22116" xr:uid="{00000000-0005-0000-0000-00004B3C0000}"/>
    <cellStyle name="Normal 2 3 2 3 3 4 5" xfId="34360" xr:uid="{00000000-0005-0000-0000-00004C3C0000}"/>
    <cellStyle name="Normal 2 3 2 3 3 4 6" xfId="46589" xr:uid="{00000000-0005-0000-0000-00004D3C0000}"/>
    <cellStyle name="Normal 2 3 2 3 3 5" xfId="4969" xr:uid="{00000000-0005-0000-0000-00004E3C0000}"/>
    <cellStyle name="Normal 2 3 2 3 3 5 2" xfId="15980" xr:uid="{00000000-0005-0000-0000-00004F3C0000}"/>
    <cellStyle name="Normal 2 3 2 3 3 5 2 2" xfId="28235" xr:uid="{00000000-0005-0000-0000-0000503C0000}"/>
    <cellStyle name="Normal 2 3 2 3 3 5 2 3" xfId="40476" xr:uid="{00000000-0005-0000-0000-0000513C0000}"/>
    <cellStyle name="Normal 2 3 2 3 3 5 3" xfId="22118" xr:uid="{00000000-0005-0000-0000-0000523C0000}"/>
    <cellStyle name="Normal 2 3 2 3 3 5 4" xfId="34362" xr:uid="{00000000-0005-0000-0000-0000533C0000}"/>
    <cellStyle name="Normal 2 3 2 3 3 5 5" xfId="46591" xr:uid="{00000000-0005-0000-0000-0000543C0000}"/>
    <cellStyle name="Normal 2 3 2 3 3 6" xfId="15965" xr:uid="{00000000-0005-0000-0000-0000553C0000}"/>
    <cellStyle name="Normal 2 3 2 3 3 6 2" xfId="28220" xr:uid="{00000000-0005-0000-0000-0000563C0000}"/>
    <cellStyle name="Normal 2 3 2 3 3 6 3" xfId="40461" xr:uid="{00000000-0005-0000-0000-0000573C0000}"/>
    <cellStyle name="Normal 2 3 2 3 3 7" xfId="22103" xr:uid="{00000000-0005-0000-0000-0000583C0000}"/>
    <cellStyle name="Normal 2 3 2 3 3 8" xfId="34347" xr:uid="{00000000-0005-0000-0000-0000593C0000}"/>
    <cellStyle name="Normal 2 3 2 3 3 9" xfId="46576" xr:uid="{00000000-0005-0000-0000-00005A3C0000}"/>
    <cellStyle name="Normal 2 3 2 3 4" xfId="4970" xr:uid="{00000000-0005-0000-0000-00005B3C0000}"/>
    <cellStyle name="Normal 2 3 2 3 4 2" xfId="4971" xr:uid="{00000000-0005-0000-0000-00005C3C0000}"/>
    <cellStyle name="Normal 2 3 2 3 4 2 2" xfId="4972" xr:uid="{00000000-0005-0000-0000-00005D3C0000}"/>
    <cellStyle name="Normal 2 3 2 3 4 2 2 2" xfId="4973" xr:uid="{00000000-0005-0000-0000-00005E3C0000}"/>
    <cellStyle name="Normal 2 3 2 3 4 2 2 2 2" xfId="15984" xr:uid="{00000000-0005-0000-0000-00005F3C0000}"/>
    <cellStyle name="Normal 2 3 2 3 4 2 2 2 2 2" xfId="28239" xr:uid="{00000000-0005-0000-0000-0000603C0000}"/>
    <cellStyle name="Normal 2 3 2 3 4 2 2 2 2 3" xfId="40480" xr:uid="{00000000-0005-0000-0000-0000613C0000}"/>
    <cellStyle name="Normal 2 3 2 3 4 2 2 2 3" xfId="22122" xr:uid="{00000000-0005-0000-0000-0000623C0000}"/>
    <cellStyle name="Normal 2 3 2 3 4 2 2 2 4" xfId="34366" xr:uid="{00000000-0005-0000-0000-0000633C0000}"/>
    <cellStyle name="Normal 2 3 2 3 4 2 2 2 5" xfId="46595" xr:uid="{00000000-0005-0000-0000-0000643C0000}"/>
    <cellStyle name="Normal 2 3 2 3 4 2 2 3" xfId="15983" xr:uid="{00000000-0005-0000-0000-0000653C0000}"/>
    <cellStyle name="Normal 2 3 2 3 4 2 2 3 2" xfId="28238" xr:uid="{00000000-0005-0000-0000-0000663C0000}"/>
    <cellStyle name="Normal 2 3 2 3 4 2 2 3 3" xfId="40479" xr:uid="{00000000-0005-0000-0000-0000673C0000}"/>
    <cellStyle name="Normal 2 3 2 3 4 2 2 4" xfId="22121" xr:uid="{00000000-0005-0000-0000-0000683C0000}"/>
    <cellStyle name="Normal 2 3 2 3 4 2 2 5" xfId="34365" xr:uid="{00000000-0005-0000-0000-0000693C0000}"/>
    <cellStyle name="Normal 2 3 2 3 4 2 2 6" xfId="46594" xr:uid="{00000000-0005-0000-0000-00006A3C0000}"/>
    <cellStyle name="Normal 2 3 2 3 4 2 3" xfId="4974" xr:uid="{00000000-0005-0000-0000-00006B3C0000}"/>
    <cellStyle name="Normal 2 3 2 3 4 2 3 2" xfId="15985" xr:uid="{00000000-0005-0000-0000-00006C3C0000}"/>
    <cellStyle name="Normal 2 3 2 3 4 2 3 2 2" xfId="28240" xr:uid="{00000000-0005-0000-0000-00006D3C0000}"/>
    <cellStyle name="Normal 2 3 2 3 4 2 3 2 3" xfId="40481" xr:uid="{00000000-0005-0000-0000-00006E3C0000}"/>
    <cellStyle name="Normal 2 3 2 3 4 2 3 3" xfId="22123" xr:uid="{00000000-0005-0000-0000-00006F3C0000}"/>
    <cellStyle name="Normal 2 3 2 3 4 2 3 4" xfId="34367" xr:uid="{00000000-0005-0000-0000-0000703C0000}"/>
    <cellStyle name="Normal 2 3 2 3 4 2 3 5" xfId="46596" xr:uid="{00000000-0005-0000-0000-0000713C0000}"/>
    <cellStyle name="Normal 2 3 2 3 4 2 4" xfId="15982" xr:uid="{00000000-0005-0000-0000-0000723C0000}"/>
    <cellStyle name="Normal 2 3 2 3 4 2 4 2" xfId="28237" xr:uid="{00000000-0005-0000-0000-0000733C0000}"/>
    <cellStyle name="Normal 2 3 2 3 4 2 4 3" xfId="40478" xr:uid="{00000000-0005-0000-0000-0000743C0000}"/>
    <cellStyle name="Normal 2 3 2 3 4 2 5" xfId="22120" xr:uid="{00000000-0005-0000-0000-0000753C0000}"/>
    <cellStyle name="Normal 2 3 2 3 4 2 6" xfId="34364" xr:uid="{00000000-0005-0000-0000-0000763C0000}"/>
    <cellStyle name="Normal 2 3 2 3 4 2 7" xfId="46593" xr:uid="{00000000-0005-0000-0000-0000773C0000}"/>
    <cellStyle name="Normal 2 3 2 3 4 3" xfId="4975" xr:uid="{00000000-0005-0000-0000-0000783C0000}"/>
    <cellStyle name="Normal 2 3 2 3 4 3 2" xfId="4976" xr:uid="{00000000-0005-0000-0000-0000793C0000}"/>
    <cellStyle name="Normal 2 3 2 3 4 3 2 2" xfId="15987" xr:uid="{00000000-0005-0000-0000-00007A3C0000}"/>
    <cellStyle name="Normal 2 3 2 3 4 3 2 2 2" xfId="28242" xr:uid="{00000000-0005-0000-0000-00007B3C0000}"/>
    <cellStyle name="Normal 2 3 2 3 4 3 2 2 3" xfId="40483" xr:uid="{00000000-0005-0000-0000-00007C3C0000}"/>
    <cellStyle name="Normal 2 3 2 3 4 3 2 3" xfId="22125" xr:uid="{00000000-0005-0000-0000-00007D3C0000}"/>
    <cellStyle name="Normal 2 3 2 3 4 3 2 4" xfId="34369" xr:uid="{00000000-0005-0000-0000-00007E3C0000}"/>
    <cellStyle name="Normal 2 3 2 3 4 3 2 5" xfId="46598" xr:uid="{00000000-0005-0000-0000-00007F3C0000}"/>
    <cellStyle name="Normal 2 3 2 3 4 3 3" xfId="15986" xr:uid="{00000000-0005-0000-0000-0000803C0000}"/>
    <cellStyle name="Normal 2 3 2 3 4 3 3 2" xfId="28241" xr:uid="{00000000-0005-0000-0000-0000813C0000}"/>
    <cellStyle name="Normal 2 3 2 3 4 3 3 3" xfId="40482" xr:uid="{00000000-0005-0000-0000-0000823C0000}"/>
    <cellStyle name="Normal 2 3 2 3 4 3 4" xfId="22124" xr:uid="{00000000-0005-0000-0000-0000833C0000}"/>
    <cellStyle name="Normal 2 3 2 3 4 3 5" xfId="34368" xr:uid="{00000000-0005-0000-0000-0000843C0000}"/>
    <cellStyle name="Normal 2 3 2 3 4 3 6" xfId="46597" xr:uid="{00000000-0005-0000-0000-0000853C0000}"/>
    <cellStyle name="Normal 2 3 2 3 4 4" xfId="4977" xr:uid="{00000000-0005-0000-0000-0000863C0000}"/>
    <cellStyle name="Normal 2 3 2 3 4 4 2" xfId="15988" xr:uid="{00000000-0005-0000-0000-0000873C0000}"/>
    <cellStyle name="Normal 2 3 2 3 4 4 2 2" xfId="28243" xr:uid="{00000000-0005-0000-0000-0000883C0000}"/>
    <cellStyle name="Normal 2 3 2 3 4 4 2 3" xfId="40484" xr:uid="{00000000-0005-0000-0000-0000893C0000}"/>
    <cellStyle name="Normal 2 3 2 3 4 4 3" xfId="22126" xr:uid="{00000000-0005-0000-0000-00008A3C0000}"/>
    <cellStyle name="Normal 2 3 2 3 4 4 4" xfId="34370" xr:uid="{00000000-0005-0000-0000-00008B3C0000}"/>
    <cellStyle name="Normal 2 3 2 3 4 4 5" xfId="46599" xr:uid="{00000000-0005-0000-0000-00008C3C0000}"/>
    <cellStyle name="Normal 2 3 2 3 4 5" xfId="15981" xr:uid="{00000000-0005-0000-0000-00008D3C0000}"/>
    <cellStyle name="Normal 2 3 2 3 4 5 2" xfId="28236" xr:uid="{00000000-0005-0000-0000-00008E3C0000}"/>
    <cellStyle name="Normal 2 3 2 3 4 5 3" xfId="40477" xr:uid="{00000000-0005-0000-0000-00008F3C0000}"/>
    <cellStyle name="Normal 2 3 2 3 4 6" xfId="22119" xr:uid="{00000000-0005-0000-0000-0000903C0000}"/>
    <cellStyle name="Normal 2 3 2 3 4 7" xfId="34363" xr:uid="{00000000-0005-0000-0000-0000913C0000}"/>
    <cellStyle name="Normal 2 3 2 3 4 8" xfId="46592" xr:uid="{00000000-0005-0000-0000-0000923C0000}"/>
    <cellStyle name="Normal 2 3 2 3 5" xfId="4978" xr:uid="{00000000-0005-0000-0000-0000933C0000}"/>
    <cellStyle name="Normal 2 3 2 3 5 2" xfId="4979" xr:uid="{00000000-0005-0000-0000-0000943C0000}"/>
    <cellStyle name="Normal 2 3 2 3 5 2 2" xfId="4980" xr:uid="{00000000-0005-0000-0000-0000953C0000}"/>
    <cellStyle name="Normal 2 3 2 3 5 2 2 2" xfId="15991" xr:uid="{00000000-0005-0000-0000-0000963C0000}"/>
    <cellStyle name="Normal 2 3 2 3 5 2 2 2 2" xfId="28246" xr:uid="{00000000-0005-0000-0000-0000973C0000}"/>
    <cellStyle name="Normal 2 3 2 3 5 2 2 2 3" xfId="40487" xr:uid="{00000000-0005-0000-0000-0000983C0000}"/>
    <cellStyle name="Normal 2 3 2 3 5 2 2 3" xfId="22129" xr:uid="{00000000-0005-0000-0000-0000993C0000}"/>
    <cellStyle name="Normal 2 3 2 3 5 2 2 4" xfId="34373" xr:uid="{00000000-0005-0000-0000-00009A3C0000}"/>
    <cellStyle name="Normal 2 3 2 3 5 2 2 5" xfId="46602" xr:uid="{00000000-0005-0000-0000-00009B3C0000}"/>
    <cellStyle name="Normal 2 3 2 3 5 2 3" xfId="15990" xr:uid="{00000000-0005-0000-0000-00009C3C0000}"/>
    <cellStyle name="Normal 2 3 2 3 5 2 3 2" xfId="28245" xr:uid="{00000000-0005-0000-0000-00009D3C0000}"/>
    <cellStyle name="Normal 2 3 2 3 5 2 3 3" xfId="40486" xr:uid="{00000000-0005-0000-0000-00009E3C0000}"/>
    <cellStyle name="Normal 2 3 2 3 5 2 4" xfId="22128" xr:uid="{00000000-0005-0000-0000-00009F3C0000}"/>
    <cellStyle name="Normal 2 3 2 3 5 2 5" xfId="34372" xr:uid="{00000000-0005-0000-0000-0000A03C0000}"/>
    <cellStyle name="Normal 2 3 2 3 5 2 6" xfId="46601" xr:uid="{00000000-0005-0000-0000-0000A13C0000}"/>
    <cellStyle name="Normal 2 3 2 3 5 3" xfId="4981" xr:uid="{00000000-0005-0000-0000-0000A23C0000}"/>
    <cellStyle name="Normal 2 3 2 3 5 3 2" xfId="15992" xr:uid="{00000000-0005-0000-0000-0000A33C0000}"/>
    <cellStyle name="Normal 2 3 2 3 5 3 2 2" xfId="28247" xr:uid="{00000000-0005-0000-0000-0000A43C0000}"/>
    <cellStyle name="Normal 2 3 2 3 5 3 2 3" xfId="40488" xr:uid="{00000000-0005-0000-0000-0000A53C0000}"/>
    <cellStyle name="Normal 2 3 2 3 5 3 3" xfId="22130" xr:uid="{00000000-0005-0000-0000-0000A63C0000}"/>
    <cellStyle name="Normal 2 3 2 3 5 3 4" xfId="34374" xr:uid="{00000000-0005-0000-0000-0000A73C0000}"/>
    <cellStyle name="Normal 2 3 2 3 5 3 5" xfId="46603" xr:uid="{00000000-0005-0000-0000-0000A83C0000}"/>
    <cellStyle name="Normal 2 3 2 3 5 4" xfId="15989" xr:uid="{00000000-0005-0000-0000-0000A93C0000}"/>
    <cellStyle name="Normal 2 3 2 3 5 4 2" xfId="28244" xr:uid="{00000000-0005-0000-0000-0000AA3C0000}"/>
    <cellStyle name="Normal 2 3 2 3 5 4 3" xfId="40485" xr:uid="{00000000-0005-0000-0000-0000AB3C0000}"/>
    <cellStyle name="Normal 2 3 2 3 5 5" xfId="22127" xr:uid="{00000000-0005-0000-0000-0000AC3C0000}"/>
    <cellStyle name="Normal 2 3 2 3 5 6" xfId="34371" xr:uid="{00000000-0005-0000-0000-0000AD3C0000}"/>
    <cellStyle name="Normal 2 3 2 3 5 7" xfId="46600" xr:uid="{00000000-0005-0000-0000-0000AE3C0000}"/>
    <cellStyle name="Normal 2 3 2 3 6" xfId="4982" xr:uid="{00000000-0005-0000-0000-0000AF3C0000}"/>
    <cellStyle name="Normal 2 3 2 3 6 2" xfId="4983" xr:uid="{00000000-0005-0000-0000-0000B03C0000}"/>
    <cellStyle name="Normal 2 3 2 3 6 2 2" xfId="15994" xr:uid="{00000000-0005-0000-0000-0000B13C0000}"/>
    <cellStyle name="Normal 2 3 2 3 6 2 2 2" xfId="28249" xr:uid="{00000000-0005-0000-0000-0000B23C0000}"/>
    <cellStyle name="Normal 2 3 2 3 6 2 2 3" xfId="40490" xr:uid="{00000000-0005-0000-0000-0000B33C0000}"/>
    <cellStyle name="Normal 2 3 2 3 6 2 3" xfId="22132" xr:uid="{00000000-0005-0000-0000-0000B43C0000}"/>
    <cellStyle name="Normal 2 3 2 3 6 2 4" xfId="34376" xr:uid="{00000000-0005-0000-0000-0000B53C0000}"/>
    <cellStyle name="Normal 2 3 2 3 6 2 5" xfId="46605" xr:uid="{00000000-0005-0000-0000-0000B63C0000}"/>
    <cellStyle name="Normal 2 3 2 3 6 3" xfId="15993" xr:uid="{00000000-0005-0000-0000-0000B73C0000}"/>
    <cellStyle name="Normal 2 3 2 3 6 3 2" xfId="28248" xr:uid="{00000000-0005-0000-0000-0000B83C0000}"/>
    <cellStyle name="Normal 2 3 2 3 6 3 3" xfId="40489" xr:uid="{00000000-0005-0000-0000-0000B93C0000}"/>
    <cellStyle name="Normal 2 3 2 3 6 4" xfId="22131" xr:uid="{00000000-0005-0000-0000-0000BA3C0000}"/>
    <cellStyle name="Normal 2 3 2 3 6 5" xfId="34375" xr:uid="{00000000-0005-0000-0000-0000BB3C0000}"/>
    <cellStyle name="Normal 2 3 2 3 6 6" xfId="46604" xr:uid="{00000000-0005-0000-0000-0000BC3C0000}"/>
    <cellStyle name="Normal 2 3 2 3 7" xfId="4984" xr:uid="{00000000-0005-0000-0000-0000BD3C0000}"/>
    <cellStyle name="Normal 2 3 2 3 7 2" xfId="15995" xr:uid="{00000000-0005-0000-0000-0000BE3C0000}"/>
    <cellStyle name="Normal 2 3 2 3 7 2 2" xfId="28250" xr:uid="{00000000-0005-0000-0000-0000BF3C0000}"/>
    <cellStyle name="Normal 2 3 2 3 7 2 3" xfId="40491" xr:uid="{00000000-0005-0000-0000-0000C03C0000}"/>
    <cellStyle name="Normal 2 3 2 3 7 3" xfId="22133" xr:uid="{00000000-0005-0000-0000-0000C13C0000}"/>
    <cellStyle name="Normal 2 3 2 3 7 4" xfId="34377" xr:uid="{00000000-0005-0000-0000-0000C23C0000}"/>
    <cellStyle name="Normal 2 3 2 3 7 5" xfId="46606" xr:uid="{00000000-0005-0000-0000-0000C33C0000}"/>
    <cellStyle name="Normal 2 3 2 3 8" xfId="15932" xr:uid="{00000000-0005-0000-0000-0000C43C0000}"/>
    <cellStyle name="Normal 2 3 2 3 8 2" xfId="28187" xr:uid="{00000000-0005-0000-0000-0000C53C0000}"/>
    <cellStyle name="Normal 2 3 2 3 8 3" xfId="40428" xr:uid="{00000000-0005-0000-0000-0000C63C0000}"/>
    <cellStyle name="Normal 2 3 2 3 9" xfId="22070" xr:uid="{00000000-0005-0000-0000-0000C73C0000}"/>
    <cellStyle name="Normal 2 3 2 4" xfId="4985" xr:uid="{00000000-0005-0000-0000-0000C83C0000}"/>
    <cellStyle name="Normal 2 3 2 4 10" xfId="46607" xr:uid="{00000000-0005-0000-0000-0000C93C0000}"/>
    <cellStyle name="Normal 2 3 2 4 2" xfId="4986" xr:uid="{00000000-0005-0000-0000-0000CA3C0000}"/>
    <cellStyle name="Normal 2 3 2 4 2 2" xfId="4987" xr:uid="{00000000-0005-0000-0000-0000CB3C0000}"/>
    <cellStyle name="Normal 2 3 2 4 2 2 2" xfId="4988" xr:uid="{00000000-0005-0000-0000-0000CC3C0000}"/>
    <cellStyle name="Normal 2 3 2 4 2 2 2 2" xfId="4989" xr:uid="{00000000-0005-0000-0000-0000CD3C0000}"/>
    <cellStyle name="Normal 2 3 2 4 2 2 2 2 2" xfId="4990" xr:uid="{00000000-0005-0000-0000-0000CE3C0000}"/>
    <cellStyle name="Normal 2 3 2 4 2 2 2 2 2 2" xfId="16001" xr:uid="{00000000-0005-0000-0000-0000CF3C0000}"/>
    <cellStyle name="Normal 2 3 2 4 2 2 2 2 2 2 2" xfId="28256" xr:uid="{00000000-0005-0000-0000-0000D03C0000}"/>
    <cellStyle name="Normal 2 3 2 4 2 2 2 2 2 2 3" xfId="40497" xr:uid="{00000000-0005-0000-0000-0000D13C0000}"/>
    <cellStyle name="Normal 2 3 2 4 2 2 2 2 2 3" xfId="22139" xr:uid="{00000000-0005-0000-0000-0000D23C0000}"/>
    <cellStyle name="Normal 2 3 2 4 2 2 2 2 2 4" xfId="34383" xr:uid="{00000000-0005-0000-0000-0000D33C0000}"/>
    <cellStyle name="Normal 2 3 2 4 2 2 2 2 2 5" xfId="46612" xr:uid="{00000000-0005-0000-0000-0000D43C0000}"/>
    <cellStyle name="Normal 2 3 2 4 2 2 2 2 3" xfId="16000" xr:uid="{00000000-0005-0000-0000-0000D53C0000}"/>
    <cellStyle name="Normal 2 3 2 4 2 2 2 2 3 2" xfId="28255" xr:uid="{00000000-0005-0000-0000-0000D63C0000}"/>
    <cellStyle name="Normal 2 3 2 4 2 2 2 2 3 3" xfId="40496" xr:uid="{00000000-0005-0000-0000-0000D73C0000}"/>
    <cellStyle name="Normal 2 3 2 4 2 2 2 2 4" xfId="22138" xr:uid="{00000000-0005-0000-0000-0000D83C0000}"/>
    <cellStyle name="Normal 2 3 2 4 2 2 2 2 5" xfId="34382" xr:uid="{00000000-0005-0000-0000-0000D93C0000}"/>
    <cellStyle name="Normal 2 3 2 4 2 2 2 2 6" xfId="46611" xr:uid="{00000000-0005-0000-0000-0000DA3C0000}"/>
    <cellStyle name="Normal 2 3 2 4 2 2 2 3" xfId="4991" xr:uid="{00000000-0005-0000-0000-0000DB3C0000}"/>
    <cellStyle name="Normal 2 3 2 4 2 2 2 3 2" xfId="16002" xr:uid="{00000000-0005-0000-0000-0000DC3C0000}"/>
    <cellStyle name="Normal 2 3 2 4 2 2 2 3 2 2" xfId="28257" xr:uid="{00000000-0005-0000-0000-0000DD3C0000}"/>
    <cellStyle name="Normal 2 3 2 4 2 2 2 3 2 3" xfId="40498" xr:uid="{00000000-0005-0000-0000-0000DE3C0000}"/>
    <cellStyle name="Normal 2 3 2 4 2 2 2 3 3" xfId="22140" xr:uid="{00000000-0005-0000-0000-0000DF3C0000}"/>
    <cellStyle name="Normal 2 3 2 4 2 2 2 3 4" xfId="34384" xr:uid="{00000000-0005-0000-0000-0000E03C0000}"/>
    <cellStyle name="Normal 2 3 2 4 2 2 2 3 5" xfId="46613" xr:uid="{00000000-0005-0000-0000-0000E13C0000}"/>
    <cellStyle name="Normal 2 3 2 4 2 2 2 4" xfId="15999" xr:uid="{00000000-0005-0000-0000-0000E23C0000}"/>
    <cellStyle name="Normal 2 3 2 4 2 2 2 4 2" xfId="28254" xr:uid="{00000000-0005-0000-0000-0000E33C0000}"/>
    <cellStyle name="Normal 2 3 2 4 2 2 2 4 3" xfId="40495" xr:uid="{00000000-0005-0000-0000-0000E43C0000}"/>
    <cellStyle name="Normal 2 3 2 4 2 2 2 5" xfId="22137" xr:uid="{00000000-0005-0000-0000-0000E53C0000}"/>
    <cellStyle name="Normal 2 3 2 4 2 2 2 6" xfId="34381" xr:uid="{00000000-0005-0000-0000-0000E63C0000}"/>
    <cellStyle name="Normal 2 3 2 4 2 2 2 7" xfId="46610" xr:uid="{00000000-0005-0000-0000-0000E73C0000}"/>
    <cellStyle name="Normal 2 3 2 4 2 2 3" xfId="4992" xr:uid="{00000000-0005-0000-0000-0000E83C0000}"/>
    <cellStyle name="Normal 2 3 2 4 2 2 3 2" xfId="4993" xr:uid="{00000000-0005-0000-0000-0000E93C0000}"/>
    <cellStyle name="Normal 2 3 2 4 2 2 3 2 2" xfId="16004" xr:uid="{00000000-0005-0000-0000-0000EA3C0000}"/>
    <cellStyle name="Normal 2 3 2 4 2 2 3 2 2 2" xfId="28259" xr:uid="{00000000-0005-0000-0000-0000EB3C0000}"/>
    <cellStyle name="Normal 2 3 2 4 2 2 3 2 2 3" xfId="40500" xr:uid="{00000000-0005-0000-0000-0000EC3C0000}"/>
    <cellStyle name="Normal 2 3 2 4 2 2 3 2 3" xfId="22142" xr:uid="{00000000-0005-0000-0000-0000ED3C0000}"/>
    <cellStyle name="Normal 2 3 2 4 2 2 3 2 4" xfId="34386" xr:uid="{00000000-0005-0000-0000-0000EE3C0000}"/>
    <cellStyle name="Normal 2 3 2 4 2 2 3 2 5" xfId="46615" xr:uid="{00000000-0005-0000-0000-0000EF3C0000}"/>
    <cellStyle name="Normal 2 3 2 4 2 2 3 3" xfId="16003" xr:uid="{00000000-0005-0000-0000-0000F03C0000}"/>
    <cellStyle name="Normal 2 3 2 4 2 2 3 3 2" xfId="28258" xr:uid="{00000000-0005-0000-0000-0000F13C0000}"/>
    <cellStyle name="Normal 2 3 2 4 2 2 3 3 3" xfId="40499" xr:uid="{00000000-0005-0000-0000-0000F23C0000}"/>
    <cellStyle name="Normal 2 3 2 4 2 2 3 4" xfId="22141" xr:uid="{00000000-0005-0000-0000-0000F33C0000}"/>
    <cellStyle name="Normal 2 3 2 4 2 2 3 5" xfId="34385" xr:uid="{00000000-0005-0000-0000-0000F43C0000}"/>
    <cellStyle name="Normal 2 3 2 4 2 2 3 6" xfId="46614" xr:uid="{00000000-0005-0000-0000-0000F53C0000}"/>
    <cellStyle name="Normal 2 3 2 4 2 2 4" xfId="4994" xr:uid="{00000000-0005-0000-0000-0000F63C0000}"/>
    <cellStyle name="Normal 2 3 2 4 2 2 4 2" xfId="16005" xr:uid="{00000000-0005-0000-0000-0000F73C0000}"/>
    <cellStyle name="Normal 2 3 2 4 2 2 4 2 2" xfId="28260" xr:uid="{00000000-0005-0000-0000-0000F83C0000}"/>
    <cellStyle name="Normal 2 3 2 4 2 2 4 2 3" xfId="40501" xr:uid="{00000000-0005-0000-0000-0000F93C0000}"/>
    <cellStyle name="Normal 2 3 2 4 2 2 4 3" xfId="22143" xr:uid="{00000000-0005-0000-0000-0000FA3C0000}"/>
    <cellStyle name="Normal 2 3 2 4 2 2 4 4" xfId="34387" xr:uid="{00000000-0005-0000-0000-0000FB3C0000}"/>
    <cellStyle name="Normal 2 3 2 4 2 2 4 5" xfId="46616" xr:uid="{00000000-0005-0000-0000-0000FC3C0000}"/>
    <cellStyle name="Normal 2 3 2 4 2 2 5" xfId="15998" xr:uid="{00000000-0005-0000-0000-0000FD3C0000}"/>
    <cellStyle name="Normal 2 3 2 4 2 2 5 2" xfId="28253" xr:uid="{00000000-0005-0000-0000-0000FE3C0000}"/>
    <cellStyle name="Normal 2 3 2 4 2 2 5 3" xfId="40494" xr:uid="{00000000-0005-0000-0000-0000FF3C0000}"/>
    <cellStyle name="Normal 2 3 2 4 2 2 6" xfId="22136" xr:uid="{00000000-0005-0000-0000-0000003D0000}"/>
    <cellStyle name="Normal 2 3 2 4 2 2 7" xfId="34380" xr:uid="{00000000-0005-0000-0000-0000013D0000}"/>
    <cellStyle name="Normal 2 3 2 4 2 2 8" xfId="46609" xr:uid="{00000000-0005-0000-0000-0000023D0000}"/>
    <cellStyle name="Normal 2 3 2 4 2 3" xfId="4995" xr:uid="{00000000-0005-0000-0000-0000033D0000}"/>
    <cellStyle name="Normal 2 3 2 4 2 3 2" xfId="4996" xr:uid="{00000000-0005-0000-0000-0000043D0000}"/>
    <cellStyle name="Normal 2 3 2 4 2 3 2 2" xfId="4997" xr:uid="{00000000-0005-0000-0000-0000053D0000}"/>
    <cellStyle name="Normal 2 3 2 4 2 3 2 2 2" xfId="16008" xr:uid="{00000000-0005-0000-0000-0000063D0000}"/>
    <cellStyle name="Normal 2 3 2 4 2 3 2 2 2 2" xfId="28263" xr:uid="{00000000-0005-0000-0000-0000073D0000}"/>
    <cellStyle name="Normal 2 3 2 4 2 3 2 2 2 3" xfId="40504" xr:uid="{00000000-0005-0000-0000-0000083D0000}"/>
    <cellStyle name="Normal 2 3 2 4 2 3 2 2 3" xfId="22146" xr:uid="{00000000-0005-0000-0000-0000093D0000}"/>
    <cellStyle name="Normal 2 3 2 4 2 3 2 2 4" xfId="34390" xr:uid="{00000000-0005-0000-0000-00000A3D0000}"/>
    <cellStyle name="Normal 2 3 2 4 2 3 2 2 5" xfId="46619" xr:uid="{00000000-0005-0000-0000-00000B3D0000}"/>
    <cellStyle name="Normal 2 3 2 4 2 3 2 3" xfId="16007" xr:uid="{00000000-0005-0000-0000-00000C3D0000}"/>
    <cellStyle name="Normal 2 3 2 4 2 3 2 3 2" xfId="28262" xr:uid="{00000000-0005-0000-0000-00000D3D0000}"/>
    <cellStyle name="Normal 2 3 2 4 2 3 2 3 3" xfId="40503" xr:uid="{00000000-0005-0000-0000-00000E3D0000}"/>
    <cellStyle name="Normal 2 3 2 4 2 3 2 4" xfId="22145" xr:uid="{00000000-0005-0000-0000-00000F3D0000}"/>
    <cellStyle name="Normal 2 3 2 4 2 3 2 5" xfId="34389" xr:uid="{00000000-0005-0000-0000-0000103D0000}"/>
    <cellStyle name="Normal 2 3 2 4 2 3 2 6" xfId="46618" xr:uid="{00000000-0005-0000-0000-0000113D0000}"/>
    <cellStyle name="Normal 2 3 2 4 2 3 3" xfId="4998" xr:uid="{00000000-0005-0000-0000-0000123D0000}"/>
    <cellStyle name="Normal 2 3 2 4 2 3 3 2" xfId="16009" xr:uid="{00000000-0005-0000-0000-0000133D0000}"/>
    <cellStyle name="Normal 2 3 2 4 2 3 3 2 2" xfId="28264" xr:uid="{00000000-0005-0000-0000-0000143D0000}"/>
    <cellStyle name="Normal 2 3 2 4 2 3 3 2 3" xfId="40505" xr:uid="{00000000-0005-0000-0000-0000153D0000}"/>
    <cellStyle name="Normal 2 3 2 4 2 3 3 3" xfId="22147" xr:uid="{00000000-0005-0000-0000-0000163D0000}"/>
    <cellStyle name="Normal 2 3 2 4 2 3 3 4" xfId="34391" xr:uid="{00000000-0005-0000-0000-0000173D0000}"/>
    <cellStyle name="Normal 2 3 2 4 2 3 3 5" xfId="46620" xr:uid="{00000000-0005-0000-0000-0000183D0000}"/>
    <cellStyle name="Normal 2 3 2 4 2 3 4" xfId="16006" xr:uid="{00000000-0005-0000-0000-0000193D0000}"/>
    <cellStyle name="Normal 2 3 2 4 2 3 4 2" xfId="28261" xr:uid="{00000000-0005-0000-0000-00001A3D0000}"/>
    <cellStyle name="Normal 2 3 2 4 2 3 4 3" xfId="40502" xr:uid="{00000000-0005-0000-0000-00001B3D0000}"/>
    <cellStyle name="Normal 2 3 2 4 2 3 5" xfId="22144" xr:uid="{00000000-0005-0000-0000-00001C3D0000}"/>
    <cellStyle name="Normal 2 3 2 4 2 3 6" xfId="34388" xr:uid="{00000000-0005-0000-0000-00001D3D0000}"/>
    <cellStyle name="Normal 2 3 2 4 2 3 7" xfId="46617" xr:uid="{00000000-0005-0000-0000-00001E3D0000}"/>
    <cellStyle name="Normal 2 3 2 4 2 4" xfId="4999" xr:uid="{00000000-0005-0000-0000-00001F3D0000}"/>
    <cellStyle name="Normal 2 3 2 4 2 4 2" xfId="5000" xr:uid="{00000000-0005-0000-0000-0000203D0000}"/>
    <cellStyle name="Normal 2 3 2 4 2 4 2 2" xfId="16011" xr:uid="{00000000-0005-0000-0000-0000213D0000}"/>
    <cellStyle name="Normal 2 3 2 4 2 4 2 2 2" xfId="28266" xr:uid="{00000000-0005-0000-0000-0000223D0000}"/>
    <cellStyle name="Normal 2 3 2 4 2 4 2 2 3" xfId="40507" xr:uid="{00000000-0005-0000-0000-0000233D0000}"/>
    <cellStyle name="Normal 2 3 2 4 2 4 2 3" xfId="22149" xr:uid="{00000000-0005-0000-0000-0000243D0000}"/>
    <cellStyle name="Normal 2 3 2 4 2 4 2 4" xfId="34393" xr:uid="{00000000-0005-0000-0000-0000253D0000}"/>
    <cellStyle name="Normal 2 3 2 4 2 4 2 5" xfId="46622" xr:uid="{00000000-0005-0000-0000-0000263D0000}"/>
    <cellStyle name="Normal 2 3 2 4 2 4 3" xfId="16010" xr:uid="{00000000-0005-0000-0000-0000273D0000}"/>
    <cellStyle name="Normal 2 3 2 4 2 4 3 2" xfId="28265" xr:uid="{00000000-0005-0000-0000-0000283D0000}"/>
    <cellStyle name="Normal 2 3 2 4 2 4 3 3" xfId="40506" xr:uid="{00000000-0005-0000-0000-0000293D0000}"/>
    <cellStyle name="Normal 2 3 2 4 2 4 4" xfId="22148" xr:uid="{00000000-0005-0000-0000-00002A3D0000}"/>
    <cellStyle name="Normal 2 3 2 4 2 4 5" xfId="34392" xr:uid="{00000000-0005-0000-0000-00002B3D0000}"/>
    <cellStyle name="Normal 2 3 2 4 2 4 6" xfId="46621" xr:uid="{00000000-0005-0000-0000-00002C3D0000}"/>
    <cellStyle name="Normal 2 3 2 4 2 5" xfId="5001" xr:uid="{00000000-0005-0000-0000-00002D3D0000}"/>
    <cellStyle name="Normal 2 3 2 4 2 5 2" xfId="16012" xr:uid="{00000000-0005-0000-0000-00002E3D0000}"/>
    <cellStyle name="Normal 2 3 2 4 2 5 2 2" xfId="28267" xr:uid="{00000000-0005-0000-0000-00002F3D0000}"/>
    <cellStyle name="Normal 2 3 2 4 2 5 2 3" xfId="40508" xr:uid="{00000000-0005-0000-0000-0000303D0000}"/>
    <cellStyle name="Normal 2 3 2 4 2 5 3" xfId="22150" xr:uid="{00000000-0005-0000-0000-0000313D0000}"/>
    <cellStyle name="Normal 2 3 2 4 2 5 4" xfId="34394" xr:uid="{00000000-0005-0000-0000-0000323D0000}"/>
    <cellStyle name="Normal 2 3 2 4 2 5 5" xfId="46623" xr:uid="{00000000-0005-0000-0000-0000333D0000}"/>
    <cellStyle name="Normal 2 3 2 4 2 6" xfId="15997" xr:uid="{00000000-0005-0000-0000-0000343D0000}"/>
    <cellStyle name="Normal 2 3 2 4 2 6 2" xfId="28252" xr:uid="{00000000-0005-0000-0000-0000353D0000}"/>
    <cellStyle name="Normal 2 3 2 4 2 6 3" xfId="40493" xr:uid="{00000000-0005-0000-0000-0000363D0000}"/>
    <cellStyle name="Normal 2 3 2 4 2 7" xfId="22135" xr:uid="{00000000-0005-0000-0000-0000373D0000}"/>
    <cellStyle name="Normal 2 3 2 4 2 8" xfId="34379" xr:uid="{00000000-0005-0000-0000-0000383D0000}"/>
    <cellStyle name="Normal 2 3 2 4 2 9" xfId="46608" xr:uid="{00000000-0005-0000-0000-0000393D0000}"/>
    <cellStyle name="Normal 2 3 2 4 3" xfId="5002" xr:uid="{00000000-0005-0000-0000-00003A3D0000}"/>
    <cellStyle name="Normal 2 3 2 4 3 2" xfId="5003" xr:uid="{00000000-0005-0000-0000-00003B3D0000}"/>
    <cellStyle name="Normal 2 3 2 4 3 2 2" xfId="5004" xr:uid="{00000000-0005-0000-0000-00003C3D0000}"/>
    <cellStyle name="Normal 2 3 2 4 3 2 2 2" xfId="5005" xr:uid="{00000000-0005-0000-0000-00003D3D0000}"/>
    <cellStyle name="Normal 2 3 2 4 3 2 2 2 2" xfId="16016" xr:uid="{00000000-0005-0000-0000-00003E3D0000}"/>
    <cellStyle name="Normal 2 3 2 4 3 2 2 2 2 2" xfId="28271" xr:uid="{00000000-0005-0000-0000-00003F3D0000}"/>
    <cellStyle name="Normal 2 3 2 4 3 2 2 2 2 3" xfId="40512" xr:uid="{00000000-0005-0000-0000-0000403D0000}"/>
    <cellStyle name="Normal 2 3 2 4 3 2 2 2 3" xfId="22154" xr:uid="{00000000-0005-0000-0000-0000413D0000}"/>
    <cellStyle name="Normal 2 3 2 4 3 2 2 2 4" xfId="34398" xr:uid="{00000000-0005-0000-0000-0000423D0000}"/>
    <cellStyle name="Normal 2 3 2 4 3 2 2 2 5" xfId="46627" xr:uid="{00000000-0005-0000-0000-0000433D0000}"/>
    <cellStyle name="Normal 2 3 2 4 3 2 2 3" xfId="16015" xr:uid="{00000000-0005-0000-0000-0000443D0000}"/>
    <cellStyle name="Normal 2 3 2 4 3 2 2 3 2" xfId="28270" xr:uid="{00000000-0005-0000-0000-0000453D0000}"/>
    <cellStyle name="Normal 2 3 2 4 3 2 2 3 3" xfId="40511" xr:uid="{00000000-0005-0000-0000-0000463D0000}"/>
    <cellStyle name="Normal 2 3 2 4 3 2 2 4" xfId="22153" xr:uid="{00000000-0005-0000-0000-0000473D0000}"/>
    <cellStyle name="Normal 2 3 2 4 3 2 2 5" xfId="34397" xr:uid="{00000000-0005-0000-0000-0000483D0000}"/>
    <cellStyle name="Normal 2 3 2 4 3 2 2 6" xfId="46626" xr:uid="{00000000-0005-0000-0000-0000493D0000}"/>
    <cellStyle name="Normal 2 3 2 4 3 2 3" xfId="5006" xr:uid="{00000000-0005-0000-0000-00004A3D0000}"/>
    <cellStyle name="Normal 2 3 2 4 3 2 3 2" xfId="16017" xr:uid="{00000000-0005-0000-0000-00004B3D0000}"/>
    <cellStyle name="Normal 2 3 2 4 3 2 3 2 2" xfId="28272" xr:uid="{00000000-0005-0000-0000-00004C3D0000}"/>
    <cellStyle name="Normal 2 3 2 4 3 2 3 2 3" xfId="40513" xr:uid="{00000000-0005-0000-0000-00004D3D0000}"/>
    <cellStyle name="Normal 2 3 2 4 3 2 3 3" xfId="22155" xr:uid="{00000000-0005-0000-0000-00004E3D0000}"/>
    <cellStyle name="Normal 2 3 2 4 3 2 3 4" xfId="34399" xr:uid="{00000000-0005-0000-0000-00004F3D0000}"/>
    <cellStyle name="Normal 2 3 2 4 3 2 3 5" xfId="46628" xr:uid="{00000000-0005-0000-0000-0000503D0000}"/>
    <cellStyle name="Normal 2 3 2 4 3 2 4" xfId="16014" xr:uid="{00000000-0005-0000-0000-0000513D0000}"/>
    <cellStyle name="Normal 2 3 2 4 3 2 4 2" xfId="28269" xr:uid="{00000000-0005-0000-0000-0000523D0000}"/>
    <cellStyle name="Normal 2 3 2 4 3 2 4 3" xfId="40510" xr:uid="{00000000-0005-0000-0000-0000533D0000}"/>
    <cellStyle name="Normal 2 3 2 4 3 2 5" xfId="22152" xr:uid="{00000000-0005-0000-0000-0000543D0000}"/>
    <cellStyle name="Normal 2 3 2 4 3 2 6" xfId="34396" xr:uid="{00000000-0005-0000-0000-0000553D0000}"/>
    <cellStyle name="Normal 2 3 2 4 3 2 7" xfId="46625" xr:uid="{00000000-0005-0000-0000-0000563D0000}"/>
    <cellStyle name="Normal 2 3 2 4 3 3" xfId="5007" xr:uid="{00000000-0005-0000-0000-0000573D0000}"/>
    <cellStyle name="Normal 2 3 2 4 3 3 2" xfId="5008" xr:uid="{00000000-0005-0000-0000-0000583D0000}"/>
    <cellStyle name="Normal 2 3 2 4 3 3 2 2" xfId="16019" xr:uid="{00000000-0005-0000-0000-0000593D0000}"/>
    <cellStyle name="Normal 2 3 2 4 3 3 2 2 2" xfId="28274" xr:uid="{00000000-0005-0000-0000-00005A3D0000}"/>
    <cellStyle name="Normal 2 3 2 4 3 3 2 2 3" xfId="40515" xr:uid="{00000000-0005-0000-0000-00005B3D0000}"/>
    <cellStyle name="Normal 2 3 2 4 3 3 2 3" xfId="22157" xr:uid="{00000000-0005-0000-0000-00005C3D0000}"/>
    <cellStyle name="Normal 2 3 2 4 3 3 2 4" xfId="34401" xr:uid="{00000000-0005-0000-0000-00005D3D0000}"/>
    <cellStyle name="Normal 2 3 2 4 3 3 2 5" xfId="46630" xr:uid="{00000000-0005-0000-0000-00005E3D0000}"/>
    <cellStyle name="Normal 2 3 2 4 3 3 3" xfId="16018" xr:uid="{00000000-0005-0000-0000-00005F3D0000}"/>
    <cellStyle name="Normal 2 3 2 4 3 3 3 2" xfId="28273" xr:uid="{00000000-0005-0000-0000-0000603D0000}"/>
    <cellStyle name="Normal 2 3 2 4 3 3 3 3" xfId="40514" xr:uid="{00000000-0005-0000-0000-0000613D0000}"/>
    <cellStyle name="Normal 2 3 2 4 3 3 4" xfId="22156" xr:uid="{00000000-0005-0000-0000-0000623D0000}"/>
    <cellStyle name="Normal 2 3 2 4 3 3 5" xfId="34400" xr:uid="{00000000-0005-0000-0000-0000633D0000}"/>
    <cellStyle name="Normal 2 3 2 4 3 3 6" xfId="46629" xr:uid="{00000000-0005-0000-0000-0000643D0000}"/>
    <cellStyle name="Normal 2 3 2 4 3 4" xfId="5009" xr:uid="{00000000-0005-0000-0000-0000653D0000}"/>
    <cellStyle name="Normal 2 3 2 4 3 4 2" xfId="16020" xr:uid="{00000000-0005-0000-0000-0000663D0000}"/>
    <cellStyle name="Normal 2 3 2 4 3 4 2 2" xfId="28275" xr:uid="{00000000-0005-0000-0000-0000673D0000}"/>
    <cellStyle name="Normal 2 3 2 4 3 4 2 3" xfId="40516" xr:uid="{00000000-0005-0000-0000-0000683D0000}"/>
    <cellStyle name="Normal 2 3 2 4 3 4 3" xfId="22158" xr:uid="{00000000-0005-0000-0000-0000693D0000}"/>
    <cellStyle name="Normal 2 3 2 4 3 4 4" xfId="34402" xr:uid="{00000000-0005-0000-0000-00006A3D0000}"/>
    <cellStyle name="Normal 2 3 2 4 3 4 5" xfId="46631" xr:uid="{00000000-0005-0000-0000-00006B3D0000}"/>
    <cellStyle name="Normal 2 3 2 4 3 5" xfId="16013" xr:uid="{00000000-0005-0000-0000-00006C3D0000}"/>
    <cellStyle name="Normal 2 3 2 4 3 5 2" xfId="28268" xr:uid="{00000000-0005-0000-0000-00006D3D0000}"/>
    <cellStyle name="Normal 2 3 2 4 3 5 3" xfId="40509" xr:uid="{00000000-0005-0000-0000-00006E3D0000}"/>
    <cellStyle name="Normal 2 3 2 4 3 6" xfId="22151" xr:uid="{00000000-0005-0000-0000-00006F3D0000}"/>
    <cellStyle name="Normal 2 3 2 4 3 7" xfId="34395" xr:uid="{00000000-0005-0000-0000-0000703D0000}"/>
    <cellStyle name="Normal 2 3 2 4 3 8" xfId="46624" xr:uid="{00000000-0005-0000-0000-0000713D0000}"/>
    <cellStyle name="Normal 2 3 2 4 4" xfId="5010" xr:uid="{00000000-0005-0000-0000-0000723D0000}"/>
    <cellStyle name="Normal 2 3 2 4 4 2" xfId="5011" xr:uid="{00000000-0005-0000-0000-0000733D0000}"/>
    <cellStyle name="Normal 2 3 2 4 4 2 2" xfId="5012" xr:uid="{00000000-0005-0000-0000-0000743D0000}"/>
    <cellStyle name="Normal 2 3 2 4 4 2 2 2" xfId="16023" xr:uid="{00000000-0005-0000-0000-0000753D0000}"/>
    <cellStyle name="Normal 2 3 2 4 4 2 2 2 2" xfId="28278" xr:uid="{00000000-0005-0000-0000-0000763D0000}"/>
    <cellStyle name="Normal 2 3 2 4 4 2 2 2 3" xfId="40519" xr:uid="{00000000-0005-0000-0000-0000773D0000}"/>
    <cellStyle name="Normal 2 3 2 4 4 2 2 3" xfId="22161" xr:uid="{00000000-0005-0000-0000-0000783D0000}"/>
    <cellStyle name="Normal 2 3 2 4 4 2 2 4" xfId="34405" xr:uid="{00000000-0005-0000-0000-0000793D0000}"/>
    <cellStyle name="Normal 2 3 2 4 4 2 2 5" xfId="46634" xr:uid="{00000000-0005-0000-0000-00007A3D0000}"/>
    <cellStyle name="Normal 2 3 2 4 4 2 3" xfId="16022" xr:uid="{00000000-0005-0000-0000-00007B3D0000}"/>
    <cellStyle name="Normal 2 3 2 4 4 2 3 2" xfId="28277" xr:uid="{00000000-0005-0000-0000-00007C3D0000}"/>
    <cellStyle name="Normal 2 3 2 4 4 2 3 3" xfId="40518" xr:uid="{00000000-0005-0000-0000-00007D3D0000}"/>
    <cellStyle name="Normal 2 3 2 4 4 2 4" xfId="22160" xr:uid="{00000000-0005-0000-0000-00007E3D0000}"/>
    <cellStyle name="Normal 2 3 2 4 4 2 5" xfId="34404" xr:uid="{00000000-0005-0000-0000-00007F3D0000}"/>
    <cellStyle name="Normal 2 3 2 4 4 2 6" xfId="46633" xr:uid="{00000000-0005-0000-0000-0000803D0000}"/>
    <cellStyle name="Normal 2 3 2 4 4 3" xfId="5013" xr:uid="{00000000-0005-0000-0000-0000813D0000}"/>
    <cellStyle name="Normal 2 3 2 4 4 3 2" xfId="16024" xr:uid="{00000000-0005-0000-0000-0000823D0000}"/>
    <cellStyle name="Normal 2 3 2 4 4 3 2 2" xfId="28279" xr:uid="{00000000-0005-0000-0000-0000833D0000}"/>
    <cellStyle name="Normal 2 3 2 4 4 3 2 3" xfId="40520" xr:uid="{00000000-0005-0000-0000-0000843D0000}"/>
    <cellStyle name="Normal 2 3 2 4 4 3 3" xfId="22162" xr:uid="{00000000-0005-0000-0000-0000853D0000}"/>
    <cellStyle name="Normal 2 3 2 4 4 3 4" xfId="34406" xr:uid="{00000000-0005-0000-0000-0000863D0000}"/>
    <cellStyle name="Normal 2 3 2 4 4 3 5" xfId="46635" xr:uid="{00000000-0005-0000-0000-0000873D0000}"/>
    <cellStyle name="Normal 2 3 2 4 4 4" xfId="16021" xr:uid="{00000000-0005-0000-0000-0000883D0000}"/>
    <cellStyle name="Normal 2 3 2 4 4 4 2" xfId="28276" xr:uid="{00000000-0005-0000-0000-0000893D0000}"/>
    <cellStyle name="Normal 2 3 2 4 4 4 3" xfId="40517" xr:uid="{00000000-0005-0000-0000-00008A3D0000}"/>
    <cellStyle name="Normal 2 3 2 4 4 5" xfId="22159" xr:uid="{00000000-0005-0000-0000-00008B3D0000}"/>
    <cellStyle name="Normal 2 3 2 4 4 6" xfId="34403" xr:uid="{00000000-0005-0000-0000-00008C3D0000}"/>
    <cellStyle name="Normal 2 3 2 4 4 7" xfId="46632" xr:uid="{00000000-0005-0000-0000-00008D3D0000}"/>
    <cellStyle name="Normal 2 3 2 4 5" xfId="5014" xr:uid="{00000000-0005-0000-0000-00008E3D0000}"/>
    <cellStyle name="Normal 2 3 2 4 5 2" xfId="5015" xr:uid="{00000000-0005-0000-0000-00008F3D0000}"/>
    <cellStyle name="Normal 2 3 2 4 5 2 2" xfId="16026" xr:uid="{00000000-0005-0000-0000-0000903D0000}"/>
    <cellStyle name="Normal 2 3 2 4 5 2 2 2" xfId="28281" xr:uid="{00000000-0005-0000-0000-0000913D0000}"/>
    <cellStyle name="Normal 2 3 2 4 5 2 2 3" xfId="40522" xr:uid="{00000000-0005-0000-0000-0000923D0000}"/>
    <cellStyle name="Normal 2 3 2 4 5 2 3" xfId="22164" xr:uid="{00000000-0005-0000-0000-0000933D0000}"/>
    <cellStyle name="Normal 2 3 2 4 5 2 4" xfId="34408" xr:uid="{00000000-0005-0000-0000-0000943D0000}"/>
    <cellStyle name="Normal 2 3 2 4 5 2 5" xfId="46637" xr:uid="{00000000-0005-0000-0000-0000953D0000}"/>
    <cellStyle name="Normal 2 3 2 4 5 3" xfId="16025" xr:uid="{00000000-0005-0000-0000-0000963D0000}"/>
    <cellStyle name="Normal 2 3 2 4 5 3 2" xfId="28280" xr:uid="{00000000-0005-0000-0000-0000973D0000}"/>
    <cellStyle name="Normal 2 3 2 4 5 3 3" xfId="40521" xr:uid="{00000000-0005-0000-0000-0000983D0000}"/>
    <cellStyle name="Normal 2 3 2 4 5 4" xfId="22163" xr:uid="{00000000-0005-0000-0000-0000993D0000}"/>
    <cellStyle name="Normal 2 3 2 4 5 5" xfId="34407" xr:uid="{00000000-0005-0000-0000-00009A3D0000}"/>
    <cellStyle name="Normal 2 3 2 4 5 6" xfId="46636" xr:uid="{00000000-0005-0000-0000-00009B3D0000}"/>
    <cellStyle name="Normal 2 3 2 4 6" xfId="5016" xr:uid="{00000000-0005-0000-0000-00009C3D0000}"/>
    <cellStyle name="Normal 2 3 2 4 6 2" xfId="16027" xr:uid="{00000000-0005-0000-0000-00009D3D0000}"/>
    <cellStyle name="Normal 2 3 2 4 6 2 2" xfId="28282" xr:uid="{00000000-0005-0000-0000-00009E3D0000}"/>
    <cellStyle name="Normal 2 3 2 4 6 2 3" xfId="40523" xr:uid="{00000000-0005-0000-0000-00009F3D0000}"/>
    <cellStyle name="Normal 2 3 2 4 6 3" xfId="22165" xr:uid="{00000000-0005-0000-0000-0000A03D0000}"/>
    <cellStyle name="Normal 2 3 2 4 6 4" xfId="34409" xr:uid="{00000000-0005-0000-0000-0000A13D0000}"/>
    <cellStyle name="Normal 2 3 2 4 6 5" xfId="46638" xr:uid="{00000000-0005-0000-0000-0000A23D0000}"/>
    <cellStyle name="Normal 2 3 2 4 7" xfId="15996" xr:uid="{00000000-0005-0000-0000-0000A33D0000}"/>
    <cellStyle name="Normal 2 3 2 4 7 2" xfId="28251" xr:uid="{00000000-0005-0000-0000-0000A43D0000}"/>
    <cellStyle name="Normal 2 3 2 4 7 3" xfId="40492" xr:uid="{00000000-0005-0000-0000-0000A53D0000}"/>
    <cellStyle name="Normal 2 3 2 4 8" xfId="22134" xr:uid="{00000000-0005-0000-0000-0000A63D0000}"/>
    <cellStyle name="Normal 2 3 2 4 9" xfId="34378" xr:uid="{00000000-0005-0000-0000-0000A73D0000}"/>
    <cellStyle name="Normal 2 3 2 5" xfId="5017" xr:uid="{00000000-0005-0000-0000-0000A83D0000}"/>
    <cellStyle name="Normal 2 3 2 5 2" xfId="5018" xr:uid="{00000000-0005-0000-0000-0000A93D0000}"/>
    <cellStyle name="Normal 2 3 2 5 2 2" xfId="5019" xr:uid="{00000000-0005-0000-0000-0000AA3D0000}"/>
    <cellStyle name="Normal 2 3 2 5 2 2 2" xfId="5020" xr:uid="{00000000-0005-0000-0000-0000AB3D0000}"/>
    <cellStyle name="Normal 2 3 2 5 2 2 2 2" xfId="5021" xr:uid="{00000000-0005-0000-0000-0000AC3D0000}"/>
    <cellStyle name="Normal 2 3 2 5 2 2 2 2 2" xfId="16032" xr:uid="{00000000-0005-0000-0000-0000AD3D0000}"/>
    <cellStyle name="Normal 2 3 2 5 2 2 2 2 2 2" xfId="28287" xr:uid="{00000000-0005-0000-0000-0000AE3D0000}"/>
    <cellStyle name="Normal 2 3 2 5 2 2 2 2 2 3" xfId="40528" xr:uid="{00000000-0005-0000-0000-0000AF3D0000}"/>
    <cellStyle name="Normal 2 3 2 5 2 2 2 2 3" xfId="22170" xr:uid="{00000000-0005-0000-0000-0000B03D0000}"/>
    <cellStyle name="Normal 2 3 2 5 2 2 2 2 4" xfId="34414" xr:uid="{00000000-0005-0000-0000-0000B13D0000}"/>
    <cellStyle name="Normal 2 3 2 5 2 2 2 2 5" xfId="46643" xr:uid="{00000000-0005-0000-0000-0000B23D0000}"/>
    <cellStyle name="Normal 2 3 2 5 2 2 2 3" xfId="16031" xr:uid="{00000000-0005-0000-0000-0000B33D0000}"/>
    <cellStyle name="Normal 2 3 2 5 2 2 2 3 2" xfId="28286" xr:uid="{00000000-0005-0000-0000-0000B43D0000}"/>
    <cellStyle name="Normal 2 3 2 5 2 2 2 3 3" xfId="40527" xr:uid="{00000000-0005-0000-0000-0000B53D0000}"/>
    <cellStyle name="Normal 2 3 2 5 2 2 2 4" xfId="22169" xr:uid="{00000000-0005-0000-0000-0000B63D0000}"/>
    <cellStyle name="Normal 2 3 2 5 2 2 2 5" xfId="34413" xr:uid="{00000000-0005-0000-0000-0000B73D0000}"/>
    <cellStyle name="Normal 2 3 2 5 2 2 2 6" xfId="46642" xr:uid="{00000000-0005-0000-0000-0000B83D0000}"/>
    <cellStyle name="Normal 2 3 2 5 2 2 3" xfId="5022" xr:uid="{00000000-0005-0000-0000-0000B93D0000}"/>
    <cellStyle name="Normal 2 3 2 5 2 2 3 2" xfId="16033" xr:uid="{00000000-0005-0000-0000-0000BA3D0000}"/>
    <cellStyle name="Normal 2 3 2 5 2 2 3 2 2" xfId="28288" xr:uid="{00000000-0005-0000-0000-0000BB3D0000}"/>
    <cellStyle name="Normal 2 3 2 5 2 2 3 2 3" xfId="40529" xr:uid="{00000000-0005-0000-0000-0000BC3D0000}"/>
    <cellStyle name="Normal 2 3 2 5 2 2 3 3" xfId="22171" xr:uid="{00000000-0005-0000-0000-0000BD3D0000}"/>
    <cellStyle name="Normal 2 3 2 5 2 2 3 4" xfId="34415" xr:uid="{00000000-0005-0000-0000-0000BE3D0000}"/>
    <cellStyle name="Normal 2 3 2 5 2 2 3 5" xfId="46644" xr:uid="{00000000-0005-0000-0000-0000BF3D0000}"/>
    <cellStyle name="Normal 2 3 2 5 2 2 4" xfId="16030" xr:uid="{00000000-0005-0000-0000-0000C03D0000}"/>
    <cellStyle name="Normal 2 3 2 5 2 2 4 2" xfId="28285" xr:uid="{00000000-0005-0000-0000-0000C13D0000}"/>
    <cellStyle name="Normal 2 3 2 5 2 2 4 3" xfId="40526" xr:uid="{00000000-0005-0000-0000-0000C23D0000}"/>
    <cellStyle name="Normal 2 3 2 5 2 2 5" xfId="22168" xr:uid="{00000000-0005-0000-0000-0000C33D0000}"/>
    <cellStyle name="Normal 2 3 2 5 2 2 6" xfId="34412" xr:uid="{00000000-0005-0000-0000-0000C43D0000}"/>
    <cellStyle name="Normal 2 3 2 5 2 2 7" xfId="46641" xr:uid="{00000000-0005-0000-0000-0000C53D0000}"/>
    <cellStyle name="Normal 2 3 2 5 2 3" xfId="5023" xr:uid="{00000000-0005-0000-0000-0000C63D0000}"/>
    <cellStyle name="Normal 2 3 2 5 2 3 2" xfId="5024" xr:uid="{00000000-0005-0000-0000-0000C73D0000}"/>
    <cellStyle name="Normal 2 3 2 5 2 3 2 2" xfId="16035" xr:uid="{00000000-0005-0000-0000-0000C83D0000}"/>
    <cellStyle name="Normal 2 3 2 5 2 3 2 2 2" xfId="28290" xr:uid="{00000000-0005-0000-0000-0000C93D0000}"/>
    <cellStyle name="Normal 2 3 2 5 2 3 2 2 3" xfId="40531" xr:uid="{00000000-0005-0000-0000-0000CA3D0000}"/>
    <cellStyle name="Normal 2 3 2 5 2 3 2 3" xfId="22173" xr:uid="{00000000-0005-0000-0000-0000CB3D0000}"/>
    <cellStyle name="Normal 2 3 2 5 2 3 2 4" xfId="34417" xr:uid="{00000000-0005-0000-0000-0000CC3D0000}"/>
    <cellStyle name="Normal 2 3 2 5 2 3 2 5" xfId="46646" xr:uid="{00000000-0005-0000-0000-0000CD3D0000}"/>
    <cellStyle name="Normal 2 3 2 5 2 3 3" xfId="16034" xr:uid="{00000000-0005-0000-0000-0000CE3D0000}"/>
    <cellStyle name="Normal 2 3 2 5 2 3 3 2" xfId="28289" xr:uid="{00000000-0005-0000-0000-0000CF3D0000}"/>
    <cellStyle name="Normal 2 3 2 5 2 3 3 3" xfId="40530" xr:uid="{00000000-0005-0000-0000-0000D03D0000}"/>
    <cellStyle name="Normal 2 3 2 5 2 3 4" xfId="22172" xr:uid="{00000000-0005-0000-0000-0000D13D0000}"/>
    <cellStyle name="Normal 2 3 2 5 2 3 5" xfId="34416" xr:uid="{00000000-0005-0000-0000-0000D23D0000}"/>
    <cellStyle name="Normal 2 3 2 5 2 3 6" xfId="46645" xr:uid="{00000000-0005-0000-0000-0000D33D0000}"/>
    <cellStyle name="Normal 2 3 2 5 2 4" xfId="5025" xr:uid="{00000000-0005-0000-0000-0000D43D0000}"/>
    <cellStyle name="Normal 2 3 2 5 2 4 2" xfId="16036" xr:uid="{00000000-0005-0000-0000-0000D53D0000}"/>
    <cellStyle name="Normal 2 3 2 5 2 4 2 2" xfId="28291" xr:uid="{00000000-0005-0000-0000-0000D63D0000}"/>
    <cellStyle name="Normal 2 3 2 5 2 4 2 3" xfId="40532" xr:uid="{00000000-0005-0000-0000-0000D73D0000}"/>
    <cellStyle name="Normal 2 3 2 5 2 4 3" xfId="22174" xr:uid="{00000000-0005-0000-0000-0000D83D0000}"/>
    <cellStyle name="Normal 2 3 2 5 2 4 4" xfId="34418" xr:uid="{00000000-0005-0000-0000-0000D93D0000}"/>
    <cellStyle name="Normal 2 3 2 5 2 4 5" xfId="46647" xr:uid="{00000000-0005-0000-0000-0000DA3D0000}"/>
    <cellStyle name="Normal 2 3 2 5 2 5" xfId="16029" xr:uid="{00000000-0005-0000-0000-0000DB3D0000}"/>
    <cellStyle name="Normal 2 3 2 5 2 5 2" xfId="28284" xr:uid="{00000000-0005-0000-0000-0000DC3D0000}"/>
    <cellStyle name="Normal 2 3 2 5 2 5 3" xfId="40525" xr:uid="{00000000-0005-0000-0000-0000DD3D0000}"/>
    <cellStyle name="Normal 2 3 2 5 2 6" xfId="22167" xr:uid="{00000000-0005-0000-0000-0000DE3D0000}"/>
    <cellStyle name="Normal 2 3 2 5 2 7" xfId="34411" xr:uid="{00000000-0005-0000-0000-0000DF3D0000}"/>
    <cellStyle name="Normal 2 3 2 5 2 8" xfId="46640" xr:uid="{00000000-0005-0000-0000-0000E03D0000}"/>
    <cellStyle name="Normal 2 3 2 5 3" xfId="5026" xr:uid="{00000000-0005-0000-0000-0000E13D0000}"/>
    <cellStyle name="Normal 2 3 2 5 3 2" xfId="5027" xr:uid="{00000000-0005-0000-0000-0000E23D0000}"/>
    <cellStyle name="Normal 2 3 2 5 3 2 2" xfId="5028" xr:uid="{00000000-0005-0000-0000-0000E33D0000}"/>
    <cellStyle name="Normal 2 3 2 5 3 2 2 2" xfId="16039" xr:uid="{00000000-0005-0000-0000-0000E43D0000}"/>
    <cellStyle name="Normal 2 3 2 5 3 2 2 2 2" xfId="28294" xr:uid="{00000000-0005-0000-0000-0000E53D0000}"/>
    <cellStyle name="Normal 2 3 2 5 3 2 2 2 3" xfId="40535" xr:uid="{00000000-0005-0000-0000-0000E63D0000}"/>
    <cellStyle name="Normal 2 3 2 5 3 2 2 3" xfId="22177" xr:uid="{00000000-0005-0000-0000-0000E73D0000}"/>
    <cellStyle name="Normal 2 3 2 5 3 2 2 4" xfId="34421" xr:uid="{00000000-0005-0000-0000-0000E83D0000}"/>
    <cellStyle name="Normal 2 3 2 5 3 2 2 5" xfId="46650" xr:uid="{00000000-0005-0000-0000-0000E93D0000}"/>
    <cellStyle name="Normal 2 3 2 5 3 2 3" xfId="16038" xr:uid="{00000000-0005-0000-0000-0000EA3D0000}"/>
    <cellStyle name="Normal 2 3 2 5 3 2 3 2" xfId="28293" xr:uid="{00000000-0005-0000-0000-0000EB3D0000}"/>
    <cellStyle name="Normal 2 3 2 5 3 2 3 3" xfId="40534" xr:uid="{00000000-0005-0000-0000-0000EC3D0000}"/>
    <cellStyle name="Normal 2 3 2 5 3 2 4" xfId="22176" xr:uid="{00000000-0005-0000-0000-0000ED3D0000}"/>
    <cellStyle name="Normal 2 3 2 5 3 2 5" xfId="34420" xr:uid="{00000000-0005-0000-0000-0000EE3D0000}"/>
    <cellStyle name="Normal 2 3 2 5 3 2 6" xfId="46649" xr:uid="{00000000-0005-0000-0000-0000EF3D0000}"/>
    <cellStyle name="Normal 2 3 2 5 3 3" xfId="5029" xr:uid="{00000000-0005-0000-0000-0000F03D0000}"/>
    <cellStyle name="Normal 2 3 2 5 3 3 2" xfId="16040" xr:uid="{00000000-0005-0000-0000-0000F13D0000}"/>
    <cellStyle name="Normal 2 3 2 5 3 3 2 2" xfId="28295" xr:uid="{00000000-0005-0000-0000-0000F23D0000}"/>
    <cellStyle name="Normal 2 3 2 5 3 3 2 3" xfId="40536" xr:uid="{00000000-0005-0000-0000-0000F33D0000}"/>
    <cellStyle name="Normal 2 3 2 5 3 3 3" xfId="22178" xr:uid="{00000000-0005-0000-0000-0000F43D0000}"/>
    <cellStyle name="Normal 2 3 2 5 3 3 4" xfId="34422" xr:uid="{00000000-0005-0000-0000-0000F53D0000}"/>
    <cellStyle name="Normal 2 3 2 5 3 3 5" xfId="46651" xr:uid="{00000000-0005-0000-0000-0000F63D0000}"/>
    <cellStyle name="Normal 2 3 2 5 3 4" xfId="16037" xr:uid="{00000000-0005-0000-0000-0000F73D0000}"/>
    <cellStyle name="Normal 2 3 2 5 3 4 2" xfId="28292" xr:uid="{00000000-0005-0000-0000-0000F83D0000}"/>
    <cellStyle name="Normal 2 3 2 5 3 4 3" xfId="40533" xr:uid="{00000000-0005-0000-0000-0000F93D0000}"/>
    <cellStyle name="Normal 2 3 2 5 3 5" xfId="22175" xr:uid="{00000000-0005-0000-0000-0000FA3D0000}"/>
    <cellStyle name="Normal 2 3 2 5 3 6" xfId="34419" xr:uid="{00000000-0005-0000-0000-0000FB3D0000}"/>
    <cellStyle name="Normal 2 3 2 5 3 7" xfId="46648" xr:uid="{00000000-0005-0000-0000-0000FC3D0000}"/>
    <cellStyle name="Normal 2 3 2 5 4" xfId="5030" xr:uid="{00000000-0005-0000-0000-0000FD3D0000}"/>
    <cellStyle name="Normal 2 3 2 5 4 2" xfId="5031" xr:uid="{00000000-0005-0000-0000-0000FE3D0000}"/>
    <cellStyle name="Normal 2 3 2 5 4 2 2" xfId="16042" xr:uid="{00000000-0005-0000-0000-0000FF3D0000}"/>
    <cellStyle name="Normal 2 3 2 5 4 2 2 2" xfId="28297" xr:uid="{00000000-0005-0000-0000-0000003E0000}"/>
    <cellStyle name="Normal 2 3 2 5 4 2 2 3" xfId="40538" xr:uid="{00000000-0005-0000-0000-0000013E0000}"/>
    <cellStyle name="Normal 2 3 2 5 4 2 3" xfId="22180" xr:uid="{00000000-0005-0000-0000-0000023E0000}"/>
    <cellStyle name="Normal 2 3 2 5 4 2 4" xfId="34424" xr:uid="{00000000-0005-0000-0000-0000033E0000}"/>
    <cellStyle name="Normal 2 3 2 5 4 2 5" xfId="46653" xr:uid="{00000000-0005-0000-0000-0000043E0000}"/>
    <cellStyle name="Normal 2 3 2 5 4 3" xfId="16041" xr:uid="{00000000-0005-0000-0000-0000053E0000}"/>
    <cellStyle name="Normal 2 3 2 5 4 3 2" xfId="28296" xr:uid="{00000000-0005-0000-0000-0000063E0000}"/>
    <cellStyle name="Normal 2 3 2 5 4 3 3" xfId="40537" xr:uid="{00000000-0005-0000-0000-0000073E0000}"/>
    <cellStyle name="Normal 2 3 2 5 4 4" xfId="22179" xr:uid="{00000000-0005-0000-0000-0000083E0000}"/>
    <cellStyle name="Normal 2 3 2 5 4 5" xfId="34423" xr:uid="{00000000-0005-0000-0000-0000093E0000}"/>
    <cellStyle name="Normal 2 3 2 5 4 6" xfId="46652" xr:uid="{00000000-0005-0000-0000-00000A3E0000}"/>
    <cellStyle name="Normal 2 3 2 5 5" xfId="5032" xr:uid="{00000000-0005-0000-0000-00000B3E0000}"/>
    <cellStyle name="Normal 2 3 2 5 5 2" xfId="16043" xr:uid="{00000000-0005-0000-0000-00000C3E0000}"/>
    <cellStyle name="Normal 2 3 2 5 5 2 2" xfId="28298" xr:uid="{00000000-0005-0000-0000-00000D3E0000}"/>
    <cellStyle name="Normal 2 3 2 5 5 2 3" xfId="40539" xr:uid="{00000000-0005-0000-0000-00000E3E0000}"/>
    <cellStyle name="Normal 2 3 2 5 5 3" xfId="22181" xr:uid="{00000000-0005-0000-0000-00000F3E0000}"/>
    <cellStyle name="Normal 2 3 2 5 5 4" xfId="34425" xr:uid="{00000000-0005-0000-0000-0000103E0000}"/>
    <cellStyle name="Normal 2 3 2 5 5 5" xfId="46654" xr:uid="{00000000-0005-0000-0000-0000113E0000}"/>
    <cellStyle name="Normal 2 3 2 5 6" xfId="16028" xr:uid="{00000000-0005-0000-0000-0000123E0000}"/>
    <cellStyle name="Normal 2 3 2 5 6 2" xfId="28283" xr:uid="{00000000-0005-0000-0000-0000133E0000}"/>
    <cellStyle name="Normal 2 3 2 5 6 3" xfId="40524" xr:uid="{00000000-0005-0000-0000-0000143E0000}"/>
    <cellStyle name="Normal 2 3 2 5 7" xfId="22166" xr:uid="{00000000-0005-0000-0000-0000153E0000}"/>
    <cellStyle name="Normal 2 3 2 5 8" xfId="34410" xr:uid="{00000000-0005-0000-0000-0000163E0000}"/>
    <cellStyle name="Normal 2 3 2 5 9" xfId="46639" xr:uid="{00000000-0005-0000-0000-0000173E0000}"/>
    <cellStyle name="Normal 2 3 2 6" xfId="5033" xr:uid="{00000000-0005-0000-0000-0000183E0000}"/>
    <cellStyle name="Normal 2 3 2 6 2" xfId="5034" xr:uid="{00000000-0005-0000-0000-0000193E0000}"/>
    <cellStyle name="Normal 2 3 2 6 2 2" xfId="5035" xr:uid="{00000000-0005-0000-0000-00001A3E0000}"/>
    <cellStyle name="Normal 2 3 2 6 2 2 2" xfId="5036" xr:uid="{00000000-0005-0000-0000-00001B3E0000}"/>
    <cellStyle name="Normal 2 3 2 6 2 2 2 2" xfId="16047" xr:uid="{00000000-0005-0000-0000-00001C3E0000}"/>
    <cellStyle name="Normal 2 3 2 6 2 2 2 2 2" xfId="28302" xr:uid="{00000000-0005-0000-0000-00001D3E0000}"/>
    <cellStyle name="Normal 2 3 2 6 2 2 2 2 3" xfId="40543" xr:uid="{00000000-0005-0000-0000-00001E3E0000}"/>
    <cellStyle name="Normal 2 3 2 6 2 2 2 3" xfId="22185" xr:uid="{00000000-0005-0000-0000-00001F3E0000}"/>
    <cellStyle name="Normal 2 3 2 6 2 2 2 4" xfId="34429" xr:uid="{00000000-0005-0000-0000-0000203E0000}"/>
    <cellStyle name="Normal 2 3 2 6 2 2 2 5" xfId="46658" xr:uid="{00000000-0005-0000-0000-0000213E0000}"/>
    <cellStyle name="Normal 2 3 2 6 2 2 3" xfId="16046" xr:uid="{00000000-0005-0000-0000-0000223E0000}"/>
    <cellStyle name="Normal 2 3 2 6 2 2 3 2" xfId="28301" xr:uid="{00000000-0005-0000-0000-0000233E0000}"/>
    <cellStyle name="Normal 2 3 2 6 2 2 3 3" xfId="40542" xr:uid="{00000000-0005-0000-0000-0000243E0000}"/>
    <cellStyle name="Normal 2 3 2 6 2 2 4" xfId="22184" xr:uid="{00000000-0005-0000-0000-0000253E0000}"/>
    <cellStyle name="Normal 2 3 2 6 2 2 5" xfId="34428" xr:uid="{00000000-0005-0000-0000-0000263E0000}"/>
    <cellStyle name="Normal 2 3 2 6 2 2 6" xfId="46657" xr:uid="{00000000-0005-0000-0000-0000273E0000}"/>
    <cellStyle name="Normal 2 3 2 6 2 3" xfId="5037" xr:uid="{00000000-0005-0000-0000-0000283E0000}"/>
    <cellStyle name="Normal 2 3 2 6 2 3 2" xfId="16048" xr:uid="{00000000-0005-0000-0000-0000293E0000}"/>
    <cellStyle name="Normal 2 3 2 6 2 3 2 2" xfId="28303" xr:uid="{00000000-0005-0000-0000-00002A3E0000}"/>
    <cellStyle name="Normal 2 3 2 6 2 3 2 3" xfId="40544" xr:uid="{00000000-0005-0000-0000-00002B3E0000}"/>
    <cellStyle name="Normal 2 3 2 6 2 3 3" xfId="22186" xr:uid="{00000000-0005-0000-0000-00002C3E0000}"/>
    <cellStyle name="Normal 2 3 2 6 2 3 4" xfId="34430" xr:uid="{00000000-0005-0000-0000-00002D3E0000}"/>
    <cellStyle name="Normal 2 3 2 6 2 3 5" xfId="46659" xr:uid="{00000000-0005-0000-0000-00002E3E0000}"/>
    <cellStyle name="Normal 2 3 2 6 2 4" xfId="16045" xr:uid="{00000000-0005-0000-0000-00002F3E0000}"/>
    <cellStyle name="Normal 2 3 2 6 2 4 2" xfId="28300" xr:uid="{00000000-0005-0000-0000-0000303E0000}"/>
    <cellStyle name="Normal 2 3 2 6 2 4 3" xfId="40541" xr:uid="{00000000-0005-0000-0000-0000313E0000}"/>
    <cellStyle name="Normal 2 3 2 6 2 5" xfId="22183" xr:uid="{00000000-0005-0000-0000-0000323E0000}"/>
    <cellStyle name="Normal 2 3 2 6 2 6" xfId="34427" xr:uid="{00000000-0005-0000-0000-0000333E0000}"/>
    <cellStyle name="Normal 2 3 2 6 2 7" xfId="46656" xr:uid="{00000000-0005-0000-0000-0000343E0000}"/>
    <cellStyle name="Normal 2 3 2 6 3" xfId="5038" xr:uid="{00000000-0005-0000-0000-0000353E0000}"/>
    <cellStyle name="Normal 2 3 2 6 3 2" xfId="5039" xr:uid="{00000000-0005-0000-0000-0000363E0000}"/>
    <cellStyle name="Normal 2 3 2 6 3 2 2" xfId="16050" xr:uid="{00000000-0005-0000-0000-0000373E0000}"/>
    <cellStyle name="Normal 2 3 2 6 3 2 2 2" xfId="28305" xr:uid="{00000000-0005-0000-0000-0000383E0000}"/>
    <cellStyle name="Normal 2 3 2 6 3 2 2 3" xfId="40546" xr:uid="{00000000-0005-0000-0000-0000393E0000}"/>
    <cellStyle name="Normal 2 3 2 6 3 2 3" xfId="22188" xr:uid="{00000000-0005-0000-0000-00003A3E0000}"/>
    <cellStyle name="Normal 2 3 2 6 3 2 4" xfId="34432" xr:uid="{00000000-0005-0000-0000-00003B3E0000}"/>
    <cellStyle name="Normal 2 3 2 6 3 2 5" xfId="46661" xr:uid="{00000000-0005-0000-0000-00003C3E0000}"/>
    <cellStyle name="Normal 2 3 2 6 3 3" xfId="16049" xr:uid="{00000000-0005-0000-0000-00003D3E0000}"/>
    <cellStyle name="Normal 2 3 2 6 3 3 2" xfId="28304" xr:uid="{00000000-0005-0000-0000-00003E3E0000}"/>
    <cellStyle name="Normal 2 3 2 6 3 3 3" xfId="40545" xr:uid="{00000000-0005-0000-0000-00003F3E0000}"/>
    <cellStyle name="Normal 2 3 2 6 3 4" xfId="22187" xr:uid="{00000000-0005-0000-0000-0000403E0000}"/>
    <cellStyle name="Normal 2 3 2 6 3 5" xfId="34431" xr:uid="{00000000-0005-0000-0000-0000413E0000}"/>
    <cellStyle name="Normal 2 3 2 6 3 6" xfId="46660" xr:uid="{00000000-0005-0000-0000-0000423E0000}"/>
    <cellStyle name="Normal 2 3 2 6 4" xfId="5040" xr:uid="{00000000-0005-0000-0000-0000433E0000}"/>
    <cellStyle name="Normal 2 3 2 6 4 2" xfId="16051" xr:uid="{00000000-0005-0000-0000-0000443E0000}"/>
    <cellStyle name="Normal 2 3 2 6 4 2 2" xfId="28306" xr:uid="{00000000-0005-0000-0000-0000453E0000}"/>
    <cellStyle name="Normal 2 3 2 6 4 2 3" xfId="40547" xr:uid="{00000000-0005-0000-0000-0000463E0000}"/>
    <cellStyle name="Normal 2 3 2 6 4 3" xfId="22189" xr:uid="{00000000-0005-0000-0000-0000473E0000}"/>
    <cellStyle name="Normal 2 3 2 6 4 4" xfId="34433" xr:uid="{00000000-0005-0000-0000-0000483E0000}"/>
    <cellStyle name="Normal 2 3 2 6 4 5" xfId="46662" xr:uid="{00000000-0005-0000-0000-0000493E0000}"/>
    <cellStyle name="Normal 2 3 2 6 5" xfId="16044" xr:uid="{00000000-0005-0000-0000-00004A3E0000}"/>
    <cellStyle name="Normal 2 3 2 6 5 2" xfId="28299" xr:uid="{00000000-0005-0000-0000-00004B3E0000}"/>
    <cellStyle name="Normal 2 3 2 6 5 3" xfId="40540" xr:uid="{00000000-0005-0000-0000-00004C3E0000}"/>
    <cellStyle name="Normal 2 3 2 6 6" xfId="22182" xr:uid="{00000000-0005-0000-0000-00004D3E0000}"/>
    <cellStyle name="Normal 2 3 2 6 7" xfId="34426" xr:uid="{00000000-0005-0000-0000-00004E3E0000}"/>
    <cellStyle name="Normal 2 3 2 6 8" xfId="46655" xr:uid="{00000000-0005-0000-0000-00004F3E0000}"/>
    <cellStyle name="Normal 2 3 2 7" xfId="5041" xr:uid="{00000000-0005-0000-0000-0000503E0000}"/>
    <cellStyle name="Normal 2 3 2 7 2" xfId="5042" xr:uid="{00000000-0005-0000-0000-0000513E0000}"/>
    <cellStyle name="Normal 2 3 2 7 2 2" xfId="5043" xr:uid="{00000000-0005-0000-0000-0000523E0000}"/>
    <cellStyle name="Normal 2 3 2 7 2 2 2" xfId="16054" xr:uid="{00000000-0005-0000-0000-0000533E0000}"/>
    <cellStyle name="Normal 2 3 2 7 2 2 2 2" xfId="28309" xr:uid="{00000000-0005-0000-0000-0000543E0000}"/>
    <cellStyle name="Normal 2 3 2 7 2 2 2 3" xfId="40550" xr:uid="{00000000-0005-0000-0000-0000553E0000}"/>
    <cellStyle name="Normal 2 3 2 7 2 2 3" xfId="22192" xr:uid="{00000000-0005-0000-0000-0000563E0000}"/>
    <cellStyle name="Normal 2 3 2 7 2 2 4" xfId="34436" xr:uid="{00000000-0005-0000-0000-0000573E0000}"/>
    <cellStyle name="Normal 2 3 2 7 2 2 5" xfId="46665" xr:uid="{00000000-0005-0000-0000-0000583E0000}"/>
    <cellStyle name="Normal 2 3 2 7 2 3" xfId="16053" xr:uid="{00000000-0005-0000-0000-0000593E0000}"/>
    <cellStyle name="Normal 2 3 2 7 2 3 2" xfId="28308" xr:uid="{00000000-0005-0000-0000-00005A3E0000}"/>
    <cellStyle name="Normal 2 3 2 7 2 3 3" xfId="40549" xr:uid="{00000000-0005-0000-0000-00005B3E0000}"/>
    <cellStyle name="Normal 2 3 2 7 2 4" xfId="22191" xr:uid="{00000000-0005-0000-0000-00005C3E0000}"/>
    <cellStyle name="Normal 2 3 2 7 2 5" xfId="34435" xr:uid="{00000000-0005-0000-0000-00005D3E0000}"/>
    <cellStyle name="Normal 2 3 2 7 2 6" xfId="46664" xr:uid="{00000000-0005-0000-0000-00005E3E0000}"/>
    <cellStyle name="Normal 2 3 2 7 3" xfId="5044" xr:uid="{00000000-0005-0000-0000-00005F3E0000}"/>
    <cellStyle name="Normal 2 3 2 7 3 2" xfId="16055" xr:uid="{00000000-0005-0000-0000-0000603E0000}"/>
    <cellStyle name="Normal 2 3 2 7 3 2 2" xfId="28310" xr:uid="{00000000-0005-0000-0000-0000613E0000}"/>
    <cellStyle name="Normal 2 3 2 7 3 2 3" xfId="40551" xr:uid="{00000000-0005-0000-0000-0000623E0000}"/>
    <cellStyle name="Normal 2 3 2 7 3 3" xfId="22193" xr:uid="{00000000-0005-0000-0000-0000633E0000}"/>
    <cellStyle name="Normal 2 3 2 7 3 4" xfId="34437" xr:uid="{00000000-0005-0000-0000-0000643E0000}"/>
    <cellStyle name="Normal 2 3 2 7 3 5" xfId="46666" xr:uid="{00000000-0005-0000-0000-0000653E0000}"/>
    <cellStyle name="Normal 2 3 2 7 4" xfId="16052" xr:uid="{00000000-0005-0000-0000-0000663E0000}"/>
    <cellStyle name="Normal 2 3 2 7 4 2" xfId="28307" xr:uid="{00000000-0005-0000-0000-0000673E0000}"/>
    <cellStyle name="Normal 2 3 2 7 4 3" xfId="40548" xr:uid="{00000000-0005-0000-0000-0000683E0000}"/>
    <cellStyle name="Normal 2 3 2 7 5" xfId="22190" xr:uid="{00000000-0005-0000-0000-0000693E0000}"/>
    <cellStyle name="Normal 2 3 2 7 6" xfId="34434" xr:uid="{00000000-0005-0000-0000-00006A3E0000}"/>
    <cellStyle name="Normal 2 3 2 7 7" xfId="46663" xr:uid="{00000000-0005-0000-0000-00006B3E0000}"/>
    <cellStyle name="Normal 2 3 2 8" xfId="5045" xr:uid="{00000000-0005-0000-0000-00006C3E0000}"/>
    <cellStyle name="Normal 2 3 2 8 2" xfId="5046" xr:uid="{00000000-0005-0000-0000-00006D3E0000}"/>
    <cellStyle name="Normal 2 3 2 8 2 2" xfId="5047" xr:uid="{00000000-0005-0000-0000-00006E3E0000}"/>
    <cellStyle name="Normal 2 3 2 8 2 2 2" xfId="16058" xr:uid="{00000000-0005-0000-0000-00006F3E0000}"/>
    <cellStyle name="Normal 2 3 2 8 2 2 2 2" xfId="28313" xr:uid="{00000000-0005-0000-0000-0000703E0000}"/>
    <cellStyle name="Normal 2 3 2 8 2 2 2 3" xfId="40554" xr:uid="{00000000-0005-0000-0000-0000713E0000}"/>
    <cellStyle name="Normal 2 3 2 8 2 2 3" xfId="22196" xr:uid="{00000000-0005-0000-0000-0000723E0000}"/>
    <cellStyle name="Normal 2 3 2 8 2 2 4" xfId="34440" xr:uid="{00000000-0005-0000-0000-0000733E0000}"/>
    <cellStyle name="Normal 2 3 2 8 2 2 5" xfId="46669" xr:uid="{00000000-0005-0000-0000-0000743E0000}"/>
    <cellStyle name="Normal 2 3 2 8 2 3" xfId="16057" xr:uid="{00000000-0005-0000-0000-0000753E0000}"/>
    <cellStyle name="Normal 2 3 2 8 2 3 2" xfId="28312" xr:uid="{00000000-0005-0000-0000-0000763E0000}"/>
    <cellStyle name="Normal 2 3 2 8 2 3 3" xfId="40553" xr:uid="{00000000-0005-0000-0000-0000773E0000}"/>
    <cellStyle name="Normal 2 3 2 8 2 4" xfId="22195" xr:uid="{00000000-0005-0000-0000-0000783E0000}"/>
    <cellStyle name="Normal 2 3 2 8 2 5" xfId="34439" xr:uid="{00000000-0005-0000-0000-0000793E0000}"/>
    <cellStyle name="Normal 2 3 2 8 2 6" xfId="46668" xr:uid="{00000000-0005-0000-0000-00007A3E0000}"/>
    <cellStyle name="Normal 2 3 2 8 3" xfId="5048" xr:uid="{00000000-0005-0000-0000-00007B3E0000}"/>
    <cellStyle name="Normal 2 3 2 8 3 2" xfId="16059" xr:uid="{00000000-0005-0000-0000-00007C3E0000}"/>
    <cellStyle name="Normal 2 3 2 8 3 2 2" xfId="28314" xr:uid="{00000000-0005-0000-0000-00007D3E0000}"/>
    <cellStyle name="Normal 2 3 2 8 3 2 3" xfId="40555" xr:uid="{00000000-0005-0000-0000-00007E3E0000}"/>
    <cellStyle name="Normal 2 3 2 8 3 3" xfId="22197" xr:uid="{00000000-0005-0000-0000-00007F3E0000}"/>
    <cellStyle name="Normal 2 3 2 8 3 4" xfId="34441" xr:uid="{00000000-0005-0000-0000-0000803E0000}"/>
    <cellStyle name="Normal 2 3 2 8 3 5" xfId="46670" xr:uid="{00000000-0005-0000-0000-0000813E0000}"/>
    <cellStyle name="Normal 2 3 2 8 4" xfId="16056" xr:uid="{00000000-0005-0000-0000-0000823E0000}"/>
    <cellStyle name="Normal 2 3 2 8 4 2" xfId="28311" xr:uid="{00000000-0005-0000-0000-0000833E0000}"/>
    <cellStyle name="Normal 2 3 2 8 4 3" xfId="40552" xr:uid="{00000000-0005-0000-0000-0000843E0000}"/>
    <cellStyle name="Normal 2 3 2 8 5" xfId="22194" xr:uid="{00000000-0005-0000-0000-0000853E0000}"/>
    <cellStyle name="Normal 2 3 2 8 6" xfId="34438" xr:uid="{00000000-0005-0000-0000-0000863E0000}"/>
    <cellStyle name="Normal 2 3 2 8 7" xfId="46667" xr:uid="{00000000-0005-0000-0000-0000873E0000}"/>
    <cellStyle name="Normal 2 3 2 9" xfId="5049" xr:uid="{00000000-0005-0000-0000-0000883E0000}"/>
    <cellStyle name="Normal 2 3 2 9 2" xfId="5050" xr:uid="{00000000-0005-0000-0000-0000893E0000}"/>
    <cellStyle name="Normal 2 3 2 9 2 2" xfId="16061" xr:uid="{00000000-0005-0000-0000-00008A3E0000}"/>
    <cellStyle name="Normal 2 3 2 9 2 2 2" xfId="28316" xr:uid="{00000000-0005-0000-0000-00008B3E0000}"/>
    <cellStyle name="Normal 2 3 2 9 2 2 3" xfId="40557" xr:uid="{00000000-0005-0000-0000-00008C3E0000}"/>
    <cellStyle name="Normal 2 3 2 9 2 3" xfId="22199" xr:uid="{00000000-0005-0000-0000-00008D3E0000}"/>
    <cellStyle name="Normal 2 3 2 9 2 4" xfId="34443" xr:uid="{00000000-0005-0000-0000-00008E3E0000}"/>
    <cellStyle name="Normal 2 3 2 9 2 5" xfId="46672" xr:uid="{00000000-0005-0000-0000-00008F3E0000}"/>
    <cellStyle name="Normal 2 3 2 9 3" xfId="16060" xr:uid="{00000000-0005-0000-0000-0000903E0000}"/>
    <cellStyle name="Normal 2 3 2 9 3 2" xfId="28315" xr:uid="{00000000-0005-0000-0000-0000913E0000}"/>
    <cellStyle name="Normal 2 3 2 9 3 3" xfId="40556" xr:uid="{00000000-0005-0000-0000-0000923E0000}"/>
    <cellStyle name="Normal 2 3 2 9 4" xfId="22198" xr:uid="{00000000-0005-0000-0000-0000933E0000}"/>
    <cellStyle name="Normal 2 3 2 9 5" xfId="34442" xr:uid="{00000000-0005-0000-0000-0000943E0000}"/>
    <cellStyle name="Normal 2 3 2 9 6" xfId="46671" xr:uid="{00000000-0005-0000-0000-0000953E0000}"/>
    <cellStyle name="Normal 2 3 3" xfId="5051" xr:uid="{00000000-0005-0000-0000-0000963E0000}"/>
    <cellStyle name="Normal 2 3 3 10" xfId="16062" xr:uid="{00000000-0005-0000-0000-0000973E0000}"/>
    <cellStyle name="Normal 2 3 3 10 2" xfId="28317" xr:uid="{00000000-0005-0000-0000-0000983E0000}"/>
    <cellStyle name="Normal 2 3 3 10 3" xfId="40558" xr:uid="{00000000-0005-0000-0000-0000993E0000}"/>
    <cellStyle name="Normal 2 3 3 11" xfId="22200" xr:uid="{00000000-0005-0000-0000-00009A3E0000}"/>
    <cellStyle name="Normal 2 3 3 12" xfId="34444" xr:uid="{00000000-0005-0000-0000-00009B3E0000}"/>
    <cellStyle name="Normal 2 3 3 13" xfId="46673" xr:uid="{00000000-0005-0000-0000-00009C3E0000}"/>
    <cellStyle name="Normal 2 3 3 2" xfId="5052" xr:uid="{00000000-0005-0000-0000-00009D3E0000}"/>
    <cellStyle name="Normal 2 3 3 2 10" xfId="34445" xr:uid="{00000000-0005-0000-0000-00009E3E0000}"/>
    <cellStyle name="Normal 2 3 3 2 11" xfId="46674" xr:uid="{00000000-0005-0000-0000-00009F3E0000}"/>
    <cellStyle name="Normal 2 3 3 2 2" xfId="5053" xr:uid="{00000000-0005-0000-0000-0000A03E0000}"/>
    <cellStyle name="Normal 2 3 3 2 2 10" xfId="46675" xr:uid="{00000000-0005-0000-0000-0000A13E0000}"/>
    <cellStyle name="Normal 2 3 3 2 2 2" xfId="5054" xr:uid="{00000000-0005-0000-0000-0000A23E0000}"/>
    <cellStyle name="Normal 2 3 3 2 2 2 2" xfId="5055" xr:uid="{00000000-0005-0000-0000-0000A33E0000}"/>
    <cellStyle name="Normal 2 3 3 2 2 2 2 2" xfId="5056" xr:uid="{00000000-0005-0000-0000-0000A43E0000}"/>
    <cellStyle name="Normal 2 3 3 2 2 2 2 2 2" xfId="5057" xr:uid="{00000000-0005-0000-0000-0000A53E0000}"/>
    <cellStyle name="Normal 2 3 3 2 2 2 2 2 2 2" xfId="5058" xr:uid="{00000000-0005-0000-0000-0000A63E0000}"/>
    <cellStyle name="Normal 2 3 3 2 2 2 2 2 2 2 2" xfId="16069" xr:uid="{00000000-0005-0000-0000-0000A73E0000}"/>
    <cellStyle name="Normal 2 3 3 2 2 2 2 2 2 2 2 2" xfId="28324" xr:uid="{00000000-0005-0000-0000-0000A83E0000}"/>
    <cellStyle name="Normal 2 3 3 2 2 2 2 2 2 2 2 3" xfId="40565" xr:uid="{00000000-0005-0000-0000-0000A93E0000}"/>
    <cellStyle name="Normal 2 3 3 2 2 2 2 2 2 2 3" xfId="22207" xr:uid="{00000000-0005-0000-0000-0000AA3E0000}"/>
    <cellStyle name="Normal 2 3 3 2 2 2 2 2 2 2 4" xfId="34451" xr:uid="{00000000-0005-0000-0000-0000AB3E0000}"/>
    <cellStyle name="Normal 2 3 3 2 2 2 2 2 2 2 5" xfId="46680" xr:uid="{00000000-0005-0000-0000-0000AC3E0000}"/>
    <cellStyle name="Normal 2 3 3 2 2 2 2 2 2 3" xfId="16068" xr:uid="{00000000-0005-0000-0000-0000AD3E0000}"/>
    <cellStyle name="Normal 2 3 3 2 2 2 2 2 2 3 2" xfId="28323" xr:uid="{00000000-0005-0000-0000-0000AE3E0000}"/>
    <cellStyle name="Normal 2 3 3 2 2 2 2 2 2 3 3" xfId="40564" xr:uid="{00000000-0005-0000-0000-0000AF3E0000}"/>
    <cellStyle name="Normal 2 3 3 2 2 2 2 2 2 4" xfId="22206" xr:uid="{00000000-0005-0000-0000-0000B03E0000}"/>
    <cellStyle name="Normal 2 3 3 2 2 2 2 2 2 5" xfId="34450" xr:uid="{00000000-0005-0000-0000-0000B13E0000}"/>
    <cellStyle name="Normal 2 3 3 2 2 2 2 2 2 6" xfId="46679" xr:uid="{00000000-0005-0000-0000-0000B23E0000}"/>
    <cellStyle name="Normal 2 3 3 2 2 2 2 2 3" xfId="5059" xr:uid="{00000000-0005-0000-0000-0000B33E0000}"/>
    <cellStyle name="Normal 2 3 3 2 2 2 2 2 3 2" xfId="16070" xr:uid="{00000000-0005-0000-0000-0000B43E0000}"/>
    <cellStyle name="Normal 2 3 3 2 2 2 2 2 3 2 2" xfId="28325" xr:uid="{00000000-0005-0000-0000-0000B53E0000}"/>
    <cellStyle name="Normal 2 3 3 2 2 2 2 2 3 2 3" xfId="40566" xr:uid="{00000000-0005-0000-0000-0000B63E0000}"/>
    <cellStyle name="Normal 2 3 3 2 2 2 2 2 3 3" xfId="22208" xr:uid="{00000000-0005-0000-0000-0000B73E0000}"/>
    <cellStyle name="Normal 2 3 3 2 2 2 2 2 3 4" xfId="34452" xr:uid="{00000000-0005-0000-0000-0000B83E0000}"/>
    <cellStyle name="Normal 2 3 3 2 2 2 2 2 3 5" xfId="46681" xr:uid="{00000000-0005-0000-0000-0000B93E0000}"/>
    <cellStyle name="Normal 2 3 3 2 2 2 2 2 4" xfId="16067" xr:uid="{00000000-0005-0000-0000-0000BA3E0000}"/>
    <cellStyle name="Normal 2 3 3 2 2 2 2 2 4 2" xfId="28322" xr:uid="{00000000-0005-0000-0000-0000BB3E0000}"/>
    <cellStyle name="Normal 2 3 3 2 2 2 2 2 4 3" xfId="40563" xr:uid="{00000000-0005-0000-0000-0000BC3E0000}"/>
    <cellStyle name="Normal 2 3 3 2 2 2 2 2 5" xfId="22205" xr:uid="{00000000-0005-0000-0000-0000BD3E0000}"/>
    <cellStyle name="Normal 2 3 3 2 2 2 2 2 6" xfId="34449" xr:uid="{00000000-0005-0000-0000-0000BE3E0000}"/>
    <cellStyle name="Normal 2 3 3 2 2 2 2 2 7" xfId="46678" xr:uid="{00000000-0005-0000-0000-0000BF3E0000}"/>
    <cellStyle name="Normal 2 3 3 2 2 2 2 3" xfId="5060" xr:uid="{00000000-0005-0000-0000-0000C03E0000}"/>
    <cellStyle name="Normal 2 3 3 2 2 2 2 3 2" xfId="5061" xr:uid="{00000000-0005-0000-0000-0000C13E0000}"/>
    <cellStyle name="Normal 2 3 3 2 2 2 2 3 2 2" xfId="16072" xr:uid="{00000000-0005-0000-0000-0000C23E0000}"/>
    <cellStyle name="Normal 2 3 3 2 2 2 2 3 2 2 2" xfId="28327" xr:uid="{00000000-0005-0000-0000-0000C33E0000}"/>
    <cellStyle name="Normal 2 3 3 2 2 2 2 3 2 2 3" xfId="40568" xr:uid="{00000000-0005-0000-0000-0000C43E0000}"/>
    <cellStyle name="Normal 2 3 3 2 2 2 2 3 2 3" xfId="22210" xr:uid="{00000000-0005-0000-0000-0000C53E0000}"/>
    <cellStyle name="Normal 2 3 3 2 2 2 2 3 2 4" xfId="34454" xr:uid="{00000000-0005-0000-0000-0000C63E0000}"/>
    <cellStyle name="Normal 2 3 3 2 2 2 2 3 2 5" xfId="46683" xr:uid="{00000000-0005-0000-0000-0000C73E0000}"/>
    <cellStyle name="Normal 2 3 3 2 2 2 2 3 3" xfId="16071" xr:uid="{00000000-0005-0000-0000-0000C83E0000}"/>
    <cellStyle name="Normal 2 3 3 2 2 2 2 3 3 2" xfId="28326" xr:uid="{00000000-0005-0000-0000-0000C93E0000}"/>
    <cellStyle name="Normal 2 3 3 2 2 2 2 3 3 3" xfId="40567" xr:uid="{00000000-0005-0000-0000-0000CA3E0000}"/>
    <cellStyle name="Normal 2 3 3 2 2 2 2 3 4" xfId="22209" xr:uid="{00000000-0005-0000-0000-0000CB3E0000}"/>
    <cellStyle name="Normal 2 3 3 2 2 2 2 3 5" xfId="34453" xr:uid="{00000000-0005-0000-0000-0000CC3E0000}"/>
    <cellStyle name="Normal 2 3 3 2 2 2 2 3 6" xfId="46682" xr:uid="{00000000-0005-0000-0000-0000CD3E0000}"/>
    <cellStyle name="Normal 2 3 3 2 2 2 2 4" xfId="5062" xr:uid="{00000000-0005-0000-0000-0000CE3E0000}"/>
    <cellStyle name="Normal 2 3 3 2 2 2 2 4 2" xfId="16073" xr:uid="{00000000-0005-0000-0000-0000CF3E0000}"/>
    <cellStyle name="Normal 2 3 3 2 2 2 2 4 2 2" xfId="28328" xr:uid="{00000000-0005-0000-0000-0000D03E0000}"/>
    <cellStyle name="Normal 2 3 3 2 2 2 2 4 2 3" xfId="40569" xr:uid="{00000000-0005-0000-0000-0000D13E0000}"/>
    <cellStyle name="Normal 2 3 3 2 2 2 2 4 3" xfId="22211" xr:uid="{00000000-0005-0000-0000-0000D23E0000}"/>
    <cellStyle name="Normal 2 3 3 2 2 2 2 4 4" xfId="34455" xr:uid="{00000000-0005-0000-0000-0000D33E0000}"/>
    <cellStyle name="Normal 2 3 3 2 2 2 2 4 5" xfId="46684" xr:uid="{00000000-0005-0000-0000-0000D43E0000}"/>
    <cellStyle name="Normal 2 3 3 2 2 2 2 5" xfId="16066" xr:uid="{00000000-0005-0000-0000-0000D53E0000}"/>
    <cellStyle name="Normal 2 3 3 2 2 2 2 5 2" xfId="28321" xr:uid="{00000000-0005-0000-0000-0000D63E0000}"/>
    <cellStyle name="Normal 2 3 3 2 2 2 2 5 3" xfId="40562" xr:uid="{00000000-0005-0000-0000-0000D73E0000}"/>
    <cellStyle name="Normal 2 3 3 2 2 2 2 6" xfId="22204" xr:uid="{00000000-0005-0000-0000-0000D83E0000}"/>
    <cellStyle name="Normal 2 3 3 2 2 2 2 7" xfId="34448" xr:uid="{00000000-0005-0000-0000-0000D93E0000}"/>
    <cellStyle name="Normal 2 3 3 2 2 2 2 8" xfId="46677" xr:uid="{00000000-0005-0000-0000-0000DA3E0000}"/>
    <cellStyle name="Normal 2 3 3 2 2 2 3" xfId="5063" xr:uid="{00000000-0005-0000-0000-0000DB3E0000}"/>
    <cellStyle name="Normal 2 3 3 2 2 2 3 2" xfId="5064" xr:uid="{00000000-0005-0000-0000-0000DC3E0000}"/>
    <cellStyle name="Normal 2 3 3 2 2 2 3 2 2" xfId="5065" xr:uid="{00000000-0005-0000-0000-0000DD3E0000}"/>
    <cellStyle name="Normal 2 3 3 2 2 2 3 2 2 2" xfId="16076" xr:uid="{00000000-0005-0000-0000-0000DE3E0000}"/>
    <cellStyle name="Normal 2 3 3 2 2 2 3 2 2 2 2" xfId="28331" xr:uid="{00000000-0005-0000-0000-0000DF3E0000}"/>
    <cellStyle name="Normal 2 3 3 2 2 2 3 2 2 2 3" xfId="40572" xr:uid="{00000000-0005-0000-0000-0000E03E0000}"/>
    <cellStyle name="Normal 2 3 3 2 2 2 3 2 2 3" xfId="22214" xr:uid="{00000000-0005-0000-0000-0000E13E0000}"/>
    <cellStyle name="Normal 2 3 3 2 2 2 3 2 2 4" xfId="34458" xr:uid="{00000000-0005-0000-0000-0000E23E0000}"/>
    <cellStyle name="Normal 2 3 3 2 2 2 3 2 2 5" xfId="46687" xr:uid="{00000000-0005-0000-0000-0000E33E0000}"/>
    <cellStyle name="Normal 2 3 3 2 2 2 3 2 3" xfId="16075" xr:uid="{00000000-0005-0000-0000-0000E43E0000}"/>
    <cellStyle name="Normal 2 3 3 2 2 2 3 2 3 2" xfId="28330" xr:uid="{00000000-0005-0000-0000-0000E53E0000}"/>
    <cellStyle name="Normal 2 3 3 2 2 2 3 2 3 3" xfId="40571" xr:uid="{00000000-0005-0000-0000-0000E63E0000}"/>
    <cellStyle name="Normal 2 3 3 2 2 2 3 2 4" xfId="22213" xr:uid="{00000000-0005-0000-0000-0000E73E0000}"/>
    <cellStyle name="Normal 2 3 3 2 2 2 3 2 5" xfId="34457" xr:uid="{00000000-0005-0000-0000-0000E83E0000}"/>
    <cellStyle name="Normal 2 3 3 2 2 2 3 2 6" xfId="46686" xr:uid="{00000000-0005-0000-0000-0000E93E0000}"/>
    <cellStyle name="Normal 2 3 3 2 2 2 3 3" xfId="5066" xr:uid="{00000000-0005-0000-0000-0000EA3E0000}"/>
    <cellStyle name="Normal 2 3 3 2 2 2 3 3 2" xfId="16077" xr:uid="{00000000-0005-0000-0000-0000EB3E0000}"/>
    <cellStyle name="Normal 2 3 3 2 2 2 3 3 2 2" xfId="28332" xr:uid="{00000000-0005-0000-0000-0000EC3E0000}"/>
    <cellStyle name="Normal 2 3 3 2 2 2 3 3 2 3" xfId="40573" xr:uid="{00000000-0005-0000-0000-0000ED3E0000}"/>
    <cellStyle name="Normal 2 3 3 2 2 2 3 3 3" xfId="22215" xr:uid="{00000000-0005-0000-0000-0000EE3E0000}"/>
    <cellStyle name="Normal 2 3 3 2 2 2 3 3 4" xfId="34459" xr:uid="{00000000-0005-0000-0000-0000EF3E0000}"/>
    <cellStyle name="Normal 2 3 3 2 2 2 3 3 5" xfId="46688" xr:uid="{00000000-0005-0000-0000-0000F03E0000}"/>
    <cellStyle name="Normal 2 3 3 2 2 2 3 4" xfId="16074" xr:uid="{00000000-0005-0000-0000-0000F13E0000}"/>
    <cellStyle name="Normal 2 3 3 2 2 2 3 4 2" xfId="28329" xr:uid="{00000000-0005-0000-0000-0000F23E0000}"/>
    <cellStyle name="Normal 2 3 3 2 2 2 3 4 3" xfId="40570" xr:uid="{00000000-0005-0000-0000-0000F33E0000}"/>
    <cellStyle name="Normal 2 3 3 2 2 2 3 5" xfId="22212" xr:uid="{00000000-0005-0000-0000-0000F43E0000}"/>
    <cellStyle name="Normal 2 3 3 2 2 2 3 6" xfId="34456" xr:uid="{00000000-0005-0000-0000-0000F53E0000}"/>
    <cellStyle name="Normal 2 3 3 2 2 2 3 7" xfId="46685" xr:uid="{00000000-0005-0000-0000-0000F63E0000}"/>
    <cellStyle name="Normal 2 3 3 2 2 2 4" xfId="5067" xr:uid="{00000000-0005-0000-0000-0000F73E0000}"/>
    <cellStyle name="Normal 2 3 3 2 2 2 4 2" xfId="5068" xr:uid="{00000000-0005-0000-0000-0000F83E0000}"/>
    <cellStyle name="Normal 2 3 3 2 2 2 4 2 2" xfId="16079" xr:uid="{00000000-0005-0000-0000-0000F93E0000}"/>
    <cellStyle name="Normal 2 3 3 2 2 2 4 2 2 2" xfId="28334" xr:uid="{00000000-0005-0000-0000-0000FA3E0000}"/>
    <cellStyle name="Normal 2 3 3 2 2 2 4 2 2 3" xfId="40575" xr:uid="{00000000-0005-0000-0000-0000FB3E0000}"/>
    <cellStyle name="Normal 2 3 3 2 2 2 4 2 3" xfId="22217" xr:uid="{00000000-0005-0000-0000-0000FC3E0000}"/>
    <cellStyle name="Normal 2 3 3 2 2 2 4 2 4" xfId="34461" xr:uid="{00000000-0005-0000-0000-0000FD3E0000}"/>
    <cellStyle name="Normal 2 3 3 2 2 2 4 2 5" xfId="46690" xr:uid="{00000000-0005-0000-0000-0000FE3E0000}"/>
    <cellStyle name="Normal 2 3 3 2 2 2 4 3" xfId="16078" xr:uid="{00000000-0005-0000-0000-0000FF3E0000}"/>
    <cellStyle name="Normal 2 3 3 2 2 2 4 3 2" xfId="28333" xr:uid="{00000000-0005-0000-0000-0000003F0000}"/>
    <cellStyle name="Normal 2 3 3 2 2 2 4 3 3" xfId="40574" xr:uid="{00000000-0005-0000-0000-0000013F0000}"/>
    <cellStyle name="Normal 2 3 3 2 2 2 4 4" xfId="22216" xr:uid="{00000000-0005-0000-0000-0000023F0000}"/>
    <cellStyle name="Normal 2 3 3 2 2 2 4 5" xfId="34460" xr:uid="{00000000-0005-0000-0000-0000033F0000}"/>
    <cellStyle name="Normal 2 3 3 2 2 2 4 6" xfId="46689" xr:uid="{00000000-0005-0000-0000-0000043F0000}"/>
    <cellStyle name="Normal 2 3 3 2 2 2 5" xfId="5069" xr:uid="{00000000-0005-0000-0000-0000053F0000}"/>
    <cellStyle name="Normal 2 3 3 2 2 2 5 2" xfId="16080" xr:uid="{00000000-0005-0000-0000-0000063F0000}"/>
    <cellStyle name="Normal 2 3 3 2 2 2 5 2 2" xfId="28335" xr:uid="{00000000-0005-0000-0000-0000073F0000}"/>
    <cellStyle name="Normal 2 3 3 2 2 2 5 2 3" xfId="40576" xr:uid="{00000000-0005-0000-0000-0000083F0000}"/>
    <cellStyle name="Normal 2 3 3 2 2 2 5 3" xfId="22218" xr:uid="{00000000-0005-0000-0000-0000093F0000}"/>
    <cellStyle name="Normal 2 3 3 2 2 2 5 4" xfId="34462" xr:uid="{00000000-0005-0000-0000-00000A3F0000}"/>
    <cellStyle name="Normal 2 3 3 2 2 2 5 5" xfId="46691" xr:uid="{00000000-0005-0000-0000-00000B3F0000}"/>
    <cellStyle name="Normal 2 3 3 2 2 2 6" xfId="16065" xr:uid="{00000000-0005-0000-0000-00000C3F0000}"/>
    <cellStyle name="Normal 2 3 3 2 2 2 6 2" xfId="28320" xr:uid="{00000000-0005-0000-0000-00000D3F0000}"/>
    <cellStyle name="Normal 2 3 3 2 2 2 6 3" xfId="40561" xr:uid="{00000000-0005-0000-0000-00000E3F0000}"/>
    <cellStyle name="Normal 2 3 3 2 2 2 7" xfId="22203" xr:uid="{00000000-0005-0000-0000-00000F3F0000}"/>
    <cellStyle name="Normal 2 3 3 2 2 2 8" xfId="34447" xr:uid="{00000000-0005-0000-0000-0000103F0000}"/>
    <cellStyle name="Normal 2 3 3 2 2 2 9" xfId="46676" xr:uid="{00000000-0005-0000-0000-0000113F0000}"/>
    <cellStyle name="Normal 2 3 3 2 2 3" xfId="5070" xr:uid="{00000000-0005-0000-0000-0000123F0000}"/>
    <cellStyle name="Normal 2 3 3 2 2 3 2" xfId="5071" xr:uid="{00000000-0005-0000-0000-0000133F0000}"/>
    <cellStyle name="Normal 2 3 3 2 2 3 2 2" xfId="5072" xr:uid="{00000000-0005-0000-0000-0000143F0000}"/>
    <cellStyle name="Normal 2 3 3 2 2 3 2 2 2" xfId="5073" xr:uid="{00000000-0005-0000-0000-0000153F0000}"/>
    <cellStyle name="Normal 2 3 3 2 2 3 2 2 2 2" xfId="16084" xr:uid="{00000000-0005-0000-0000-0000163F0000}"/>
    <cellStyle name="Normal 2 3 3 2 2 3 2 2 2 2 2" xfId="28339" xr:uid="{00000000-0005-0000-0000-0000173F0000}"/>
    <cellStyle name="Normal 2 3 3 2 2 3 2 2 2 2 3" xfId="40580" xr:uid="{00000000-0005-0000-0000-0000183F0000}"/>
    <cellStyle name="Normal 2 3 3 2 2 3 2 2 2 3" xfId="22222" xr:uid="{00000000-0005-0000-0000-0000193F0000}"/>
    <cellStyle name="Normal 2 3 3 2 2 3 2 2 2 4" xfId="34466" xr:uid="{00000000-0005-0000-0000-00001A3F0000}"/>
    <cellStyle name="Normal 2 3 3 2 2 3 2 2 2 5" xfId="46695" xr:uid="{00000000-0005-0000-0000-00001B3F0000}"/>
    <cellStyle name="Normal 2 3 3 2 2 3 2 2 3" xfId="16083" xr:uid="{00000000-0005-0000-0000-00001C3F0000}"/>
    <cellStyle name="Normal 2 3 3 2 2 3 2 2 3 2" xfId="28338" xr:uid="{00000000-0005-0000-0000-00001D3F0000}"/>
    <cellStyle name="Normal 2 3 3 2 2 3 2 2 3 3" xfId="40579" xr:uid="{00000000-0005-0000-0000-00001E3F0000}"/>
    <cellStyle name="Normal 2 3 3 2 2 3 2 2 4" xfId="22221" xr:uid="{00000000-0005-0000-0000-00001F3F0000}"/>
    <cellStyle name="Normal 2 3 3 2 2 3 2 2 5" xfId="34465" xr:uid="{00000000-0005-0000-0000-0000203F0000}"/>
    <cellStyle name="Normal 2 3 3 2 2 3 2 2 6" xfId="46694" xr:uid="{00000000-0005-0000-0000-0000213F0000}"/>
    <cellStyle name="Normal 2 3 3 2 2 3 2 3" xfId="5074" xr:uid="{00000000-0005-0000-0000-0000223F0000}"/>
    <cellStyle name="Normal 2 3 3 2 2 3 2 3 2" xfId="16085" xr:uid="{00000000-0005-0000-0000-0000233F0000}"/>
    <cellStyle name="Normal 2 3 3 2 2 3 2 3 2 2" xfId="28340" xr:uid="{00000000-0005-0000-0000-0000243F0000}"/>
    <cellStyle name="Normal 2 3 3 2 2 3 2 3 2 3" xfId="40581" xr:uid="{00000000-0005-0000-0000-0000253F0000}"/>
    <cellStyle name="Normal 2 3 3 2 2 3 2 3 3" xfId="22223" xr:uid="{00000000-0005-0000-0000-0000263F0000}"/>
    <cellStyle name="Normal 2 3 3 2 2 3 2 3 4" xfId="34467" xr:uid="{00000000-0005-0000-0000-0000273F0000}"/>
    <cellStyle name="Normal 2 3 3 2 2 3 2 3 5" xfId="46696" xr:uid="{00000000-0005-0000-0000-0000283F0000}"/>
    <cellStyle name="Normal 2 3 3 2 2 3 2 4" xfId="16082" xr:uid="{00000000-0005-0000-0000-0000293F0000}"/>
    <cellStyle name="Normal 2 3 3 2 2 3 2 4 2" xfId="28337" xr:uid="{00000000-0005-0000-0000-00002A3F0000}"/>
    <cellStyle name="Normal 2 3 3 2 2 3 2 4 3" xfId="40578" xr:uid="{00000000-0005-0000-0000-00002B3F0000}"/>
    <cellStyle name="Normal 2 3 3 2 2 3 2 5" xfId="22220" xr:uid="{00000000-0005-0000-0000-00002C3F0000}"/>
    <cellStyle name="Normal 2 3 3 2 2 3 2 6" xfId="34464" xr:uid="{00000000-0005-0000-0000-00002D3F0000}"/>
    <cellStyle name="Normal 2 3 3 2 2 3 2 7" xfId="46693" xr:uid="{00000000-0005-0000-0000-00002E3F0000}"/>
    <cellStyle name="Normal 2 3 3 2 2 3 3" xfId="5075" xr:uid="{00000000-0005-0000-0000-00002F3F0000}"/>
    <cellStyle name="Normal 2 3 3 2 2 3 3 2" xfId="5076" xr:uid="{00000000-0005-0000-0000-0000303F0000}"/>
    <cellStyle name="Normal 2 3 3 2 2 3 3 2 2" xfId="16087" xr:uid="{00000000-0005-0000-0000-0000313F0000}"/>
    <cellStyle name="Normal 2 3 3 2 2 3 3 2 2 2" xfId="28342" xr:uid="{00000000-0005-0000-0000-0000323F0000}"/>
    <cellStyle name="Normal 2 3 3 2 2 3 3 2 2 3" xfId="40583" xr:uid="{00000000-0005-0000-0000-0000333F0000}"/>
    <cellStyle name="Normal 2 3 3 2 2 3 3 2 3" xfId="22225" xr:uid="{00000000-0005-0000-0000-0000343F0000}"/>
    <cellStyle name="Normal 2 3 3 2 2 3 3 2 4" xfId="34469" xr:uid="{00000000-0005-0000-0000-0000353F0000}"/>
    <cellStyle name="Normal 2 3 3 2 2 3 3 2 5" xfId="46698" xr:uid="{00000000-0005-0000-0000-0000363F0000}"/>
    <cellStyle name="Normal 2 3 3 2 2 3 3 3" xfId="16086" xr:uid="{00000000-0005-0000-0000-0000373F0000}"/>
    <cellStyle name="Normal 2 3 3 2 2 3 3 3 2" xfId="28341" xr:uid="{00000000-0005-0000-0000-0000383F0000}"/>
    <cellStyle name="Normal 2 3 3 2 2 3 3 3 3" xfId="40582" xr:uid="{00000000-0005-0000-0000-0000393F0000}"/>
    <cellStyle name="Normal 2 3 3 2 2 3 3 4" xfId="22224" xr:uid="{00000000-0005-0000-0000-00003A3F0000}"/>
    <cellStyle name="Normal 2 3 3 2 2 3 3 5" xfId="34468" xr:uid="{00000000-0005-0000-0000-00003B3F0000}"/>
    <cellStyle name="Normal 2 3 3 2 2 3 3 6" xfId="46697" xr:uid="{00000000-0005-0000-0000-00003C3F0000}"/>
    <cellStyle name="Normal 2 3 3 2 2 3 4" xfId="5077" xr:uid="{00000000-0005-0000-0000-00003D3F0000}"/>
    <cellStyle name="Normal 2 3 3 2 2 3 4 2" xfId="16088" xr:uid="{00000000-0005-0000-0000-00003E3F0000}"/>
    <cellStyle name="Normal 2 3 3 2 2 3 4 2 2" xfId="28343" xr:uid="{00000000-0005-0000-0000-00003F3F0000}"/>
    <cellStyle name="Normal 2 3 3 2 2 3 4 2 3" xfId="40584" xr:uid="{00000000-0005-0000-0000-0000403F0000}"/>
    <cellStyle name="Normal 2 3 3 2 2 3 4 3" xfId="22226" xr:uid="{00000000-0005-0000-0000-0000413F0000}"/>
    <cellStyle name="Normal 2 3 3 2 2 3 4 4" xfId="34470" xr:uid="{00000000-0005-0000-0000-0000423F0000}"/>
    <cellStyle name="Normal 2 3 3 2 2 3 4 5" xfId="46699" xr:uid="{00000000-0005-0000-0000-0000433F0000}"/>
    <cellStyle name="Normal 2 3 3 2 2 3 5" xfId="16081" xr:uid="{00000000-0005-0000-0000-0000443F0000}"/>
    <cellStyle name="Normal 2 3 3 2 2 3 5 2" xfId="28336" xr:uid="{00000000-0005-0000-0000-0000453F0000}"/>
    <cellStyle name="Normal 2 3 3 2 2 3 5 3" xfId="40577" xr:uid="{00000000-0005-0000-0000-0000463F0000}"/>
    <cellStyle name="Normal 2 3 3 2 2 3 6" xfId="22219" xr:uid="{00000000-0005-0000-0000-0000473F0000}"/>
    <cellStyle name="Normal 2 3 3 2 2 3 7" xfId="34463" xr:uid="{00000000-0005-0000-0000-0000483F0000}"/>
    <cellStyle name="Normal 2 3 3 2 2 3 8" xfId="46692" xr:uid="{00000000-0005-0000-0000-0000493F0000}"/>
    <cellStyle name="Normal 2 3 3 2 2 4" xfId="5078" xr:uid="{00000000-0005-0000-0000-00004A3F0000}"/>
    <cellStyle name="Normal 2 3 3 2 2 4 2" xfId="5079" xr:uid="{00000000-0005-0000-0000-00004B3F0000}"/>
    <cellStyle name="Normal 2 3 3 2 2 4 2 2" xfId="5080" xr:uid="{00000000-0005-0000-0000-00004C3F0000}"/>
    <cellStyle name="Normal 2 3 3 2 2 4 2 2 2" xfId="16091" xr:uid="{00000000-0005-0000-0000-00004D3F0000}"/>
    <cellStyle name="Normal 2 3 3 2 2 4 2 2 2 2" xfId="28346" xr:uid="{00000000-0005-0000-0000-00004E3F0000}"/>
    <cellStyle name="Normal 2 3 3 2 2 4 2 2 2 3" xfId="40587" xr:uid="{00000000-0005-0000-0000-00004F3F0000}"/>
    <cellStyle name="Normal 2 3 3 2 2 4 2 2 3" xfId="22229" xr:uid="{00000000-0005-0000-0000-0000503F0000}"/>
    <cellStyle name="Normal 2 3 3 2 2 4 2 2 4" xfId="34473" xr:uid="{00000000-0005-0000-0000-0000513F0000}"/>
    <cellStyle name="Normal 2 3 3 2 2 4 2 2 5" xfId="46702" xr:uid="{00000000-0005-0000-0000-0000523F0000}"/>
    <cellStyle name="Normal 2 3 3 2 2 4 2 3" xfId="16090" xr:uid="{00000000-0005-0000-0000-0000533F0000}"/>
    <cellStyle name="Normal 2 3 3 2 2 4 2 3 2" xfId="28345" xr:uid="{00000000-0005-0000-0000-0000543F0000}"/>
    <cellStyle name="Normal 2 3 3 2 2 4 2 3 3" xfId="40586" xr:uid="{00000000-0005-0000-0000-0000553F0000}"/>
    <cellStyle name="Normal 2 3 3 2 2 4 2 4" xfId="22228" xr:uid="{00000000-0005-0000-0000-0000563F0000}"/>
    <cellStyle name="Normal 2 3 3 2 2 4 2 5" xfId="34472" xr:uid="{00000000-0005-0000-0000-0000573F0000}"/>
    <cellStyle name="Normal 2 3 3 2 2 4 2 6" xfId="46701" xr:uid="{00000000-0005-0000-0000-0000583F0000}"/>
    <cellStyle name="Normal 2 3 3 2 2 4 3" xfId="5081" xr:uid="{00000000-0005-0000-0000-0000593F0000}"/>
    <cellStyle name="Normal 2 3 3 2 2 4 3 2" xfId="16092" xr:uid="{00000000-0005-0000-0000-00005A3F0000}"/>
    <cellStyle name="Normal 2 3 3 2 2 4 3 2 2" xfId="28347" xr:uid="{00000000-0005-0000-0000-00005B3F0000}"/>
    <cellStyle name="Normal 2 3 3 2 2 4 3 2 3" xfId="40588" xr:uid="{00000000-0005-0000-0000-00005C3F0000}"/>
    <cellStyle name="Normal 2 3 3 2 2 4 3 3" xfId="22230" xr:uid="{00000000-0005-0000-0000-00005D3F0000}"/>
    <cellStyle name="Normal 2 3 3 2 2 4 3 4" xfId="34474" xr:uid="{00000000-0005-0000-0000-00005E3F0000}"/>
    <cellStyle name="Normal 2 3 3 2 2 4 3 5" xfId="46703" xr:uid="{00000000-0005-0000-0000-00005F3F0000}"/>
    <cellStyle name="Normal 2 3 3 2 2 4 4" xfId="16089" xr:uid="{00000000-0005-0000-0000-0000603F0000}"/>
    <cellStyle name="Normal 2 3 3 2 2 4 4 2" xfId="28344" xr:uid="{00000000-0005-0000-0000-0000613F0000}"/>
    <cellStyle name="Normal 2 3 3 2 2 4 4 3" xfId="40585" xr:uid="{00000000-0005-0000-0000-0000623F0000}"/>
    <cellStyle name="Normal 2 3 3 2 2 4 5" xfId="22227" xr:uid="{00000000-0005-0000-0000-0000633F0000}"/>
    <cellStyle name="Normal 2 3 3 2 2 4 6" xfId="34471" xr:uid="{00000000-0005-0000-0000-0000643F0000}"/>
    <cellStyle name="Normal 2 3 3 2 2 4 7" xfId="46700" xr:uid="{00000000-0005-0000-0000-0000653F0000}"/>
    <cellStyle name="Normal 2 3 3 2 2 5" xfId="5082" xr:uid="{00000000-0005-0000-0000-0000663F0000}"/>
    <cellStyle name="Normal 2 3 3 2 2 5 2" xfId="5083" xr:uid="{00000000-0005-0000-0000-0000673F0000}"/>
    <cellStyle name="Normal 2 3 3 2 2 5 2 2" xfId="16094" xr:uid="{00000000-0005-0000-0000-0000683F0000}"/>
    <cellStyle name="Normal 2 3 3 2 2 5 2 2 2" xfId="28349" xr:uid="{00000000-0005-0000-0000-0000693F0000}"/>
    <cellStyle name="Normal 2 3 3 2 2 5 2 2 3" xfId="40590" xr:uid="{00000000-0005-0000-0000-00006A3F0000}"/>
    <cellStyle name="Normal 2 3 3 2 2 5 2 3" xfId="22232" xr:uid="{00000000-0005-0000-0000-00006B3F0000}"/>
    <cellStyle name="Normal 2 3 3 2 2 5 2 4" xfId="34476" xr:uid="{00000000-0005-0000-0000-00006C3F0000}"/>
    <cellStyle name="Normal 2 3 3 2 2 5 2 5" xfId="46705" xr:uid="{00000000-0005-0000-0000-00006D3F0000}"/>
    <cellStyle name="Normal 2 3 3 2 2 5 3" xfId="16093" xr:uid="{00000000-0005-0000-0000-00006E3F0000}"/>
    <cellStyle name="Normal 2 3 3 2 2 5 3 2" xfId="28348" xr:uid="{00000000-0005-0000-0000-00006F3F0000}"/>
    <cellStyle name="Normal 2 3 3 2 2 5 3 3" xfId="40589" xr:uid="{00000000-0005-0000-0000-0000703F0000}"/>
    <cellStyle name="Normal 2 3 3 2 2 5 4" xfId="22231" xr:uid="{00000000-0005-0000-0000-0000713F0000}"/>
    <cellStyle name="Normal 2 3 3 2 2 5 5" xfId="34475" xr:uid="{00000000-0005-0000-0000-0000723F0000}"/>
    <cellStyle name="Normal 2 3 3 2 2 5 6" xfId="46704" xr:uid="{00000000-0005-0000-0000-0000733F0000}"/>
    <cellStyle name="Normal 2 3 3 2 2 6" xfId="5084" xr:uid="{00000000-0005-0000-0000-0000743F0000}"/>
    <cellStyle name="Normal 2 3 3 2 2 6 2" xfId="16095" xr:uid="{00000000-0005-0000-0000-0000753F0000}"/>
    <cellStyle name="Normal 2 3 3 2 2 6 2 2" xfId="28350" xr:uid="{00000000-0005-0000-0000-0000763F0000}"/>
    <cellStyle name="Normal 2 3 3 2 2 6 2 3" xfId="40591" xr:uid="{00000000-0005-0000-0000-0000773F0000}"/>
    <cellStyle name="Normal 2 3 3 2 2 6 3" xfId="22233" xr:uid="{00000000-0005-0000-0000-0000783F0000}"/>
    <cellStyle name="Normal 2 3 3 2 2 6 4" xfId="34477" xr:uid="{00000000-0005-0000-0000-0000793F0000}"/>
    <cellStyle name="Normal 2 3 3 2 2 6 5" xfId="46706" xr:uid="{00000000-0005-0000-0000-00007A3F0000}"/>
    <cellStyle name="Normal 2 3 3 2 2 7" xfId="16064" xr:uid="{00000000-0005-0000-0000-00007B3F0000}"/>
    <cellStyle name="Normal 2 3 3 2 2 7 2" xfId="28319" xr:uid="{00000000-0005-0000-0000-00007C3F0000}"/>
    <cellStyle name="Normal 2 3 3 2 2 7 3" xfId="40560" xr:uid="{00000000-0005-0000-0000-00007D3F0000}"/>
    <cellStyle name="Normal 2 3 3 2 2 8" xfId="22202" xr:uid="{00000000-0005-0000-0000-00007E3F0000}"/>
    <cellStyle name="Normal 2 3 3 2 2 9" xfId="34446" xr:uid="{00000000-0005-0000-0000-00007F3F0000}"/>
    <cellStyle name="Normal 2 3 3 2 3" xfId="5085" xr:uid="{00000000-0005-0000-0000-0000803F0000}"/>
    <cellStyle name="Normal 2 3 3 2 3 2" xfId="5086" xr:uid="{00000000-0005-0000-0000-0000813F0000}"/>
    <cellStyle name="Normal 2 3 3 2 3 2 2" xfId="5087" xr:uid="{00000000-0005-0000-0000-0000823F0000}"/>
    <cellStyle name="Normal 2 3 3 2 3 2 2 2" xfId="5088" xr:uid="{00000000-0005-0000-0000-0000833F0000}"/>
    <cellStyle name="Normal 2 3 3 2 3 2 2 2 2" xfId="5089" xr:uid="{00000000-0005-0000-0000-0000843F0000}"/>
    <cellStyle name="Normal 2 3 3 2 3 2 2 2 2 2" xfId="16100" xr:uid="{00000000-0005-0000-0000-0000853F0000}"/>
    <cellStyle name="Normal 2 3 3 2 3 2 2 2 2 2 2" xfId="28355" xr:uid="{00000000-0005-0000-0000-0000863F0000}"/>
    <cellStyle name="Normal 2 3 3 2 3 2 2 2 2 2 3" xfId="40596" xr:uid="{00000000-0005-0000-0000-0000873F0000}"/>
    <cellStyle name="Normal 2 3 3 2 3 2 2 2 2 3" xfId="22238" xr:uid="{00000000-0005-0000-0000-0000883F0000}"/>
    <cellStyle name="Normal 2 3 3 2 3 2 2 2 2 4" xfId="34482" xr:uid="{00000000-0005-0000-0000-0000893F0000}"/>
    <cellStyle name="Normal 2 3 3 2 3 2 2 2 2 5" xfId="46711" xr:uid="{00000000-0005-0000-0000-00008A3F0000}"/>
    <cellStyle name="Normal 2 3 3 2 3 2 2 2 3" xfId="16099" xr:uid="{00000000-0005-0000-0000-00008B3F0000}"/>
    <cellStyle name="Normal 2 3 3 2 3 2 2 2 3 2" xfId="28354" xr:uid="{00000000-0005-0000-0000-00008C3F0000}"/>
    <cellStyle name="Normal 2 3 3 2 3 2 2 2 3 3" xfId="40595" xr:uid="{00000000-0005-0000-0000-00008D3F0000}"/>
    <cellStyle name="Normal 2 3 3 2 3 2 2 2 4" xfId="22237" xr:uid="{00000000-0005-0000-0000-00008E3F0000}"/>
    <cellStyle name="Normal 2 3 3 2 3 2 2 2 5" xfId="34481" xr:uid="{00000000-0005-0000-0000-00008F3F0000}"/>
    <cellStyle name="Normal 2 3 3 2 3 2 2 2 6" xfId="46710" xr:uid="{00000000-0005-0000-0000-0000903F0000}"/>
    <cellStyle name="Normal 2 3 3 2 3 2 2 3" xfId="5090" xr:uid="{00000000-0005-0000-0000-0000913F0000}"/>
    <cellStyle name="Normal 2 3 3 2 3 2 2 3 2" xfId="16101" xr:uid="{00000000-0005-0000-0000-0000923F0000}"/>
    <cellStyle name="Normal 2 3 3 2 3 2 2 3 2 2" xfId="28356" xr:uid="{00000000-0005-0000-0000-0000933F0000}"/>
    <cellStyle name="Normal 2 3 3 2 3 2 2 3 2 3" xfId="40597" xr:uid="{00000000-0005-0000-0000-0000943F0000}"/>
    <cellStyle name="Normal 2 3 3 2 3 2 2 3 3" xfId="22239" xr:uid="{00000000-0005-0000-0000-0000953F0000}"/>
    <cellStyle name="Normal 2 3 3 2 3 2 2 3 4" xfId="34483" xr:uid="{00000000-0005-0000-0000-0000963F0000}"/>
    <cellStyle name="Normal 2 3 3 2 3 2 2 3 5" xfId="46712" xr:uid="{00000000-0005-0000-0000-0000973F0000}"/>
    <cellStyle name="Normal 2 3 3 2 3 2 2 4" xfId="16098" xr:uid="{00000000-0005-0000-0000-0000983F0000}"/>
    <cellStyle name="Normal 2 3 3 2 3 2 2 4 2" xfId="28353" xr:uid="{00000000-0005-0000-0000-0000993F0000}"/>
    <cellStyle name="Normal 2 3 3 2 3 2 2 4 3" xfId="40594" xr:uid="{00000000-0005-0000-0000-00009A3F0000}"/>
    <cellStyle name="Normal 2 3 3 2 3 2 2 5" xfId="22236" xr:uid="{00000000-0005-0000-0000-00009B3F0000}"/>
    <cellStyle name="Normal 2 3 3 2 3 2 2 6" xfId="34480" xr:uid="{00000000-0005-0000-0000-00009C3F0000}"/>
    <cellStyle name="Normal 2 3 3 2 3 2 2 7" xfId="46709" xr:uid="{00000000-0005-0000-0000-00009D3F0000}"/>
    <cellStyle name="Normal 2 3 3 2 3 2 3" xfId="5091" xr:uid="{00000000-0005-0000-0000-00009E3F0000}"/>
    <cellStyle name="Normal 2 3 3 2 3 2 3 2" xfId="5092" xr:uid="{00000000-0005-0000-0000-00009F3F0000}"/>
    <cellStyle name="Normal 2 3 3 2 3 2 3 2 2" xfId="16103" xr:uid="{00000000-0005-0000-0000-0000A03F0000}"/>
    <cellStyle name="Normal 2 3 3 2 3 2 3 2 2 2" xfId="28358" xr:uid="{00000000-0005-0000-0000-0000A13F0000}"/>
    <cellStyle name="Normal 2 3 3 2 3 2 3 2 2 3" xfId="40599" xr:uid="{00000000-0005-0000-0000-0000A23F0000}"/>
    <cellStyle name="Normal 2 3 3 2 3 2 3 2 3" xfId="22241" xr:uid="{00000000-0005-0000-0000-0000A33F0000}"/>
    <cellStyle name="Normal 2 3 3 2 3 2 3 2 4" xfId="34485" xr:uid="{00000000-0005-0000-0000-0000A43F0000}"/>
    <cellStyle name="Normal 2 3 3 2 3 2 3 2 5" xfId="46714" xr:uid="{00000000-0005-0000-0000-0000A53F0000}"/>
    <cellStyle name="Normal 2 3 3 2 3 2 3 3" xfId="16102" xr:uid="{00000000-0005-0000-0000-0000A63F0000}"/>
    <cellStyle name="Normal 2 3 3 2 3 2 3 3 2" xfId="28357" xr:uid="{00000000-0005-0000-0000-0000A73F0000}"/>
    <cellStyle name="Normal 2 3 3 2 3 2 3 3 3" xfId="40598" xr:uid="{00000000-0005-0000-0000-0000A83F0000}"/>
    <cellStyle name="Normal 2 3 3 2 3 2 3 4" xfId="22240" xr:uid="{00000000-0005-0000-0000-0000A93F0000}"/>
    <cellStyle name="Normal 2 3 3 2 3 2 3 5" xfId="34484" xr:uid="{00000000-0005-0000-0000-0000AA3F0000}"/>
    <cellStyle name="Normal 2 3 3 2 3 2 3 6" xfId="46713" xr:uid="{00000000-0005-0000-0000-0000AB3F0000}"/>
    <cellStyle name="Normal 2 3 3 2 3 2 4" xfId="5093" xr:uid="{00000000-0005-0000-0000-0000AC3F0000}"/>
    <cellStyle name="Normal 2 3 3 2 3 2 4 2" xfId="16104" xr:uid="{00000000-0005-0000-0000-0000AD3F0000}"/>
    <cellStyle name="Normal 2 3 3 2 3 2 4 2 2" xfId="28359" xr:uid="{00000000-0005-0000-0000-0000AE3F0000}"/>
    <cellStyle name="Normal 2 3 3 2 3 2 4 2 3" xfId="40600" xr:uid="{00000000-0005-0000-0000-0000AF3F0000}"/>
    <cellStyle name="Normal 2 3 3 2 3 2 4 3" xfId="22242" xr:uid="{00000000-0005-0000-0000-0000B03F0000}"/>
    <cellStyle name="Normal 2 3 3 2 3 2 4 4" xfId="34486" xr:uid="{00000000-0005-0000-0000-0000B13F0000}"/>
    <cellStyle name="Normal 2 3 3 2 3 2 4 5" xfId="46715" xr:uid="{00000000-0005-0000-0000-0000B23F0000}"/>
    <cellStyle name="Normal 2 3 3 2 3 2 5" xfId="16097" xr:uid="{00000000-0005-0000-0000-0000B33F0000}"/>
    <cellStyle name="Normal 2 3 3 2 3 2 5 2" xfId="28352" xr:uid="{00000000-0005-0000-0000-0000B43F0000}"/>
    <cellStyle name="Normal 2 3 3 2 3 2 5 3" xfId="40593" xr:uid="{00000000-0005-0000-0000-0000B53F0000}"/>
    <cellStyle name="Normal 2 3 3 2 3 2 6" xfId="22235" xr:uid="{00000000-0005-0000-0000-0000B63F0000}"/>
    <cellStyle name="Normal 2 3 3 2 3 2 7" xfId="34479" xr:uid="{00000000-0005-0000-0000-0000B73F0000}"/>
    <cellStyle name="Normal 2 3 3 2 3 2 8" xfId="46708" xr:uid="{00000000-0005-0000-0000-0000B83F0000}"/>
    <cellStyle name="Normal 2 3 3 2 3 3" xfId="5094" xr:uid="{00000000-0005-0000-0000-0000B93F0000}"/>
    <cellStyle name="Normal 2 3 3 2 3 3 2" xfId="5095" xr:uid="{00000000-0005-0000-0000-0000BA3F0000}"/>
    <cellStyle name="Normal 2 3 3 2 3 3 2 2" xfId="5096" xr:uid="{00000000-0005-0000-0000-0000BB3F0000}"/>
    <cellStyle name="Normal 2 3 3 2 3 3 2 2 2" xfId="16107" xr:uid="{00000000-0005-0000-0000-0000BC3F0000}"/>
    <cellStyle name="Normal 2 3 3 2 3 3 2 2 2 2" xfId="28362" xr:uid="{00000000-0005-0000-0000-0000BD3F0000}"/>
    <cellStyle name="Normal 2 3 3 2 3 3 2 2 2 3" xfId="40603" xr:uid="{00000000-0005-0000-0000-0000BE3F0000}"/>
    <cellStyle name="Normal 2 3 3 2 3 3 2 2 3" xfId="22245" xr:uid="{00000000-0005-0000-0000-0000BF3F0000}"/>
    <cellStyle name="Normal 2 3 3 2 3 3 2 2 4" xfId="34489" xr:uid="{00000000-0005-0000-0000-0000C03F0000}"/>
    <cellStyle name="Normal 2 3 3 2 3 3 2 2 5" xfId="46718" xr:uid="{00000000-0005-0000-0000-0000C13F0000}"/>
    <cellStyle name="Normal 2 3 3 2 3 3 2 3" xfId="16106" xr:uid="{00000000-0005-0000-0000-0000C23F0000}"/>
    <cellStyle name="Normal 2 3 3 2 3 3 2 3 2" xfId="28361" xr:uid="{00000000-0005-0000-0000-0000C33F0000}"/>
    <cellStyle name="Normal 2 3 3 2 3 3 2 3 3" xfId="40602" xr:uid="{00000000-0005-0000-0000-0000C43F0000}"/>
    <cellStyle name="Normal 2 3 3 2 3 3 2 4" xfId="22244" xr:uid="{00000000-0005-0000-0000-0000C53F0000}"/>
    <cellStyle name="Normal 2 3 3 2 3 3 2 5" xfId="34488" xr:uid="{00000000-0005-0000-0000-0000C63F0000}"/>
    <cellStyle name="Normal 2 3 3 2 3 3 2 6" xfId="46717" xr:uid="{00000000-0005-0000-0000-0000C73F0000}"/>
    <cellStyle name="Normal 2 3 3 2 3 3 3" xfId="5097" xr:uid="{00000000-0005-0000-0000-0000C83F0000}"/>
    <cellStyle name="Normal 2 3 3 2 3 3 3 2" xfId="16108" xr:uid="{00000000-0005-0000-0000-0000C93F0000}"/>
    <cellStyle name="Normal 2 3 3 2 3 3 3 2 2" xfId="28363" xr:uid="{00000000-0005-0000-0000-0000CA3F0000}"/>
    <cellStyle name="Normal 2 3 3 2 3 3 3 2 3" xfId="40604" xr:uid="{00000000-0005-0000-0000-0000CB3F0000}"/>
    <cellStyle name="Normal 2 3 3 2 3 3 3 3" xfId="22246" xr:uid="{00000000-0005-0000-0000-0000CC3F0000}"/>
    <cellStyle name="Normal 2 3 3 2 3 3 3 4" xfId="34490" xr:uid="{00000000-0005-0000-0000-0000CD3F0000}"/>
    <cellStyle name="Normal 2 3 3 2 3 3 3 5" xfId="46719" xr:uid="{00000000-0005-0000-0000-0000CE3F0000}"/>
    <cellStyle name="Normal 2 3 3 2 3 3 4" xfId="16105" xr:uid="{00000000-0005-0000-0000-0000CF3F0000}"/>
    <cellStyle name="Normal 2 3 3 2 3 3 4 2" xfId="28360" xr:uid="{00000000-0005-0000-0000-0000D03F0000}"/>
    <cellStyle name="Normal 2 3 3 2 3 3 4 3" xfId="40601" xr:uid="{00000000-0005-0000-0000-0000D13F0000}"/>
    <cellStyle name="Normal 2 3 3 2 3 3 5" xfId="22243" xr:uid="{00000000-0005-0000-0000-0000D23F0000}"/>
    <cellStyle name="Normal 2 3 3 2 3 3 6" xfId="34487" xr:uid="{00000000-0005-0000-0000-0000D33F0000}"/>
    <cellStyle name="Normal 2 3 3 2 3 3 7" xfId="46716" xr:uid="{00000000-0005-0000-0000-0000D43F0000}"/>
    <cellStyle name="Normal 2 3 3 2 3 4" xfId="5098" xr:uid="{00000000-0005-0000-0000-0000D53F0000}"/>
    <cellStyle name="Normal 2 3 3 2 3 4 2" xfId="5099" xr:uid="{00000000-0005-0000-0000-0000D63F0000}"/>
    <cellStyle name="Normal 2 3 3 2 3 4 2 2" xfId="16110" xr:uid="{00000000-0005-0000-0000-0000D73F0000}"/>
    <cellStyle name="Normal 2 3 3 2 3 4 2 2 2" xfId="28365" xr:uid="{00000000-0005-0000-0000-0000D83F0000}"/>
    <cellStyle name="Normal 2 3 3 2 3 4 2 2 3" xfId="40606" xr:uid="{00000000-0005-0000-0000-0000D93F0000}"/>
    <cellStyle name="Normal 2 3 3 2 3 4 2 3" xfId="22248" xr:uid="{00000000-0005-0000-0000-0000DA3F0000}"/>
    <cellStyle name="Normal 2 3 3 2 3 4 2 4" xfId="34492" xr:uid="{00000000-0005-0000-0000-0000DB3F0000}"/>
    <cellStyle name="Normal 2 3 3 2 3 4 2 5" xfId="46721" xr:uid="{00000000-0005-0000-0000-0000DC3F0000}"/>
    <cellStyle name="Normal 2 3 3 2 3 4 3" xfId="16109" xr:uid="{00000000-0005-0000-0000-0000DD3F0000}"/>
    <cellStyle name="Normal 2 3 3 2 3 4 3 2" xfId="28364" xr:uid="{00000000-0005-0000-0000-0000DE3F0000}"/>
    <cellStyle name="Normal 2 3 3 2 3 4 3 3" xfId="40605" xr:uid="{00000000-0005-0000-0000-0000DF3F0000}"/>
    <cellStyle name="Normal 2 3 3 2 3 4 4" xfId="22247" xr:uid="{00000000-0005-0000-0000-0000E03F0000}"/>
    <cellStyle name="Normal 2 3 3 2 3 4 5" xfId="34491" xr:uid="{00000000-0005-0000-0000-0000E13F0000}"/>
    <cellStyle name="Normal 2 3 3 2 3 4 6" xfId="46720" xr:uid="{00000000-0005-0000-0000-0000E23F0000}"/>
    <cellStyle name="Normal 2 3 3 2 3 5" xfId="5100" xr:uid="{00000000-0005-0000-0000-0000E33F0000}"/>
    <cellStyle name="Normal 2 3 3 2 3 5 2" xfId="16111" xr:uid="{00000000-0005-0000-0000-0000E43F0000}"/>
    <cellStyle name="Normal 2 3 3 2 3 5 2 2" xfId="28366" xr:uid="{00000000-0005-0000-0000-0000E53F0000}"/>
    <cellStyle name="Normal 2 3 3 2 3 5 2 3" xfId="40607" xr:uid="{00000000-0005-0000-0000-0000E63F0000}"/>
    <cellStyle name="Normal 2 3 3 2 3 5 3" xfId="22249" xr:uid="{00000000-0005-0000-0000-0000E73F0000}"/>
    <cellStyle name="Normal 2 3 3 2 3 5 4" xfId="34493" xr:uid="{00000000-0005-0000-0000-0000E83F0000}"/>
    <cellStyle name="Normal 2 3 3 2 3 5 5" xfId="46722" xr:uid="{00000000-0005-0000-0000-0000E93F0000}"/>
    <cellStyle name="Normal 2 3 3 2 3 6" xfId="16096" xr:uid="{00000000-0005-0000-0000-0000EA3F0000}"/>
    <cellStyle name="Normal 2 3 3 2 3 6 2" xfId="28351" xr:uid="{00000000-0005-0000-0000-0000EB3F0000}"/>
    <cellStyle name="Normal 2 3 3 2 3 6 3" xfId="40592" xr:uid="{00000000-0005-0000-0000-0000EC3F0000}"/>
    <cellStyle name="Normal 2 3 3 2 3 7" xfId="22234" xr:uid="{00000000-0005-0000-0000-0000ED3F0000}"/>
    <cellStyle name="Normal 2 3 3 2 3 8" xfId="34478" xr:uid="{00000000-0005-0000-0000-0000EE3F0000}"/>
    <cellStyle name="Normal 2 3 3 2 3 9" xfId="46707" xr:uid="{00000000-0005-0000-0000-0000EF3F0000}"/>
    <cellStyle name="Normal 2 3 3 2 4" xfId="5101" xr:uid="{00000000-0005-0000-0000-0000F03F0000}"/>
    <cellStyle name="Normal 2 3 3 2 4 2" xfId="5102" xr:uid="{00000000-0005-0000-0000-0000F13F0000}"/>
    <cellStyle name="Normal 2 3 3 2 4 2 2" xfId="5103" xr:uid="{00000000-0005-0000-0000-0000F23F0000}"/>
    <cellStyle name="Normal 2 3 3 2 4 2 2 2" xfId="5104" xr:uid="{00000000-0005-0000-0000-0000F33F0000}"/>
    <cellStyle name="Normal 2 3 3 2 4 2 2 2 2" xfId="16115" xr:uid="{00000000-0005-0000-0000-0000F43F0000}"/>
    <cellStyle name="Normal 2 3 3 2 4 2 2 2 2 2" xfId="28370" xr:uid="{00000000-0005-0000-0000-0000F53F0000}"/>
    <cellStyle name="Normal 2 3 3 2 4 2 2 2 2 3" xfId="40611" xr:uid="{00000000-0005-0000-0000-0000F63F0000}"/>
    <cellStyle name="Normal 2 3 3 2 4 2 2 2 3" xfId="22253" xr:uid="{00000000-0005-0000-0000-0000F73F0000}"/>
    <cellStyle name="Normal 2 3 3 2 4 2 2 2 4" xfId="34497" xr:uid="{00000000-0005-0000-0000-0000F83F0000}"/>
    <cellStyle name="Normal 2 3 3 2 4 2 2 2 5" xfId="46726" xr:uid="{00000000-0005-0000-0000-0000F93F0000}"/>
    <cellStyle name="Normal 2 3 3 2 4 2 2 3" xfId="16114" xr:uid="{00000000-0005-0000-0000-0000FA3F0000}"/>
    <cellStyle name="Normal 2 3 3 2 4 2 2 3 2" xfId="28369" xr:uid="{00000000-0005-0000-0000-0000FB3F0000}"/>
    <cellStyle name="Normal 2 3 3 2 4 2 2 3 3" xfId="40610" xr:uid="{00000000-0005-0000-0000-0000FC3F0000}"/>
    <cellStyle name="Normal 2 3 3 2 4 2 2 4" xfId="22252" xr:uid="{00000000-0005-0000-0000-0000FD3F0000}"/>
    <cellStyle name="Normal 2 3 3 2 4 2 2 5" xfId="34496" xr:uid="{00000000-0005-0000-0000-0000FE3F0000}"/>
    <cellStyle name="Normal 2 3 3 2 4 2 2 6" xfId="46725" xr:uid="{00000000-0005-0000-0000-0000FF3F0000}"/>
    <cellStyle name="Normal 2 3 3 2 4 2 3" xfId="5105" xr:uid="{00000000-0005-0000-0000-000000400000}"/>
    <cellStyle name="Normal 2 3 3 2 4 2 3 2" xfId="16116" xr:uid="{00000000-0005-0000-0000-000001400000}"/>
    <cellStyle name="Normal 2 3 3 2 4 2 3 2 2" xfId="28371" xr:uid="{00000000-0005-0000-0000-000002400000}"/>
    <cellStyle name="Normal 2 3 3 2 4 2 3 2 3" xfId="40612" xr:uid="{00000000-0005-0000-0000-000003400000}"/>
    <cellStyle name="Normal 2 3 3 2 4 2 3 3" xfId="22254" xr:uid="{00000000-0005-0000-0000-000004400000}"/>
    <cellStyle name="Normal 2 3 3 2 4 2 3 4" xfId="34498" xr:uid="{00000000-0005-0000-0000-000005400000}"/>
    <cellStyle name="Normal 2 3 3 2 4 2 3 5" xfId="46727" xr:uid="{00000000-0005-0000-0000-000006400000}"/>
    <cellStyle name="Normal 2 3 3 2 4 2 4" xfId="16113" xr:uid="{00000000-0005-0000-0000-000007400000}"/>
    <cellStyle name="Normal 2 3 3 2 4 2 4 2" xfId="28368" xr:uid="{00000000-0005-0000-0000-000008400000}"/>
    <cellStyle name="Normal 2 3 3 2 4 2 4 3" xfId="40609" xr:uid="{00000000-0005-0000-0000-000009400000}"/>
    <cellStyle name="Normal 2 3 3 2 4 2 5" xfId="22251" xr:uid="{00000000-0005-0000-0000-00000A400000}"/>
    <cellStyle name="Normal 2 3 3 2 4 2 6" xfId="34495" xr:uid="{00000000-0005-0000-0000-00000B400000}"/>
    <cellStyle name="Normal 2 3 3 2 4 2 7" xfId="46724" xr:uid="{00000000-0005-0000-0000-00000C400000}"/>
    <cellStyle name="Normal 2 3 3 2 4 3" xfId="5106" xr:uid="{00000000-0005-0000-0000-00000D400000}"/>
    <cellStyle name="Normal 2 3 3 2 4 3 2" xfId="5107" xr:uid="{00000000-0005-0000-0000-00000E400000}"/>
    <cellStyle name="Normal 2 3 3 2 4 3 2 2" xfId="16118" xr:uid="{00000000-0005-0000-0000-00000F400000}"/>
    <cellStyle name="Normal 2 3 3 2 4 3 2 2 2" xfId="28373" xr:uid="{00000000-0005-0000-0000-000010400000}"/>
    <cellStyle name="Normal 2 3 3 2 4 3 2 2 3" xfId="40614" xr:uid="{00000000-0005-0000-0000-000011400000}"/>
    <cellStyle name="Normal 2 3 3 2 4 3 2 3" xfId="22256" xr:uid="{00000000-0005-0000-0000-000012400000}"/>
    <cellStyle name="Normal 2 3 3 2 4 3 2 4" xfId="34500" xr:uid="{00000000-0005-0000-0000-000013400000}"/>
    <cellStyle name="Normal 2 3 3 2 4 3 2 5" xfId="46729" xr:uid="{00000000-0005-0000-0000-000014400000}"/>
    <cellStyle name="Normal 2 3 3 2 4 3 3" xfId="16117" xr:uid="{00000000-0005-0000-0000-000015400000}"/>
    <cellStyle name="Normal 2 3 3 2 4 3 3 2" xfId="28372" xr:uid="{00000000-0005-0000-0000-000016400000}"/>
    <cellStyle name="Normal 2 3 3 2 4 3 3 3" xfId="40613" xr:uid="{00000000-0005-0000-0000-000017400000}"/>
    <cellStyle name="Normal 2 3 3 2 4 3 4" xfId="22255" xr:uid="{00000000-0005-0000-0000-000018400000}"/>
    <cellStyle name="Normal 2 3 3 2 4 3 5" xfId="34499" xr:uid="{00000000-0005-0000-0000-000019400000}"/>
    <cellStyle name="Normal 2 3 3 2 4 3 6" xfId="46728" xr:uid="{00000000-0005-0000-0000-00001A400000}"/>
    <cellStyle name="Normal 2 3 3 2 4 4" xfId="5108" xr:uid="{00000000-0005-0000-0000-00001B400000}"/>
    <cellStyle name="Normal 2 3 3 2 4 4 2" xfId="16119" xr:uid="{00000000-0005-0000-0000-00001C400000}"/>
    <cellStyle name="Normal 2 3 3 2 4 4 2 2" xfId="28374" xr:uid="{00000000-0005-0000-0000-00001D400000}"/>
    <cellStyle name="Normal 2 3 3 2 4 4 2 3" xfId="40615" xr:uid="{00000000-0005-0000-0000-00001E400000}"/>
    <cellStyle name="Normal 2 3 3 2 4 4 3" xfId="22257" xr:uid="{00000000-0005-0000-0000-00001F400000}"/>
    <cellStyle name="Normal 2 3 3 2 4 4 4" xfId="34501" xr:uid="{00000000-0005-0000-0000-000020400000}"/>
    <cellStyle name="Normal 2 3 3 2 4 4 5" xfId="46730" xr:uid="{00000000-0005-0000-0000-000021400000}"/>
    <cellStyle name="Normal 2 3 3 2 4 5" xfId="16112" xr:uid="{00000000-0005-0000-0000-000022400000}"/>
    <cellStyle name="Normal 2 3 3 2 4 5 2" xfId="28367" xr:uid="{00000000-0005-0000-0000-000023400000}"/>
    <cellStyle name="Normal 2 3 3 2 4 5 3" xfId="40608" xr:uid="{00000000-0005-0000-0000-000024400000}"/>
    <cellStyle name="Normal 2 3 3 2 4 6" xfId="22250" xr:uid="{00000000-0005-0000-0000-000025400000}"/>
    <cellStyle name="Normal 2 3 3 2 4 7" xfId="34494" xr:uid="{00000000-0005-0000-0000-000026400000}"/>
    <cellStyle name="Normal 2 3 3 2 4 8" xfId="46723" xr:uid="{00000000-0005-0000-0000-000027400000}"/>
    <cellStyle name="Normal 2 3 3 2 5" xfId="5109" xr:uid="{00000000-0005-0000-0000-000028400000}"/>
    <cellStyle name="Normal 2 3 3 2 5 2" xfId="5110" xr:uid="{00000000-0005-0000-0000-000029400000}"/>
    <cellStyle name="Normal 2 3 3 2 5 2 2" xfId="5111" xr:uid="{00000000-0005-0000-0000-00002A400000}"/>
    <cellStyle name="Normal 2 3 3 2 5 2 2 2" xfId="16122" xr:uid="{00000000-0005-0000-0000-00002B400000}"/>
    <cellStyle name="Normal 2 3 3 2 5 2 2 2 2" xfId="28377" xr:uid="{00000000-0005-0000-0000-00002C400000}"/>
    <cellStyle name="Normal 2 3 3 2 5 2 2 2 3" xfId="40618" xr:uid="{00000000-0005-0000-0000-00002D400000}"/>
    <cellStyle name="Normal 2 3 3 2 5 2 2 3" xfId="22260" xr:uid="{00000000-0005-0000-0000-00002E400000}"/>
    <cellStyle name="Normal 2 3 3 2 5 2 2 4" xfId="34504" xr:uid="{00000000-0005-0000-0000-00002F400000}"/>
    <cellStyle name="Normal 2 3 3 2 5 2 2 5" xfId="46733" xr:uid="{00000000-0005-0000-0000-000030400000}"/>
    <cellStyle name="Normal 2 3 3 2 5 2 3" xfId="16121" xr:uid="{00000000-0005-0000-0000-000031400000}"/>
    <cellStyle name="Normal 2 3 3 2 5 2 3 2" xfId="28376" xr:uid="{00000000-0005-0000-0000-000032400000}"/>
    <cellStyle name="Normal 2 3 3 2 5 2 3 3" xfId="40617" xr:uid="{00000000-0005-0000-0000-000033400000}"/>
    <cellStyle name="Normal 2 3 3 2 5 2 4" xfId="22259" xr:uid="{00000000-0005-0000-0000-000034400000}"/>
    <cellStyle name="Normal 2 3 3 2 5 2 5" xfId="34503" xr:uid="{00000000-0005-0000-0000-000035400000}"/>
    <cellStyle name="Normal 2 3 3 2 5 2 6" xfId="46732" xr:uid="{00000000-0005-0000-0000-000036400000}"/>
    <cellStyle name="Normal 2 3 3 2 5 3" xfId="5112" xr:uid="{00000000-0005-0000-0000-000037400000}"/>
    <cellStyle name="Normal 2 3 3 2 5 3 2" xfId="16123" xr:uid="{00000000-0005-0000-0000-000038400000}"/>
    <cellStyle name="Normal 2 3 3 2 5 3 2 2" xfId="28378" xr:uid="{00000000-0005-0000-0000-000039400000}"/>
    <cellStyle name="Normal 2 3 3 2 5 3 2 3" xfId="40619" xr:uid="{00000000-0005-0000-0000-00003A400000}"/>
    <cellStyle name="Normal 2 3 3 2 5 3 3" xfId="22261" xr:uid="{00000000-0005-0000-0000-00003B400000}"/>
    <cellStyle name="Normal 2 3 3 2 5 3 4" xfId="34505" xr:uid="{00000000-0005-0000-0000-00003C400000}"/>
    <cellStyle name="Normal 2 3 3 2 5 3 5" xfId="46734" xr:uid="{00000000-0005-0000-0000-00003D400000}"/>
    <cellStyle name="Normal 2 3 3 2 5 4" xfId="16120" xr:uid="{00000000-0005-0000-0000-00003E400000}"/>
    <cellStyle name="Normal 2 3 3 2 5 4 2" xfId="28375" xr:uid="{00000000-0005-0000-0000-00003F400000}"/>
    <cellStyle name="Normal 2 3 3 2 5 4 3" xfId="40616" xr:uid="{00000000-0005-0000-0000-000040400000}"/>
    <cellStyle name="Normal 2 3 3 2 5 5" xfId="22258" xr:uid="{00000000-0005-0000-0000-000041400000}"/>
    <cellStyle name="Normal 2 3 3 2 5 6" xfId="34502" xr:uid="{00000000-0005-0000-0000-000042400000}"/>
    <cellStyle name="Normal 2 3 3 2 5 7" xfId="46731" xr:uid="{00000000-0005-0000-0000-000043400000}"/>
    <cellStyle name="Normal 2 3 3 2 6" xfId="5113" xr:uid="{00000000-0005-0000-0000-000044400000}"/>
    <cellStyle name="Normal 2 3 3 2 6 2" xfId="5114" xr:uid="{00000000-0005-0000-0000-000045400000}"/>
    <cellStyle name="Normal 2 3 3 2 6 2 2" xfId="16125" xr:uid="{00000000-0005-0000-0000-000046400000}"/>
    <cellStyle name="Normal 2 3 3 2 6 2 2 2" xfId="28380" xr:uid="{00000000-0005-0000-0000-000047400000}"/>
    <cellStyle name="Normal 2 3 3 2 6 2 2 3" xfId="40621" xr:uid="{00000000-0005-0000-0000-000048400000}"/>
    <cellStyle name="Normal 2 3 3 2 6 2 3" xfId="22263" xr:uid="{00000000-0005-0000-0000-000049400000}"/>
    <cellStyle name="Normal 2 3 3 2 6 2 4" xfId="34507" xr:uid="{00000000-0005-0000-0000-00004A400000}"/>
    <cellStyle name="Normal 2 3 3 2 6 2 5" xfId="46736" xr:uid="{00000000-0005-0000-0000-00004B400000}"/>
    <cellStyle name="Normal 2 3 3 2 6 3" xfId="16124" xr:uid="{00000000-0005-0000-0000-00004C400000}"/>
    <cellStyle name="Normal 2 3 3 2 6 3 2" xfId="28379" xr:uid="{00000000-0005-0000-0000-00004D400000}"/>
    <cellStyle name="Normal 2 3 3 2 6 3 3" xfId="40620" xr:uid="{00000000-0005-0000-0000-00004E400000}"/>
    <cellStyle name="Normal 2 3 3 2 6 4" xfId="22262" xr:uid="{00000000-0005-0000-0000-00004F400000}"/>
    <cellStyle name="Normal 2 3 3 2 6 5" xfId="34506" xr:uid="{00000000-0005-0000-0000-000050400000}"/>
    <cellStyle name="Normal 2 3 3 2 6 6" xfId="46735" xr:uid="{00000000-0005-0000-0000-000051400000}"/>
    <cellStyle name="Normal 2 3 3 2 7" xfId="5115" xr:uid="{00000000-0005-0000-0000-000052400000}"/>
    <cellStyle name="Normal 2 3 3 2 7 2" xfId="16126" xr:uid="{00000000-0005-0000-0000-000053400000}"/>
    <cellStyle name="Normal 2 3 3 2 7 2 2" xfId="28381" xr:uid="{00000000-0005-0000-0000-000054400000}"/>
    <cellStyle name="Normal 2 3 3 2 7 2 3" xfId="40622" xr:uid="{00000000-0005-0000-0000-000055400000}"/>
    <cellStyle name="Normal 2 3 3 2 7 3" xfId="22264" xr:uid="{00000000-0005-0000-0000-000056400000}"/>
    <cellStyle name="Normal 2 3 3 2 7 4" xfId="34508" xr:uid="{00000000-0005-0000-0000-000057400000}"/>
    <cellStyle name="Normal 2 3 3 2 7 5" xfId="46737" xr:uid="{00000000-0005-0000-0000-000058400000}"/>
    <cellStyle name="Normal 2 3 3 2 8" xfId="16063" xr:uid="{00000000-0005-0000-0000-000059400000}"/>
    <cellStyle name="Normal 2 3 3 2 8 2" xfId="28318" xr:uid="{00000000-0005-0000-0000-00005A400000}"/>
    <cellStyle name="Normal 2 3 3 2 8 3" xfId="40559" xr:uid="{00000000-0005-0000-0000-00005B400000}"/>
    <cellStyle name="Normal 2 3 3 2 9" xfId="22201" xr:uid="{00000000-0005-0000-0000-00005C400000}"/>
    <cellStyle name="Normal 2 3 3 3" xfId="5116" xr:uid="{00000000-0005-0000-0000-00005D400000}"/>
    <cellStyle name="Normal 2 3 3 3 10" xfId="46738" xr:uid="{00000000-0005-0000-0000-00005E400000}"/>
    <cellStyle name="Normal 2 3 3 3 2" xfId="5117" xr:uid="{00000000-0005-0000-0000-00005F400000}"/>
    <cellStyle name="Normal 2 3 3 3 2 2" xfId="5118" xr:uid="{00000000-0005-0000-0000-000060400000}"/>
    <cellStyle name="Normal 2 3 3 3 2 2 2" xfId="5119" xr:uid="{00000000-0005-0000-0000-000061400000}"/>
    <cellStyle name="Normal 2 3 3 3 2 2 2 2" xfId="5120" xr:uid="{00000000-0005-0000-0000-000062400000}"/>
    <cellStyle name="Normal 2 3 3 3 2 2 2 2 2" xfId="5121" xr:uid="{00000000-0005-0000-0000-000063400000}"/>
    <cellStyle name="Normal 2 3 3 3 2 2 2 2 2 2" xfId="16132" xr:uid="{00000000-0005-0000-0000-000064400000}"/>
    <cellStyle name="Normal 2 3 3 3 2 2 2 2 2 2 2" xfId="28387" xr:uid="{00000000-0005-0000-0000-000065400000}"/>
    <cellStyle name="Normal 2 3 3 3 2 2 2 2 2 2 3" xfId="40628" xr:uid="{00000000-0005-0000-0000-000066400000}"/>
    <cellStyle name="Normal 2 3 3 3 2 2 2 2 2 3" xfId="22270" xr:uid="{00000000-0005-0000-0000-000067400000}"/>
    <cellStyle name="Normal 2 3 3 3 2 2 2 2 2 4" xfId="34514" xr:uid="{00000000-0005-0000-0000-000068400000}"/>
    <cellStyle name="Normal 2 3 3 3 2 2 2 2 2 5" xfId="46743" xr:uid="{00000000-0005-0000-0000-000069400000}"/>
    <cellStyle name="Normal 2 3 3 3 2 2 2 2 3" xfId="16131" xr:uid="{00000000-0005-0000-0000-00006A400000}"/>
    <cellStyle name="Normal 2 3 3 3 2 2 2 2 3 2" xfId="28386" xr:uid="{00000000-0005-0000-0000-00006B400000}"/>
    <cellStyle name="Normal 2 3 3 3 2 2 2 2 3 3" xfId="40627" xr:uid="{00000000-0005-0000-0000-00006C400000}"/>
    <cellStyle name="Normal 2 3 3 3 2 2 2 2 4" xfId="22269" xr:uid="{00000000-0005-0000-0000-00006D400000}"/>
    <cellStyle name="Normal 2 3 3 3 2 2 2 2 5" xfId="34513" xr:uid="{00000000-0005-0000-0000-00006E400000}"/>
    <cellStyle name="Normal 2 3 3 3 2 2 2 2 6" xfId="46742" xr:uid="{00000000-0005-0000-0000-00006F400000}"/>
    <cellStyle name="Normal 2 3 3 3 2 2 2 3" xfId="5122" xr:uid="{00000000-0005-0000-0000-000070400000}"/>
    <cellStyle name="Normal 2 3 3 3 2 2 2 3 2" xfId="16133" xr:uid="{00000000-0005-0000-0000-000071400000}"/>
    <cellStyle name="Normal 2 3 3 3 2 2 2 3 2 2" xfId="28388" xr:uid="{00000000-0005-0000-0000-000072400000}"/>
    <cellStyle name="Normal 2 3 3 3 2 2 2 3 2 3" xfId="40629" xr:uid="{00000000-0005-0000-0000-000073400000}"/>
    <cellStyle name="Normal 2 3 3 3 2 2 2 3 3" xfId="22271" xr:uid="{00000000-0005-0000-0000-000074400000}"/>
    <cellStyle name="Normal 2 3 3 3 2 2 2 3 4" xfId="34515" xr:uid="{00000000-0005-0000-0000-000075400000}"/>
    <cellStyle name="Normal 2 3 3 3 2 2 2 3 5" xfId="46744" xr:uid="{00000000-0005-0000-0000-000076400000}"/>
    <cellStyle name="Normal 2 3 3 3 2 2 2 4" xfId="16130" xr:uid="{00000000-0005-0000-0000-000077400000}"/>
    <cellStyle name="Normal 2 3 3 3 2 2 2 4 2" xfId="28385" xr:uid="{00000000-0005-0000-0000-000078400000}"/>
    <cellStyle name="Normal 2 3 3 3 2 2 2 4 3" xfId="40626" xr:uid="{00000000-0005-0000-0000-000079400000}"/>
    <cellStyle name="Normal 2 3 3 3 2 2 2 5" xfId="22268" xr:uid="{00000000-0005-0000-0000-00007A400000}"/>
    <cellStyle name="Normal 2 3 3 3 2 2 2 6" xfId="34512" xr:uid="{00000000-0005-0000-0000-00007B400000}"/>
    <cellStyle name="Normal 2 3 3 3 2 2 2 7" xfId="46741" xr:uid="{00000000-0005-0000-0000-00007C400000}"/>
    <cellStyle name="Normal 2 3 3 3 2 2 3" xfId="5123" xr:uid="{00000000-0005-0000-0000-00007D400000}"/>
    <cellStyle name="Normal 2 3 3 3 2 2 3 2" xfId="5124" xr:uid="{00000000-0005-0000-0000-00007E400000}"/>
    <cellStyle name="Normal 2 3 3 3 2 2 3 2 2" xfId="16135" xr:uid="{00000000-0005-0000-0000-00007F400000}"/>
    <cellStyle name="Normal 2 3 3 3 2 2 3 2 2 2" xfId="28390" xr:uid="{00000000-0005-0000-0000-000080400000}"/>
    <cellStyle name="Normal 2 3 3 3 2 2 3 2 2 3" xfId="40631" xr:uid="{00000000-0005-0000-0000-000081400000}"/>
    <cellStyle name="Normal 2 3 3 3 2 2 3 2 3" xfId="22273" xr:uid="{00000000-0005-0000-0000-000082400000}"/>
    <cellStyle name="Normal 2 3 3 3 2 2 3 2 4" xfId="34517" xr:uid="{00000000-0005-0000-0000-000083400000}"/>
    <cellStyle name="Normal 2 3 3 3 2 2 3 2 5" xfId="46746" xr:uid="{00000000-0005-0000-0000-000084400000}"/>
    <cellStyle name="Normal 2 3 3 3 2 2 3 3" xfId="16134" xr:uid="{00000000-0005-0000-0000-000085400000}"/>
    <cellStyle name="Normal 2 3 3 3 2 2 3 3 2" xfId="28389" xr:uid="{00000000-0005-0000-0000-000086400000}"/>
    <cellStyle name="Normal 2 3 3 3 2 2 3 3 3" xfId="40630" xr:uid="{00000000-0005-0000-0000-000087400000}"/>
    <cellStyle name="Normal 2 3 3 3 2 2 3 4" xfId="22272" xr:uid="{00000000-0005-0000-0000-000088400000}"/>
    <cellStyle name="Normal 2 3 3 3 2 2 3 5" xfId="34516" xr:uid="{00000000-0005-0000-0000-000089400000}"/>
    <cellStyle name="Normal 2 3 3 3 2 2 3 6" xfId="46745" xr:uid="{00000000-0005-0000-0000-00008A400000}"/>
    <cellStyle name="Normal 2 3 3 3 2 2 4" xfId="5125" xr:uid="{00000000-0005-0000-0000-00008B400000}"/>
    <cellStyle name="Normal 2 3 3 3 2 2 4 2" xfId="16136" xr:uid="{00000000-0005-0000-0000-00008C400000}"/>
    <cellStyle name="Normal 2 3 3 3 2 2 4 2 2" xfId="28391" xr:uid="{00000000-0005-0000-0000-00008D400000}"/>
    <cellStyle name="Normal 2 3 3 3 2 2 4 2 3" xfId="40632" xr:uid="{00000000-0005-0000-0000-00008E400000}"/>
    <cellStyle name="Normal 2 3 3 3 2 2 4 3" xfId="22274" xr:uid="{00000000-0005-0000-0000-00008F400000}"/>
    <cellStyle name="Normal 2 3 3 3 2 2 4 4" xfId="34518" xr:uid="{00000000-0005-0000-0000-000090400000}"/>
    <cellStyle name="Normal 2 3 3 3 2 2 4 5" xfId="46747" xr:uid="{00000000-0005-0000-0000-000091400000}"/>
    <cellStyle name="Normal 2 3 3 3 2 2 5" xfId="16129" xr:uid="{00000000-0005-0000-0000-000092400000}"/>
    <cellStyle name="Normal 2 3 3 3 2 2 5 2" xfId="28384" xr:uid="{00000000-0005-0000-0000-000093400000}"/>
    <cellStyle name="Normal 2 3 3 3 2 2 5 3" xfId="40625" xr:uid="{00000000-0005-0000-0000-000094400000}"/>
    <cellStyle name="Normal 2 3 3 3 2 2 6" xfId="22267" xr:uid="{00000000-0005-0000-0000-000095400000}"/>
    <cellStyle name="Normal 2 3 3 3 2 2 7" xfId="34511" xr:uid="{00000000-0005-0000-0000-000096400000}"/>
    <cellStyle name="Normal 2 3 3 3 2 2 8" xfId="46740" xr:uid="{00000000-0005-0000-0000-000097400000}"/>
    <cellStyle name="Normal 2 3 3 3 2 3" xfId="5126" xr:uid="{00000000-0005-0000-0000-000098400000}"/>
    <cellStyle name="Normal 2 3 3 3 2 3 2" xfId="5127" xr:uid="{00000000-0005-0000-0000-000099400000}"/>
    <cellStyle name="Normal 2 3 3 3 2 3 2 2" xfId="5128" xr:uid="{00000000-0005-0000-0000-00009A400000}"/>
    <cellStyle name="Normal 2 3 3 3 2 3 2 2 2" xfId="16139" xr:uid="{00000000-0005-0000-0000-00009B400000}"/>
    <cellStyle name="Normal 2 3 3 3 2 3 2 2 2 2" xfId="28394" xr:uid="{00000000-0005-0000-0000-00009C400000}"/>
    <cellStyle name="Normal 2 3 3 3 2 3 2 2 2 3" xfId="40635" xr:uid="{00000000-0005-0000-0000-00009D400000}"/>
    <cellStyle name="Normal 2 3 3 3 2 3 2 2 3" xfId="22277" xr:uid="{00000000-0005-0000-0000-00009E400000}"/>
    <cellStyle name="Normal 2 3 3 3 2 3 2 2 4" xfId="34521" xr:uid="{00000000-0005-0000-0000-00009F400000}"/>
    <cellStyle name="Normal 2 3 3 3 2 3 2 2 5" xfId="46750" xr:uid="{00000000-0005-0000-0000-0000A0400000}"/>
    <cellStyle name="Normal 2 3 3 3 2 3 2 3" xfId="16138" xr:uid="{00000000-0005-0000-0000-0000A1400000}"/>
    <cellStyle name="Normal 2 3 3 3 2 3 2 3 2" xfId="28393" xr:uid="{00000000-0005-0000-0000-0000A2400000}"/>
    <cellStyle name="Normal 2 3 3 3 2 3 2 3 3" xfId="40634" xr:uid="{00000000-0005-0000-0000-0000A3400000}"/>
    <cellStyle name="Normal 2 3 3 3 2 3 2 4" xfId="22276" xr:uid="{00000000-0005-0000-0000-0000A4400000}"/>
    <cellStyle name="Normal 2 3 3 3 2 3 2 5" xfId="34520" xr:uid="{00000000-0005-0000-0000-0000A5400000}"/>
    <cellStyle name="Normal 2 3 3 3 2 3 2 6" xfId="46749" xr:uid="{00000000-0005-0000-0000-0000A6400000}"/>
    <cellStyle name="Normal 2 3 3 3 2 3 3" xfId="5129" xr:uid="{00000000-0005-0000-0000-0000A7400000}"/>
    <cellStyle name="Normal 2 3 3 3 2 3 3 2" xfId="16140" xr:uid="{00000000-0005-0000-0000-0000A8400000}"/>
    <cellStyle name="Normal 2 3 3 3 2 3 3 2 2" xfId="28395" xr:uid="{00000000-0005-0000-0000-0000A9400000}"/>
    <cellStyle name="Normal 2 3 3 3 2 3 3 2 3" xfId="40636" xr:uid="{00000000-0005-0000-0000-0000AA400000}"/>
    <cellStyle name="Normal 2 3 3 3 2 3 3 3" xfId="22278" xr:uid="{00000000-0005-0000-0000-0000AB400000}"/>
    <cellStyle name="Normal 2 3 3 3 2 3 3 4" xfId="34522" xr:uid="{00000000-0005-0000-0000-0000AC400000}"/>
    <cellStyle name="Normal 2 3 3 3 2 3 3 5" xfId="46751" xr:uid="{00000000-0005-0000-0000-0000AD400000}"/>
    <cellStyle name="Normal 2 3 3 3 2 3 4" xfId="16137" xr:uid="{00000000-0005-0000-0000-0000AE400000}"/>
    <cellStyle name="Normal 2 3 3 3 2 3 4 2" xfId="28392" xr:uid="{00000000-0005-0000-0000-0000AF400000}"/>
    <cellStyle name="Normal 2 3 3 3 2 3 4 3" xfId="40633" xr:uid="{00000000-0005-0000-0000-0000B0400000}"/>
    <cellStyle name="Normal 2 3 3 3 2 3 5" xfId="22275" xr:uid="{00000000-0005-0000-0000-0000B1400000}"/>
    <cellStyle name="Normal 2 3 3 3 2 3 6" xfId="34519" xr:uid="{00000000-0005-0000-0000-0000B2400000}"/>
    <cellStyle name="Normal 2 3 3 3 2 3 7" xfId="46748" xr:uid="{00000000-0005-0000-0000-0000B3400000}"/>
    <cellStyle name="Normal 2 3 3 3 2 4" xfId="5130" xr:uid="{00000000-0005-0000-0000-0000B4400000}"/>
    <cellStyle name="Normal 2 3 3 3 2 4 2" xfId="5131" xr:uid="{00000000-0005-0000-0000-0000B5400000}"/>
    <cellStyle name="Normal 2 3 3 3 2 4 2 2" xfId="16142" xr:uid="{00000000-0005-0000-0000-0000B6400000}"/>
    <cellStyle name="Normal 2 3 3 3 2 4 2 2 2" xfId="28397" xr:uid="{00000000-0005-0000-0000-0000B7400000}"/>
    <cellStyle name="Normal 2 3 3 3 2 4 2 2 3" xfId="40638" xr:uid="{00000000-0005-0000-0000-0000B8400000}"/>
    <cellStyle name="Normal 2 3 3 3 2 4 2 3" xfId="22280" xr:uid="{00000000-0005-0000-0000-0000B9400000}"/>
    <cellStyle name="Normal 2 3 3 3 2 4 2 4" xfId="34524" xr:uid="{00000000-0005-0000-0000-0000BA400000}"/>
    <cellStyle name="Normal 2 3 3 3 2 4 2 5" xfId="46753" xr:uid="{00000000-0005-0000-0000-0000BB400000}"/>
    <cellStyle name="Normal 2 3 3 3 2 4 3" xfId="16141" xr:uid="{00000000-0005-0000-0000-0000BC400000}"/>
    <cellStyle name="Normal 2 3 3 3 2 4 3 2" xfId="28396" xr:uid="{00000000-0005-0000-0000-0000BD400000}"/>
    <cellStyle name="Normal 2 3 3 3 2 4 3 3" xfId="40637" xr:uid="{00000000-0005-0000-0000-0000BE400000}"/>
    <cellStyle name="Normal 2 3 3 3 2 4 4" xfId="22279" xr:uid="{00000000-0005-0000-0000-0000BF400000}"/>
    <cellStyle name="Normal 2 3 3 3 2 4 5" xfId="34523" xr:uid="{00000000-0005-0000-0000-0000C0400000}"/>
    <cellStyle name="Normal 2 3 3 3 2 4 6" xfId="46752" xr:uid="{00000000-0005-0000-0000-0000C1400000}"/>
    <cellStyle name="Normal 2 3 3 3 2 5" xfId="5132" xr:uid="{00000000-0005-0000-0000-0000C2400000}"/>
    <cellStyle name="Normal 2 3 3 3 2 5 2" xfId="16143" xr:uid="{00000000-0005-0000-0000-0000C3400000}"/>
    <cellStyle name="Normal 2 3 3 3 2 5 2 2" xfId="28398" xr:uid="{00000000-0005-0000-0000-0000C4400000}"/>
    <cellStyle name="Normal 2 3 3 3 2 5 2 3" xfId="40639" xr:uid="{00000000-0005-0000-0000-0000C5400000}"/>
    <cellStyle name="Normal 2 3 3 3 2 5 3" xfId="22281" xr:uid="{00000000-0005-0000-0000-0000C6400000}"/>
    <cellStyle name="Normal 2 3 3 3 2 5 4" xfId="34525" xr:uid="{00000000-0005-0000-0000-0000C7400000}"/>
    <cellStyle name="Normal 2 3 3 3 2 5 5" xfId="46754" xr:uid="{00000000-0005-0000-0000-0000C8400000}"/>
    <cellStyle name="Normal 2 3 3 3 2 6" xfId="16128" xr:uid="{00000000-0005-0000-0000-0000C9400000}"/>
    <cellStyle name="Normal 2 3 3 3 2 6 2" xfId="28383" xr:uid="{00000000-0005-0000-0000-0000CA400000}"/>
    <cellStyle name="Normal 2 3 3 3 2 6 3" xfId="40624" xr:uid="{00000000-0005-0000-0000-0000CB400000}"/>
    <cellStyle name="Normal 2 3 3 3 2 7" xfId="22266" xr:uid="{00000000-0005-0000-0000-0000CC400000}"/>
    <cellStyle name="Normal 2 3 3 3 2 8" xfId="34510" xr:uid="{00000000-0005-0000-0000-0000CD400000}"/>
    <cellStyle name="Normal 2 3 3 3 2 9" xfId="46739" xr:uid="{00000000-0005-0000-0000-0000CE400000}"/>
    <cellStyle name="Normal 2 3 3 3 3" xfId="5133" xr:uid="{00000000-0005-0000-0000-0000CF400000}"/>
    <cellStyle name="Normal 2 3 3 3 3 2" xfId="5134" xr:uid="{00000000-0005-0000-0000-0000D0400000}"/>
    <cellStyle name="Normal 2 3 3 3 3 2 2" xfId="5135" xr:uid="{00000000-0005-0000-0000-0000D1400000}"/>
    <cellStyle name="Normal 2 3 3 3 3 2 2 2" xfId="5136" xr:uid="{00000000-0005-0000-0000-0000D2400000}"/>
    <cellStyle name="Normal 2 3 3 3 3 2 2 2 2" xfId="16147" xr:uid="{00000000-0005-0000-0000-0000D3400000}"/>
    <cellStyle name="Normal 2 3 3 3 3 2 2 2 2 2" xfId="28402" xr:uid="{00000000-0005-0000-0000-0000D4400000}"/>
    <cellStyle name="Normal 2 3 3 3 3 2 2 2 2 3" xfId="40643" xr:uid="{00000000-0005-0000-0000-0000D5400000}"/>
    <cellStyle name="Normal 2 3 3 3 3 2 2 2 3" xfId="22285" xr:uid="{00000000-0005-0000-0000-0000D6400000}"/>
    <cellStyle name="Normal 2 3 3 3 3 2 2 2 4" xfId="34529" xr:uid="{00000000-0005-0000-0000-0000D7400000}"/>
    <cellStyle name="Normal 2 3 3 3 3 2 2 2 5" xfId="46758" xr:uid="{00000000-0005-0000-0000-0000D8400000}"/>
    <cellStyle name="Normal 2 3 3 3 3 2 2 3" xfId="16146" xr:uid="{00000000-0005-0000-0000-0000D9400000}"/>
    <cellStyle name="Normal 2 3 3 3 3 2 2 3 2" xfId="28401" xr:uid="{00000000-0005-0000-0000-0000DA400000}"/>
    <cellStyle name="Normal 2 3 3 3 3 2 2 3 3" xfId="40642" xr:uid="{00000000-0005-0000-0000-0000DB400000}"/>
    <cellStyle name="Normal 2 3 3 3 3 2 2 4" xfId="22284" xr:uid="{00000000-0005-0000-0000-0000DC400000}"/>
    <cellStyle name="Normal 2 3 3 3 3 2 2 5" xfId="34528" xr:uid="{00000000-0005-0000-0000-0000DD400000}"/>
    <cellStyle name="Normal 2 3 3 3 3 2 2 6" xfId="46757" xr:uid="{00000000-0005-0000-0000-0000DE400000}"/>
    <cellStyle name="Normal 2 3 3 3 3 2 3" xfId="5137" xr:uid="{00000000-0005-0000-0000-0000DF400000}"/>
    <cellStyle name="Normal 2 3 3 3 3 2 3 2" xfId="16148" xr:uid="{00000000-0005-0000-0000-0000E0400000}"/>
    <cellStyle name="Normal 2 3 3 3 3 2 3 2 2" xfId="28403" xr:uid="{00000000-0005-0000-0000-0000E1400000}"/>
    <cellStyle name="Normal 2 3 3 3 3 2 3 2 3" xfId="40644" xr:uid="{00000000-0005-0000-0000-0000E2400000}"/>
    <cellStyle name="Normal 2 3 3 3 3 2 3 3" xfId="22286" xr:uid="{00000000-0005-0000-0000-0000E3400000}"/>
    <cellStyle name="Normal 2 3 3 3 3 2 3 4" xfId="34530" xr:uid="{00000000-0005-0000-0000-0000E4400000}"/>
    <cellStyle name="Normal 2 3 3 3 3 2 3 5" xfId="46759" xr:uid="{00000000-0005-0000-0000-0000E5400000}"/>
    <cellStyle name="Normal 2 3 3 3 3 2 4" xfId="16145" xr:uid="{00000000-0005-0000-0000-0000E6400000}"/>
    <cellStyle name="Normal 2 3 3 3 3 2 4 2" xfId="28400" xr:uid="{00000000-0005-0000-0000-0000E7400000}"/>
    <cellStyle name="Normal 2 3 3 3 3 2 4 3" xfId="40641" xr:uid="{00000000-0005-0000-0000-0000E8400000}"/>
    <cellStyle name="Normal 2 3 3 3 3 2 5" xfId="22283" xr:uid="{00000000-0005-0000-0000-0000E9400000}"/>
    <cellStyle name="Normal 2 3 3 3 3 2 6" xfId="34527" xr:uid="{00000000-0005-0000-0000-0000EA400000}"/>
    <cellStyle name="Normal 2 3 3 3 3 2 7" xfId="46756" xr:uid="{00000000-0005-0000-0000-0000EB400000}"/>
    <cellStyle name="Normal 2 3 3 3 3 3" xfId="5138" xr:uid="{00000000-0005-0000-0000-0000EC400000}"/>
    <cellStyle name="Normal 2 3 3 3 3 3 2" xfId="5139" xr:uid="{00000000-0005-0000-0000-0000ED400000}"/>
    <cellStyle name="Normal 2 3 3 3 3 3 2 2" xfId="16150" xr:uid="{00000000-0005-0000-0000-0000EE400000}"/>
    <cellStyle name="Normal 2 3 3 3 3 3 2 2 2" xfId="28405" xr:uid="{00000000-0005-0000-0000-0000EF400000}"/>
    <cellStyle name="Normal 2 3 3 3 3 3 2 2 3" xfId="40646" xr:uid="{00000000-0005-0000-0000-0000F0400000}"/>
    <cellStyle name="Normal 2 3 3 3 3 3 2 3" xfId="22288" xr:uid="{00000000-0005-0000-0000-0000F1400000}"/>
    <cellStyle name="Normal 2 3 3 3 3 3 2 4" xfId="34532" xr:uid="{00000000-0005-0000-0000-0000F2400000}"/>
    <cellStyle name="Normal 2 3 3 3 3 3 2 5" xfId="46761" xr:uid="{00000000-0005-0000-0000-0000F3400000}"/>
    <cellStyle name="Normal 2 3 3 3 3 3 3" xfId="16149" xr:uid="{00000000-0005-0000-0000-0000F4400000}"/>
    <cellStyle name="Normal 2 3 3 3 3 3 3 2" xfId="28404" xr:uid="{00000000-0005-0000-0000-0000F5400000}"/>
    <cellStyle name="Normal 2 3 3 3 3 3 3 3" xfId="40645" xr:uid="{00000000-0005-0000-0000-0000F6400000}"/>
    <cellStyle name="Normal 2 3 3 3 3 3 4" xfId="22287" xr:uid="{00000000-0005-0000-0000-0000F7400000}"/>
    <cellStyle name="Normal 2 3 3 3 3 3 5" xfId="34531" xr:uid="{00000000-0005-0000-0000-0000F8400000}"/>
    <cellStyle name="Normal 2 3 3 3 3 3 6" xfId="46760" xr:uid="{00000000-0005-0000-0000-0000F9400000}"/>
    <cellStyle name="Normal 2 3 3 3 3 4" xfId="5140" xr:uid="{00000000-0005-0000-0000-0000FA400000}"/>
    <cellStyle name="Normal 2 3 3 3 3 4 2" xfId="16151" xr:uid="{00000000-0005-0000-0000-0000FB400000}"/>
    <cellStyle name="Normal 2 3 3 3 3 4 2 2" xfId="28406" xr:uid="{00000000-0005-0000-0000-0000FC400000}"/>
    <cellStyle name="Normal 2 3 3 3 3 4 2 3" xfId="40647" xr:uid="{00000000-0005-0000-0000-0000FD400000}"/>
    <cellStyle name="Normal 2 3 3 3 3 4 3" xfId="22289" xr:uid="{00000000-0005-0000-0000-0000FE400000}"/>
    <cellStyle name="Normal 2 3 3 3 3 4 4" xfId="34533" xr:uid="{00000000-0005-0000-0000-0000FF400000}"/>
    <cellStyle name="Normal 2 3 3 3 3 4 5" xfId="46762" xr:uid="{00000000-0005-0000-0000-000000410000}"/>
    <cellStyle name="Normal 2 3 3 3 3 5" xfId="16144" xr:uid="{00000000-0005-0000-0000-000001410000}"/>
    <cellStyle name="Normal 2 3 3 3 3 5 2" xfId="28399" xr:uid="{00000000-0005-0000-0000-000002410000}"/>
    <cellStyle name="Normal 2 3 3 3 3 5 3" xfId="40640" xr:uid="{00000000-0005-0000-0000-000003410000}"/>
    <cellStyle name="Normal 2 3 3 3 3 6" xfId="22282" xr:uid="{00000000-0005-0000-0000-000004410000}"/>
    <cellStyle name="Normal 2 3 3 3 3 7" xfId="34526" xr:uid="{00000000-0005-0000-0000-000005410000}"/>
    <cellStyle name="Normal 2 3 3 3 3 8" xfId="46755" xr:uid="{00000000-0005-0000-0000-000006410000}"/>
    <cellStyle name="Normal 2 3 3 3 4" xfId="5141" xr:uid="{00000000-0005-0000-0000-000007410000}"/>
    <cellStyle name="Normal 2 3 3 3 4 2" xfId="5142" xr:uid="{00000000-0005-0000-0000-000008410000}"/>
    <cellStyle name="Normal 2 3 3 3 4 2 2" xfId="5143" xr:uid="{00000000-0005-0000-0000-000009410000}"/>
    <cellStyle name="Normal 2 3 3 3 4 2 2 2" xfId="16154" xr:uid="{00000000-0005-0000-0000-00000A410000}"/>
    <cellStyle name="Normal 2 3 3 3 4 2 2 2 2" xfId="28409" xr:uid="{00000000-0005-0000-0000-00000B410000}"/>
    <cellStyle name="Normal 2 3 3 3 4 2 2 2 3" xfId="40650" xr:uid="{00000000-0005-0000-0000-00000C410000}"/>
    <cellStyle name="Normal 2 3 3 3 4 2 2 3" xfId="22292" xr:uid="{00000000-0005-0000-0000-00000D410000}"/>
    <cellStyle name="Normal 2 3 3 3 4 2 2 4" xfId="34536" xr:uid="{00000000-0005-0000-0000-00000E410000}"/>
    <cellStyle name="Normal 2 3 3 3 4 2 2 5" xfId="46765" xr:uid="{00000000-0005-0000-0000-00000F410000}"/>
    <cellStyle name="Normal 2 3 3 3 4 2 3" xfId="16153" xr:uid="{00000000-0005-0000-0000-000010410000}"/>
    <cellStyle name="Normal 2 3 3 3 4 2 3 2" xfId="28408" xr:uid="{00000000-0005-0000-0000-000011410000}"/>
    <cellStyle name="Normal 2 3 3 3 4 2 3 3" xfId="40649" xr:uid="{00000000-0005-0000-0000-000012410000}"/>
    <cellStyle name="Normal 2 3 3 3 4 2 4" xfId="22291" xr:uid="{00000000-0005-0000-0000-000013410000}"/>
    <cellStyle name="Normal 2 3 3 3 4 2 5" xfId="34535" xr:uid="{00000000-0005-0000-0000-000014410000}"/>
    <cellStyle name="Normal 2 3 3 3 4 2 6" xfId="46764" xr:uid="{00000000-0005-0000-0000-000015410000}"/>
    <cellStyle name="Normal 2 3 3 3 4 3" xfId="5144" xr:uid="{00000000-0005-0000-0000-000016410000}"/>
    <cellStyle name="Normal 2 3 3 3 4 3 2" xfId="16155" xr:uid="{00000000-0005-0000-0000-000017410000}"/>
    <cellStyle name="Normal 2 3 3 3 4 3 2 2" xfId="28410" xr:uid="{00000000-0005-0000-0000-000018410000}"/>
    <cellStyle name="Normal 2 3 3 3 4 3 2 3" xfId="40651" xr:uid="{00000000-0005-0000-0000-000019410000}"/>
    <cellStyle name="Normal 2 3 3 3 4 3 3" xfId="22293" xr:uid="{00000000-0005-0000-0000-00001A410000}"/>
    <cellStyle name="Normal 2 3 3 3 4 3 4" xfId="34537" xr:uid="{00000000-0005-0000-0000-00001B410000}"/>
    <cellStyle name="Normal 2 3 3 3 4 3 5" xfId="46766" xr:uid="{00000000-0005-0000-0000-00001C410000}"/>
    <cellStyle name="Normal 2 3 3 3 4 4" xfId="16152" xr:uid="{00000000-0005-0000-0000-00001D410000}"/>
    <cellStyle name="Normal 2 3 3 3 4 4 2" xfId="28407" xr:uid="{00000000-0005-0000-0000-00001E410000}"/>
    <cellStyle name="Normal 2 3 3 3 4 4 3" xfId="40648" xr:uid="{00000000-0005-0000-0000-00001F410000}"/>
    <cellStyle name="Normal 2 3 3 3 4 5" xfId="22290" xr:uid="{00000000-0005-0000-0000-000020410000}"/>
    <cellStyle name="Normal 2 3 3 3 4 6" xfId="34534" xr:uid="{00000000-0005-0000-0000-000021410000}"/>
    <cellStyle name="Normal 2 3 3 3 4 7" xfId="46763" xr:uid="{00000000-0005-0000-0000-000022410000}"/>
    <cellStyle name="Normal 2 3 3 3 5" xfId="5145" xr:uid="{00000000-0005-0000-0000-000023410000}"/>
    <cellStyle name="Normal 2 3 3 3 5 2" xfId="5146" xr:uid="{00000000-0005-0000-0000-000024410000}"/>
    <cellStyle name="Normal 2 3 3 3 5 2 2" xfId="16157" xr:uid="{00000000-0005-0000-0000-000025410000}"/>
    <cellStyle name="Normal 2 3 3 3 5 2 2 2" xfId="28412" xr:uid="{00000000-0005-0000-0000-000026410000}"/>
    <cellStyle name="Normal 2 3 3 3 5 2 2 3" xfId="40653" xr:uid="{00000000-0005-0000-0000-000027410000}"/>
    <cellStyle name="Normal 2 3 3 3 5 2 3" xfId="22295" xr:uid="{00000000-0005-0000-0000-000028410000}"/>
    <cellStyle name="Normal 2 3 3 3 5 2 4" xfId="34539" xr:uid="{00000000-0005-0000-0000-000029410000}"/>
    <cellStyle name="Normal 2 3 3 3 5 2 5" xfId="46768" xr:uid="{00000000-0005-0000-0000-00002A410000}"/>
    <cellStyle name="Normal 2 3 3 3 5 3" xfId="16156" xr:uid="{00000000-0005-0000-0000-00002B410000}"/>
    <cellStyle name="Normal 2 3 3 3 5 3 2" xfId="28411" xr:uid="{00000000-0005-0000-0000-00002C410000}"/>
    <cellStyle name="Normal 2 3 3 3 5 3 3" xfId="40652" xr:uid="{00000000-0005-0000-0000-00002D410000}"/>
    <cellStyle name="Normal 2 3 3 3 5 4" xfId="22294" xr:uid="{00000000-0005-0000-0000-00002E410000}"/>
    <cellStyle name="Normal 2 3 3 3 5 5" xfId="34538" xr:uid="{00000000-0005-0000-0000-00002F410000}"/>
    <cellStyle name="Normal 2 3 3 3 5 6" xfId="46767" xr:uid="{00000000-0005-0000-0000-000030410000}"/>
    <cellStyle name="Normal 2 3 3 3 6" xfId="5147" xr:uid="{00000000-0005-0000-0000-000031410000}"/>
    <cellStyle name="Normal 2 3 3 3 6 2" xfId="16158" xr:uid="{00000000-0005-0000-0000-000032410000}"/>
    <cellStyle name="Normal 2 3 3 3 6 2 2" xfId="28413" xr:uid="{00000000-0005-0000-0000-000033410000}"/>
    <cellStyle name="Normal 2 3 3 3 6 2 3" xfId="40654" xr:uid="{00000000-0005-0000-0000-000034410000}"/>
    <cellStyle name="Normal 2 3 3 3 6 3" xfId="22296" xr:uid="{00000000-0005-0000-0000-000035410000}"/>
    <cellStyle name="Normal 2 3 3 3 6 4" xfId="34540" xr:uid="{00000000-0005-0000-0000-000036410000}"/>
    <cellStyle name="Normal 2 3 3 3 6 5" xfId="46769" xr:uid="{00000000-0005-0000-0000-000037410000}"/>
    <cellStyle name="Normal 2 3 3 3 7" xfId="16127" xr:uid="{00000000-0005-0000-0000-000038410000}"/>
    <cellStyle name="Normal 2 3 3 3 7 2" xfId="28382" xr:uid="{00000000-0005-0000-0000-000039410000}"/>
    <cellStyle name="Normal 2 3 3 3 7 3" xfId="40623" xr:uid="{00000000-0005-0000-0000-00003A410000}"/>
    <cellStyle name="Normal 2 3 3 3 8" xfId="22265" xr:uid="{00000000-0005-0000-0000-00003B410000}"/>
    <cellStyle name="Normal 2 3 3 3 9" xfId="34509" xr:uid="{00000000-0005-0000-0000-00003C410000}"/>
    <cellStyle name="Normal 2 3 3 4" xfId="5148" xr:uid="{00000000-0005-0000-0000-00003D410000}"/>
    <cellStyle name="Normal 2 3 3 4 2" xfId="5149" xr:uid="{00000000-0005-0000-0000-00003E410000}"/>
    <cellStyle name="Normal 2 3 3 4 2 2" xfId="5150" xr:uid="{00000000-0005-0000-0000-00003F410000}"/>
    <cellStyle name="Normal 2 3 3 4 2 2 2" xfId="5151" xr:uid="{00000000-0005-0000-0000-000040410000}"/>
    <cellStyle name="Normal 2 3 3 4 2 2 2 2" xfId="5152" xr:uid="{00000000-0005-0000-0000-000041410000}"/>
    <cellStyle name="Normal 2 3 3 4 2 2 2 2 2" xfId="16163" xr:uid="{00000000-0005-0000-0000-000042410000}"/>
    <cellStyle name="Normal 2 3 3 4 2 2 2 2 2 2" xfId="28418" xr:uid="{00000000-0005-0000-0000-000043410000}"/>
    <cellStyle name="Normal 2 3 3 4 2 2 2 2 2 3" xfId="40659" xr:uid="{00000000-0005-0000-0000-000044410000}"/>
    <cellStyle name="Normal 2 3 3 4 2 2 2 2 3" xfId="22301" xr:uid="{00000000-0005-0000-0000-000045410000}"/>
    <cellStyle name="Normal 2 3 3 4 2 2 2 2 4" xfId="34545" xr:uid="{00000000-0005-0000-0000-000046410000}"/>
    <cellStyle name="Normal 2 3 3 4 2 2 2 2 5" xfId="46774" xr:uid="{00000000-0005-0000-0000-000047410000}"/>
    <cellStyle name="Normal 2 3 3 4 2 2 2 3" xfId="16162" xr:uid="{00000000-0005-0000-0000-000048410000}"/>
    <cellStyle name="Normal 2 3 3 4 2 2 2 3 2" xfId="28417" xr:uid="{00000000-0005-0000-0000-000049410000}"/>
    <cellStyle name="Normal 2 3 3 4 2 2 2 3 3" xfId="40658" xr:uid="{00000000-0005-0000-0000-00004A410000}"/>
    <cellStyle name="Normal 2 3 3 4 2 2 2 4" xfId="22300" xr:uid="{00000000-0005-0000-0000-00004B410000}"/>
    <cellStyle name="Normal 2 3 3 4 2 2 2 5" xfId="34544" xr:uid="{00000000-0005-0000-0000-00004C410000}"/>
    <cellStyle name="Normal 2 3 3 4 2 2 2 6" xfId="46773" xr:uid="{00000000-0005-0000-0000-00004D410000}"/>
    <cellStyle name="Normal 2 3 3 4 2 2 3" xfId="5153" xr:uid="{00000000-0005-0000-0000-00004E410000}"/>
    <cellStyle name="Normal 2 3 3 4 2 2 3 2" xfId="16164" xr:uid="{00000000-0005-0000-0000-00004F410000}"/>
    <cellStyle name="Normal 2 3 3 4 2 2 3 2 2" xfId="28419" xr:uid="{00000000-0005-0000-0000-000050410000}"/>
    <cellStyle name="Normal 2 3 3 4 2 2 3 2 3" xfId="40660" xr:uid="{00000000-0005-0000-0000-000051410000}"/>
    <cellStyle name="Normal 2 3 3 4 2 2 3 3" xfId="22302" xr:uid="{00000000-0005-0000-0000-000052410000}"/>
    <cellStyle name="Normal 2 3 3 4 2 2 3 4" xfId="34546" xr:uid="{00000000-0005-0000-0000-000053410000}"/>
    <cellStyle name="Normal 2 3 3 4 2 2 3 5" xfId="46775" xr:uid="{00000000-0005-0000-0000-000054410000}"/>
    <cellStyle name="Normal 2 3 3 4 2 2 4" xfId="16161" xr:uid="{00000000-0005-0000-0000-000055410000}"/>
    <cellStyle name="Normal 2 3 3 4 2 2 4 2" xfId="28416" xr:uid="{00000000-0005-0000-0000-000056410000}"/>
    <cellStyle name="Normal 2 3 3 4 2 2 4 3" xfId="40657" xr:uid="{00000000-0005-0000-0000-000057410000}"/>
    <cellStyle name="Normal 2 3 3 4 2 2 5" xfId="22299" xr:uid="{00000000-0005-0000-0000-000058410000}"/>
    <cellStyle name="Normal 2 3 3 4 2 2 6" xfId="34543" xr:uid="{00000000-0005-0000-0000-000059410000}"/>
    <cellStyle name="Normal 2 3 3 4 2 2 7" xfId="46772" xr:uid="{00000000-0005-0000-0000-00005A410000}"/>
    <cellStyle name="Normal 2 3 3 4 2 3" xfId="5154" xr:uid="{00000000-0005-0000-0000-00005B410000}"/>
    <cellStyle name="Normal 2 3 3 4 2 3 2" xfId="5155" xr:uid="{00000000-0005-0000-0000-00005C410000}"/>
    <cellStyle name="Normal 2 3 3 4 2 3 2 2" xfId="16166" xr:uid="{00000000-0005-0000-0000-00005D410000}"/>
    <cellStyle name="Normal 2 3 3 4 2 3 2 2 2" xfId="28421" xr:uid="{00000000-0005-0000-0000-00005E410000}"/>
    <cellStyle name="Normal 2 3 3 4 2 3 2 2 3" xfId="40662" xr:uid="{00000000-0005-0000-0000-00005F410000}"/>
    <cellStyle name="Normal 2 3 3 4 2 3 2 3" xfId="22304" xr:uid="{00000000-0005-0000-0000-000060410000}"/>
    <cellStyle name="Normal 2 3 3 4 2 3 2 4" xfId="34548" xr:uid="{00000000-0005-0000-0000-000061410000}"/>
    <cellStyle name="Normal 2 3 3 4 2 3 2 5" xfId="46777" xr:uid="{00000000-0005-0000-0000-000062410000}"/>
    <cellStyle name="Normal 2 3 3 4 2 3 3" xfId="16165" xr:uid="{00000000-0005-0000-0000-000063410000}"/>
    <cellStyle name="Normal 2 3 3 4 2 3 3 2" xfId="28420" xr:uid="{00000000-0005-0000-0000-000064410000}"/>
    <cellStyle name="Normal 2 3 3 4 2 3 3 3" xfId="40661" xr:uid="{00000000-0005-0000-0000-000065410000}"/>
    <cellStyle name="Normal 2 3 3 4 2 3 4" xfId="22303" xr:uid="{00000000-0005-0000-0000-000066410000}"/>
    <cellStyle name="Normal 2 3 3 4 2 3 5" xfId="34547" xr:uid="{00000000-0005-0000-0000-000067410000}"/>
    <cellStyle name="Normal 2 3 3 4 2 3 6" xfId="46776" xr:uid="{00000000-0005-0000-0000-000068410000}"/>
    <cellStyle name="Normal 2 3 3 4 2 4" xfId="5156" xr:uid="{00000000-0005-0000-0000-000069410000}"/>
    <cellStyle name="Normal 2 3 3 4 2 4 2" xfId="16167" xr:uid="{00000000-0005-0000-0000-00006A410000}"/>
    <cellStyle name="Normal 2 3 3 4 2 4 2 2" xfId="28422" xr:uid="{00000000-0005-0000-0000-00006B410000}"/>
    <cellStyle name="Normal 2 3 3 4 2 4 2 3" xfId="40663" xr:uid="{00000000-0005-0000-0000-00006C410000}"/>
    <cellStyle name="Normal 2 3 3 4 2 4 3" xfId="22305" xr:uid="{00000000-0005-0000-0000-00006D410000}"/>
    <cellStyle name="Normal 2 3 3 4 2 4 4" xfId="34549" xr:uid="{00000000-0005-0000-0000-00006E410000}"/>
    <cellStyle name="Normal 2 3 3 4 2 4 5" xfId="46778" xr:uid="{00000000-0005-0000-0000-00006F410000}"/>
    <cellStyle name="Normal 2 3 3 4 2 5" xfId="16160" xr:uid="{00000000-0005-0000-0000-000070410000}"/>
    <cellStyle name="Normal 2 3 3 4 2 5 2" xfId="28415" xr:uid="{00000000-0005-0000-0000-000071410000}"/>
    <cellStyle name="Normal 2 3 3 4 2 5 3" xfId="40656" xr:uid="{00000000-0005-0000-0000-000072410000}"/>
    <cellStyle name="Normal 2 3 3 4 2 6" xfId="22298" xr:uid="{00000000-0005-0000-0000-000073410000}"/>
    <cellStyle name="Normal 2 3 3 4 2 7" xfId="34542" xr:uid="{00000000-0005-0000-0000-000074410000}"/>
    <cellStyle name="Normal 2 3 3 4 2 8" xfId="46771" xr:uid="{00000000-0005-0000-0000-000075410000}"/>
    <cellStyle name="Normal 2 3 3 4 3" xfId="5157" xr:uid="{00000000-0005-0000-0000-000076410000}"/>
    <cellStyle name="Normal 2 3 3 4 3 2" xfId="5158" xr:uid="{00000000-0005-0000-0000-000077410000}"/>
    <cellStyle name="Normal 2 3 3 4 3 2 2" xfId="5159" xr:uid="{00000000-0005-0000-0000-000078410000}"/>
    <cellStyle name="Normal 2 3 3 4 3 2 2 2" xfId="16170" xr:uid="{00000000-0005-0000-0000-000079410000}"/>
    <cellStyle name="Normal 2 3 3 4 3 2 2 2 2" xfId="28425" xr:uid="{00000000-0005-0000-0000-00007A410000}"/>
    <cellStyle name="Normal 2 3 3 4 3 2 2 2 3" xfId="40666" xr:uid="{00000000-0005-0000-0000-00007B410000}"/>
    <cellStyle name="Normal 2 3 3 4 3 2 2 3" xfId="22308" xr:uid="{00000000-0005-0000-0000-00007C410000}"/>
    <cellStyle name="Normal 2 3 3 4 3 2 2 4" xfId="34552" xr:uid="{00000000-0005-0000-0000-00007D410000}"/>
    <cellStyle name="Normal 2 3 3 4 3 2 2 5" xfId="46781" xr:uid="{00000000-0005-0000-0000-00007E410000}"/>
    <cellStyle name="Normal 2 3 3 4 3 2 3" xfId="16169" xr:uid="{00000000-0005-0000-0000-00007F410000}"/>
    <cellStyle name="Normal 2 3 3 4 3 2 3 2" xfId="28424" xr:uid="{00000000-0005-0000-0000-000080410000}"/>
    <cellStyle name="Normal 2 3 3 4 3 2 3 3" xfId="40665" xr:uid="{00000000-0005-0000-0000-000081410000}"/>
    <cellStyle name="Normal 2 3 3 4 3 2 4" xfId="22307" xr:uid="{00000000-0005-0000-0000-000082410000}"/>
    <cellStyle name="Normal 2 3 3 4 3 2 5" xfId="34551" xr:uid="{00000000-0005-0000-0000-000083410000}"/>
    <cellStyle name="Normal 2 3 3 4 3 2 6" xfId="46780" xr:uid="{00000000-0005-0000-0000-000084410000}"/>
    <cellStyle name="Normal 2 3 3 4 3 3" xfId="5160" xr:uid="{00000000-0005-0000-0000-000085410000}"/>
    <cellStyle name="Normal 2 3 3 4 3 3 2" xfId="16171" xr:uid="{00000000-0005-0000-0000-000086410000}"/>
    <cellStyle name="Normal 2 3 3 4 3 3 2 2" xfId="28426" xr:uid="{00000000-0005-0000-0000-000087410000}"/>
    <cellStyle name="Normal 2 3 3 4 3 3 2 3" xfId="40667" xr:uid="{00000000-0005-0000-0000-000088410000}"/>
    <cellStyle name="Normal 2 3 3 4 3 3 3" xfId="22309" xr:uid="{00000000-0005-0000-0000-000089410000}"/>
    <cellStyle name="Normal 2 3 3 4 3 3 4" xfId="34553" xr:uid="{00000000-0005-0000-0000-00008A410000}"/>
    <cellStyle name="Normal 2 3 3 4 3 3 5" xfId="46782" xr:uid="{00000000-0005-0000-0000-00008B410000}"/>
    <cellStyle name="Normal 2 3 3 4 3 4" xfId="16168" xr:uid="{00000000-0005-0000-0000-00008C410000}"/>
    <cellStyle name="Normal 2 3 3 4 3 4 2" xfId="28423" xr:uid="{00000000-0005-0000-0000-00008D410000}"/>
    <cellStyle name="Normal 2 3 3 4 3 4 3" xfId="40664" xr:uid="{00000000-0005-0000-0000-00008E410000}"/>
    <cellStyle name="Normal 2 3 3 4 3 5" xfId="22306" xr:uid="{00000000-0005-0000-0000-00008F410000}"/>
    <cellStyle name="Normal 2 3 3 4 3 6" xfId="34550" xr:uid="{00000000-0005-0000-0000-000090410000}"/>
    <cellStyle name="Normal 2 3 3 4 3 7" xfId="46779" xr:uid="{00000000-0005-0000-0000-000091410000}"/>
    <cellStyle name="Normal 2 3 3 4 4" xfId="5161" xr:uid="{00000000-0005-0000-0000-000092410000}"/>
    <cellStyle name="Normal 2 3 3 4 4 2" xfId="5162" xr:uid="{00000000-0005-0000-0000-000093410000}"/>
    <cellStyle name="Normal 2 3 3 4 4 2 2" xfId="16173" xr:uid="{00000000-0005-0000-0000-000094410000}"/>
    <cellStyle name="Normal 2 3 3 4 4 2 2 2" xfId="28428" xr:uid="{00000000-0005-0000-0000-000095410000}"/>
    <cellStyle name="Normal 2 3 3 4 4 2 2 3" xfId="40669" xr:uid="{00000000-0005-0000-0000-000096410000}"/>
    <cellStyle name="Normal 2 3 3 4 4 2 3" xfId="22311" xr:uid="{00000000-0005-0000-0000-000097410000}"/>
    <cellStyle name="Normal 2 3 3 4 4 2 4" xfId="34555" xr:uid="{00000000-0005-0000-0000-000098410000}"/>
    <cellStyle name="Normal 2 3 3 4 4 2 5" xfId="46784" xr:uid="{00000000-0005-0000-0000-000099410000}"/>
    <cellStyle name="Normal 2 3 3 4 4 3" xfId="16172" xr:uid="{00000000-0005-0000-0000-00009A410000}"/>
    <cellStyle name="Normal 2 3 3 4 4 3 2" xfId="28427" xr:uid="{00000000-0005-0000-0000-00009B410000}"/>
    <cellStyle name="Normal 2 3 3 4 4 3 3" xfId="40668" xr:uid="{00000000-0005-0000-0000-00009C410000}"/>
    <cellStyle name="Normal 2 3 3 4 4 4" xfId="22310" xr:uid="{00000000-0005-0000-0000-00009D410000}"/>
    <cellStyle name="Normal 2 3 3 4 4 5" xfId="34554" xr:uid="{00000000-0005-0000-0000-00009E410000}"/>
    <cellStyle name="Normal 2 3 3 4 4 6" xfId="46783" xr:uid="{00000000-0005-0000-0000-00009F410000}"/>
    <cellStyle name="Normal 2 3 3 4 5" xfId="5163" xr:uid="{00000000-0005-0000-0000-0000A0410000}"/>
    <cellStyle name="Normal 2 3 3 4 5 2" xfId="16174" xr:uid="{00000000-0005-0000-0000-0000A1410000}"/>
    <cellStyle name="Normal 2 3 3 4 5 2 2" xfId="28429" xr:uid="{00000000-0005-0000-0000-0000A2410000}"/>
    <cellStyle name="Normal 2 3 3 4 5 2 3" xfId="40670" xr:uid="{00000000-0005-0000-0000-0000A3410000}"/>
    <cellStyle name="Normal 2 3 3 4 5 3" xfId="22312" xr:uid="{00000000-0005-0000-0000-0000A4410000}"/>
    <cellStyle name="Normal 2 3 3 4 5 4" xfId="34556" xr:uid="{00000000-0005-0000-0000-0000A5410000}"/>
    <cellStyle name="Normal 2 3 3 4 5 5" xfId="46785" xr:uid="{00000000-0005-0000-0000-0000A6410000}"/>
    <cellStyle name="Normal 2 3 3 4 6" xfId="16159" xr:uid="{00000000-0005-0000-0000-0000A7410000}"/>
    <cellStyle name="Normal 2 3 3 4 6 2" xfId="28414" xr:uid="{00000000-0005-0000-0000-0000A8410000}"/>
    <cellStyle name="Normal 2 3 3 4 6 3" xfId="40655" xr:uid="{00000000-0005-0000-0000-0000A9410000}"/>
    <cellStyle name="Normal 2 3 3 4 7" xfId="22297" xr:uid="{00000000-0005-0000-0000-0000AA410000}"/>
    <cellStyle name="Normal 2 3 3 4 8" xfId="34541" xr:uid="{00000000-0005-0000-0000-0000AB410000}"/>
    <cellStyle name="Normal 2 3 3 4 9" xfId="46770" xr:uid="{00000000-0005-0000-0000-0000AC410000}"/>
    <cellStyle name="Normal 2 3 3 5" xfId="5164" xr:uid="{00000000-0005-0000-0000-0000AD410000}"/>
    <cellStyle name="Normal 2 3 3 5 2" xfId="5165" xr:uid="{00000000-0005-0000-0000-0000AE410000}"/>
    <cellStyle name="Normal 2 3 3 5 2 2" xfId="5166" xr:uid="{00000000-0005-0000-0000-0000AF410000}"/>
    <cellStyle name="Normal 2 3 3 5 2 2 2" xfId="5167" xr:uid="{00000000-0005-0000-0000-0000B0410000}"/>
    <cellStyle name="Normal 2 3 3 5 2 2 2 2" xfId="16178" xr:uid="{00000000-0005-0000-0000-0000B1410000}"/>
    <cellStyle name="Normal 2 3 3 5 2 2 2 2 2" xfId="28433" xr:uid="{00000000-0005-0000-0000-0000B2410000}"/>
    <cellStyle name="Normal 2 3 3 5 2 2 2 2 3" xfId="40674" xr:uid="{00000000-0005-0000-0000-0000B3410000}"/>
    <cellStyle name="Normal 2 3 3 5 2 2 2 3" xfId="22316" xr:uid="{00000000-0005-0000-0000-0000B4410000}"/>
    <cellStyle name="Normal 2 3 3 5 2 2 2 4" xfId="34560" xr:uid="{00000000-0005-0000-0000-0000B5410000}"/>
    <cellStyle name="Normal 2 3 3 5 2 2 2 5" xfId="46789" xr:uid="{00000000-0005-0000-0000-0000B6410000}"/>
    <cellStyle name="Normal 2 3 3 5 2 2 3" xfId="16177" xr:uid="{00000000-0005-0000-0000-0000B7410000}"/>
    <cellStyle name="Normal 2 3 3 5 2 2 3 2" xfId="28432" xr:uid="{00000000-0005-0000-0000-0000B8410000}"/>
    <cellStyle name="Normal 2 3 3 5 2 2 3 3" xfId="40673" xr:uid="{00000000-0005-0000-0000-0000B9410000}"/>
    <cellStyle name="Normal 2 3 3 5 2 2 4" xfId="22315" xr:uid="{00000000-0005-0000-0000-0000BA410000}"/>
    <cellStyle name="Normal 2 3 3 5 2 2 5" xfId="34559" xr:uid="{00000000-0005-0000-0000-0000BB410000}"/>
    <cellStyle name="Normal 2 3 3 5 2 2 6" xfId="46788" xr:uid="{00000000-0005-0000-0000-0000BC410000}"/>
    <cellStyle name="Normal 2 3 3 5 2 3" xfId="5168" xr:uid="{00000000-0005-0000-0000-0000BD410000}"/>
    <cellStyle name="Normal 2 3 3 5 2 3 2" xfId="16179" xr:uid="{00000000-0005-0000-0000-0000BE410000}"/>
    <cellStyle name="Normal 2 3 3 5 2 3 2 2" xfId="28434" xr:uid="{00000000-0005-0000-0000-0000BF410000}"/>
    <cellStyle name="Normal 2 3 3 5 2 3 2 3" xfId="40675" xr:uid="{00000000-0005-0000-0000-0000C0410000}"/>
    <cellStyle name="Normal 2 3 3 5 2 3 3" xfId="22317" xr:uid="{00000000-0005-0000-0000-0000C1410000}"/>
    <cellStyle name="Normal 2 3 3 5 2 3 4" xfId="34561" xr:uid="{00000000-0005-0000-0000-0000C2410000}"/>
    <cellStyle name="Normal 2 3 3 5 2 3 5" xfId="46790" xr:uid="{00000000-0005-0000-0000-0000C3410000}"/>
    <cellStyle name="Normal 2 3 3 5 2 4" xfId="16176" xr:uid="{00000000-0005-0000-0000-0000C4410000}"/>
    <cellStyle name="Normal 2 3 3 5 2 4 2" xfId="28431" xr:uid="{00000000-0005-0000-0000-0000C5410000}"/>
    <cellStyle name="Normal 2 3 3 5 2 4 3" xfId="40672" xr:uid="{00000000-0005-0000-0000-0000C6410000}"/>
    <cellStyle name="Normal 2 3 3 5 2 5" xfId="22314" xr:uid="{00000000-0005-0000-0000-0000C7410000}"/>
    <cellStyle name="Normal 2 3 3 5 2 6" xfId="34558" xr:uid="{00000000-0005-0000-0000-0000C8410000}"/>
    <cellStyle name="Normal 2 3 3 5 2 7" xfId="46787" xr:uid="{00000000-0005-0000-0000-0000C9410000}"/>
    <cellStyle name="Normal 2 3 3 5 3" xfId="5169" xr:uid="{00000000-0005-0000-0000-0000CA410000}"/>
    <cellStyle name="Normal 2 3 3 5 3 2" xfId="5170" xr:uid="{00000000-0005-0000-0000-0000CB410000}"/>
    <cellStyle name="Normal 2 3 3 5 3 2 2" xfId="16181" xr:uid="{00000000-0005-0000-0000-0000CC410000}"/>
    <cellStyle name="Normal 2 3 3 5 3 2 2 2" xfId="28436" xr:uid="{00000000-0005-0000-0000-0000CD410000}"/>
    <cellStyle name="Normal 2 3 3 5 3 2 2 3" xfId="40677" xr:uid="{00000000-0005-0000-0000-0000CE410000}"/>
    <cellStyle name="Normal 2 3 3 5 3 2 3" xfId="22319" xr:uid="{00000000-0005-0000-0000-0000CF410000}"/>
    <cellStyle name="Normal 2 3 3 5 3 2 4" xfId="34563" xr:uid="{00000000-0005-0000-0000-0000D0410000}"/>
    <cellStyle name="Normal 2 3 3 5 3 2 5" xfId="46792" xr:uid="{00000000-0005-0000-0000-0000D1410000}"/>
    <cellStyle name="Normal 2 3 3 5 3 3" xfId="16180" xr:uid="{00000000-0005-0000-0000-0000D2410000}"/>
    <cellStyle name="Normal 2 3 3 5 3 3 2" xfId="28435" xr:uid="{00000000-0005-0000-0000-0000D3410000}"/>
    <cellStyle name="Normal 2 3 3 5 3 3 3" xfId="40676" xr:uid="{00000000-0005-0000-0000-0000D4410000}"/>
    <cellStyle name="Normal 2 3 3 5 3 4" xfId="22318" xr:uid="{00000000-0005-0000-0000-0000D5410000}"/>
    <cellStyle name="Normal 2 3 3 5 3 5" xfId="34562" xr:uid="{00000000-0005-0000-0000-0000D6410000}"/>
    <cellStyle name="Normal 2 3 3 5 3 6" xfId="46791" xr:uid="{00000000-0005-0000-0000-0000D7410000}"/>
    <cellStyle name="Normal 2 3 3 5 4" xfId="5171" xr:uid="{00000000-0005-0000-0000-0000D8410000}"/>
    <cellStyle name="Normal 2 3 3 5 4 2" xfId="16182" xr:uid="{00000000-0005-0000-0000-0000D9410000}"/>
    <cellStyle name="Normal 2 3 3 5 4 2 2" xfId="28437" xr:uid="{00000000-0005-0000-0000-0000DA410000}"/>
    <cellStyle name="Normal 2 3 3 5 4 2 3" xfId="40678" xr:uid="{00000000-0005-0000-0000-0000DB410000}"/>
    <cellStyle name="Normal 2 3 3 5 4 3" xfId="22320" xr:uid="{00000000-0005-0000-0000-0000DC410000}"/>
    <cellStyle name="Normal 2 3 3 5 4 4" xfId="34564" xr:uid="{00000000-0005-0000-0000-0000DD410000}"/>
    <cellStyle name="Normal 2 3 3 5 4 5" xfId="46793" xr:uid="{00000000-0005-0000-0000-0000DE410000}"/>
    <cellStyle name="Normal 2 3 3 5 5" xfId="16175" xr:uid="{00000000-0005-0000-0000-0000DF410000}"/>
    <cellStyle name="Normal 2 3 3 5 5 2" xfId="28430" xr:uid="{00000000-0005-0000-0000-0000E0410000}"/>
    <cellStyle name="Normal 2 3 3 5 5 3" xfId="40671" xr:uid="{00000000-0005-0000-0000-0000E1410000}"/>
    <cellStyle name="Normal 2 3 3 5 6" xfId="22313" xr:uid="{00000000-0005-0000-0000-0000E2410000}"/>
    <cellStyle name="Normal 2 3 3 5 7" xfId="34557" xr:uid="{00000000-0005-0000-0000-0000E3410000}"/>
    <cellStyle name="Normal 2 3 3 5 8" xfId="46786" xr:uid="{00000000-0005-0000-0000-0000E4410000}"/>
    <cellStyle name="Normal 2 3 3 6" xfId="5172" xr:uid="{00000000-0005-0000-0000-0000E5410000}"/>
    <cellStyle name="Normal 2 3 3 6 2" xfId="5173" xr:uid="{00000000-0005-0000-0000-0000E6410000}"/>
    <cellStyle name="Normal 2 3 3 6 2 2" xfId="5174" xr:uid="{00000000-0005-0000-0000-0000E7410000}"/>
    <cellStyle name="Normal 2 3 3 6 2 2 2" xfId="16185" xr:uid="{00000000-0005-0000-0000-0000E8410000}"/>
    <cellStyle name="Normal 2 3 3 6 2 2 2 2" xfId="28440" xr:uid="{00000000-0005-0000-0000-0000E9410000}"/>
    <cellStyle name="Normal 2 3 3 6 2 2 2 3" xfId="40681" xr:uid="{00000000-0005-0000-0000-0000EA410000}"/>
    <cellStyle name="Normal 2 3 3 6 2 2 3" xfId="22323" xr:uid="{00000000-0005-0000-0000-0000EB410000}"/>
    <cellStyle name="Normal 2 3 3 6 2 2 4" xfId="34567" xr:uid="{00000000-0005-0000-0000-0000EC410000}"/>
    <cellStyle name="Normal 2 3 3 6 2 2 5" xfId="46796" xr:uid="{00000000-0005-0000-0000-0000ED410000}"/>
    <cellStyle name="Normal 2 3 3 6 2 3" xfId="16184" xr:uid="{00000000-0005-0000-0000-0000EE410000}"/>
    <cellStyle name="Normal 2 3 3 6 2 3 2" xfId="28439" xr:uid="{00000000-0005-0000-0000-0000EF410000}"/>
    <cellStyle name="Normal 2 3 3 6 2 3 3" xfId="40680" xr:uid="{00000000-0005-0000-0000-0000F0410000}"/>
    <cellStyle name="Normal 2 3 3 6 2 4" xfId="22322" xr:uid="{00000000-0005-0000-0000-0000F1410000}"/>
    <cellStyle name="Normal 2 3 3 6 2 5" xfId="34566" xr:uid="{00000000-0005-0000-0000-0000F2410000}"/>
    <cellStyle name="Normal 2 3 3 6 2 6" xfId="46795" xr:uid="{00000000-0005-0000-0000-0000F3410000}"/>
    <cellStyle name="Normal 2 3 3 6 3" xfId="5175" xr:uid="{00000000-0005-0000-0000-0000F4410000}"/>
    <cellStyle name="Normal 2 3 3 6 3 2" xfId="16186" xr:uid="{00000000-0005-0000-0000-0000F5410000}"/>
    <cellStyle name="Normal 2 3 3 6 3 2 2" xfId="28441" xr:uid="{00000000-0005-0000-0000-0000F6410000}"/>
    <cellStyle name="Normal 2 3 3 6 3 2 3" xfId="40682" xr:uid="{00000000-0005-0000-0000-0000F7410000}"/>
    <cellStyle name="Normal 2 3 3 6 3 3" xfId="22324" xr:uid="{00000000-0005-0000-0000-0000F8410000}"/>
    <cellStyle name="Normal 2 3 3 6 3 4" xfId="34568" xr:uid="{00000000-0005-0000-0000-0000F9410000}"/>
    <cellStyle name="Normal 2 3 3 6 3 5" xfId="46797" xr:uid="{00000000-0005-0000-0000-0000FA410000}"/>
    <cellStyle name="Normal 2 3 3 6 4" xfId="16183" xr:uid="{00000000-0005-0000-0000-0000FB410000}"/>
    <cellStyle name="Normal 2 3 3 6 4 2" xfId="28438" xr:uid="{00000000-0005-0000-0000-0000FC410000}"/>
    <cellStyle name="Normal 2 3 3 6 4 3" xfId="40679" xr:uid="{00000000-0005-0000-0000-0000FD410000}"/>
    <cellStyle name="Normal 2 3 3 6 5" xfId="22321" xr:uid="{00000000-0005-0000-0000-0000FE410000}"/>
    <cellStyle name="Normal 2 3 3 6 6" xfId="34565" xr:uid="{00000000-0005-0000-0000-0000FF410000}"/>
    <cellStyle name="Normal 2 3 3 6 7" xfId="46794" xr:uid="{00000000-0005-0000-0000-000000420000}"/>
    <cellStyle name="Normal 2 3 3 7" xfId="5176" xr:uid="{00000000-0005-0000-0000-000001420000}"/>
    <cellStyle name="Normal 2 3 3 7 2" xfId="5177" xr:uid="{00000000-0005-0000-0000-000002420000}"/>
    <cellStyle name="Normal 2 3 3 7 2 2" xfId="5178" xr:uid="{00000000-0005-0000-0000-000003420000}"/>
    <cellStyle name="Normal 2 3 3 7 2 2 2" xfId="16189" xr:uid="{00000000-0005-0000-0000-000004420000}"/>
    <cellStyle name="Normal 2 3 3 7 2 2 2 2" xfId="28444" xr:uid="{00000000-0005-0000-0000-000005420000}"/>
    <cellStyle name="Normal 2 3 3 7 2 2 2 3" xfId="40685" xr:uid="{00000000-0005-0000-0000-000006420000}"/>
    <cellStyle name="Normal 2 3 3 7 2 2 3" xfId="22327" xr:uid="{00000000-0005-0000-0000-000007420000}"/>
    <cellStyle name="Normal 2 3 3 7 2 2 4" xfId="34571" xr:uid="{00000000-0005-0000-0000-000008420000}"/>
    <cellStyle name="Normal 2 3 3 7 2 2 5" xfId="46800" xr:uid="{00000000-0005-0000-0000-000009420000}"/>
    <cellStyle name="Normal 2 3 3 7 2 3" xfId="16188" xr:uid="{00000000-0005-0000-0000-00000A420000}"/>
    <cellStyle name="Normal 2 3 3 7 2 3 2" xfId="28443" xr:uid="{00000000-0005-0000-0000-00000B420000}"/>
    <cellStyle name="Normal 2 3 3 7 2 3 3" xfId="40684" xr:uid="{00000000-0005-0000-0000-00000C420000}"/>
    <cellStyle name="Normal 2 3 3 7 2 4" xfId="22326" xr:uid="{00000000-0005-0000-0000-00000D420000}"/>
    <cellStyle name="Normal 2 3 3 7 2 5" xfId="34570" xr:uid="{00000000-0005-0000-0000-00000E420000}"/>
    <cellStyle name="Normal 2 3 3 7 2 6" xfId="46799" xr:uid="{00000000-0005-0000-0000-00000F420000}"/>
    <cellStyle name="Normal 2 3 3 7 3" xfId="5179" xr:uid="{00000000-0005-0000-0000-000010420000}"/>
    <cellStyle name="Normal 2 3 3 7 3 2" xfId="16190" xr:uid="{00000000-0005-0000-0000-000011420000}"/>
    <cellStyle name="Normal 2 3 3 7 3 2 2" xfId="28445" xr:uid="{00000000-0005-0000-0000-000012420000}"/>
    <cellStyle name="Normal 2 3 3 7 3 2 3" xfId="40686" xr:uid="{00000000-0005-0000-0000-000013420000}"/>
    <cellStyle name="Normal 2 3 3 7 3 3" xfId="22328" xr:uid="{00000000-0005-0000-0000-000014420000}"/>
    <cellStyle name="Normal 2 3 3 7 3 4" xfId="34572" xr:uid="{00000000-0005-0000-0000-000015420000}"/>
    <cellStyle name="Normal 2 3 3 7 3 5" xfId="46801" xr:uid="{00000000-0005-0000-0000-000016420000}"/>
    <cellStyle name="Normal 2 3 3 7 4" xfId="16187" xr:uid="{00000000-0005-0000-0000-000017420000}"/>
    <cellStyle name="Normal 2 3 3 7 4 2" xfId="28442" xr:uid="{00000000-0005-0000-0000-000018420000}"/>
    <cellStyle name="Normal 2 3 3 7 4 3" xfId="40683" xr:uid="{00000000-0005-0000-0000-000019420000}"/>
    <cellStyle name="Normal 2 3 3 7 5" xfId="22325" xr:uid="{00000000-0005-0000-0000-00001A420000}"/>
    <cellStyle name="Normal 2 3 3 7 6" xfId="34569" xr:uid="{00000000-0005-0000-0000-00001B420000}"/>
    <cellStyle name="Normal 2 3 3 7 7" xfId="46798" xr:uid="{00000000-0005-0000-0000-00001C420000}"/>
    <cellStyle name="Normal 2 3 3 8" xfId="5180" xr:uid="{00000000-0005-0000-0000-00001D420000}"/>
    <cellStyle name="Normal 2 3 3 8 2" xfId="5181" xr:uid="{00000000-0005-0000-0000-00001E420000}"/>
    <cellStyle name="Normal 2 3 3 8 2 2" xfId="16192" xr:uid="{00000000-0005-0000-0000-00001F420000}"/>
    <cellStyle name="Normal 2 3 3 8 2 2 2" xfId="28447" xr:uid="{00000000-0005-0000-0000-000020420000}"/>
    <cellStyle name="Normal 2 3 3 8 2 2 3" xfId="40688" xr:uid="{00000000-0005-0000-0000-000021420000}"/>
    <cellStyle name="Normal 2 3 3 8 2 3" xfId="22330" xr:uid="{00000000-0005-0000-0000-000022420000}"/>
    <cellStyle name="Normal 2 3 3 8 2 4" xfId="34574" xr:uid="{00000000-0005-0000-0000-000023420000}"/>
    <cellStyle name="Normal 2 3 3 8 2 5" xfId="46803" xr:uid="{00000000-0005-0000-0000-000024420000}"/>
    <cellStyle name="Normal 2 3 3 8 3" xfId="16191" xr:uid="{00000000-0005-0000-0000-000025420000}"/>
    <cellStyle name="Normal 2 3 3 8 3 2" xfId="28446" xr:uid="{00000000-0005-0000-0000-000026420000}"/>
    <cellStyle name="Normal 2 3 3 8 3 3" xfId="40687" xr:uid="{00000000-0005-0000-0000-000027420000}"/>
    <cellStyle name="Normal 2 3 3 8 4" xfId="22329" xr:uid="{00000000-0005-0000-0000-000028420000}"/>
    <cellStyle name="Normal 2 3 3 8 5" xfId="34573" xr:uid="{00000000-0005-0000-0000-000029420000}"/>
    <cellStyle name="Normal 2 3 3 8 6" xfId="46802" xr:uid="{00000000-0005-0000-0000-00002A420000}"/>
    <cellStyle name="Normal 2 3 3 9" xfId="5182" xr:uid="{00000000-0005-0000-0000-00002B420000}"/>
    <cellStyle name="Normal 2 3 3 9 2" xfId="16193" xr:uid="{00000000-0005-0000-0000-00002C420000}"/>
    <cellStyle name="Normal 2 3 3 9 2 2" xfId="28448" xr:uid="{00000000-0005-0000-0000-00002D420000}"/>
    <cellStyle name="Normal 2 3 3 9 2 3" xfId="40689" xr:uid="{00000000-0005-0000-0000-00002E420000}"/>
    <cellStyle name="Normal 2 3 3 9 3" xfId="22331" xr:uid="{00000000-0005-0000-0000-00002F420000}"/>
    <cellStyle name="Normal 2 3 3 9 4" xfId="34575" xr:uid="{00000000-0005-0000-0000-000030420000}"/>
    <cellStyle name="Normal 2 3 3 9 5" xfId="46804" xr:uid="{00000000-0005-0000-0000-000031420000}"/>
    <cellStyle name="Normal 2 3 4" xfId="5183" xr:uid="{00000000-0005-0000-0000-000032420000}"/>
    <cellStyle name="Normal 2 3 4 10" xfId="34576" xr:uid="{00000000-0005-0000-0000-000033420000}"/>
    <cellStyle name="Normal 2 3 4 11" xfId="46805" xr:uid="{00000000-0005-0000-0000-000034420000}"/>
    <cellStyle name="Normal 2 3 4 2" xfId="5184" xr:uid="{00000000-0005-0000-0000-000035420000}"/>
    <cellStyle name="Normal 2 3 4 2 10" xfId="46806" xr:uid="{00000000-0005-0000-0000-000036420000}"/>
    <cellStyle name="Normal 2 3 4 2 2" xfId="5185" xr:uid="{00000000-0005-0000-0000-000037420000}"/>
    <cellStyle name="Normal 2 3 4 2 2 2" xfId="5186" xr:uid="{00000000-0005-0000-0000-000038420000}"/>
    <cellStyle name="Normal 2 3 4 2 2 2 2" xfId="5187" xr:uid="{00000000-0005-0000-0000-000039420000}"/>
    <cellStyle name="Normal 2 3 4 2 2 2 2 2" xfId="5188" xr:uid="{00000000-0005-0000-0000-00003A420000}"/>
    <cellStyle name="Normal 2 3 4 2 2 2 2 2 2" xfId="5189" xr:uid="{00000000-0005-0000-0000-00003B420000}"/>
    <cellStyle name="Normal 2 3 4 2 2 2 2 2 2 2" xfId="16200" xr:uid="{00000000-0005-0000-0000-00003C420000}"/>
    <cellStyle name="Normal 2 3 4 2 2 2 2 2 2 2 2" xfId="28455" xr:uid="{00000000-0005-0000-0000-00003D420000}"/>
    <cellStyle name="Normal 2 3 4 2 2 2 2 2 2 2 3" xfId="40696" xr:uid="{00000000-0005-0000-0000-00003E420000}"/>
    <cellStyle name="Normal 2 3 4 2 2 2 2 2 2 3" xfId="22338" xr:uid="{00000000-0005-0000-0000-00003F420000}"/>
    <cellStyle name="Normal 2 3 4 2 2 2 2 2 2 4" xfId="34582" xr:uid="{00000000-0005-0000-0000-000040420000}"/>
    <cellStyle name="Normal 2 3 4 2 2 2 2 2 2 5" xfId="46811" xr:uid="{00000000-0005-0000-0000-000041420000}"/>
    <cellStyle name="Normal 2 3 4 2 2 2 2 2 3" xfId="16199" xr:uid="{00000000-0005-0000-0000-000042420000}"/>
    <cellStyle name="Normal 2 3 4 2 2 2 2 2 3 2" xfId="28454" xr:uid="{00000000-0005-0000-0000-000043420000}"/>
    <cellStyle name="Normal 2 3 4 2 2 2 2 2 3 3" xfId="40695" xr:uid="{00000000-0005-0000-0000-000044420000}"/>
    <cellStyle name="Normal 2 3 4 2 2 2 2 2 4" xfId="22337" xr:uid="{00000000-0005-0000-0000-000045420000}"/>
    <cellStyle name="Normal 2 3 4 2 2 2 2 2 5" xfId="34581" xr:uid="{00000000-0005-0000-0000-000046420000}"/>
    <cellStyle name="Normal 2 3 4 2 2 2 2 2 6" xfId="46810" xr:uid="{00000000-0005-0000-0000-000047420000}"/>
    <cellStyle name="Normal 2 3 4 2 2 2 2 3" xfId="5190" xr:uid="{00000000-0005-0000-0000-000048420000}"/>
    <cellStyle name="Normal 2 3 4 2 2 2 2 3 2" xfId="16201" xr:uid="{00000000-0005-0000-0000-000049420000}"/>
    <cellStyle name="Normal 2 3 4 2 2 2 2 3 2 2" xfId="28456" xr:uid="{00000000-0005-0000-0000-00004A420000}"/>
    <cellStyle name="Normal 2 3 4 2 2 2 2 3 2 3" xfId="40697" xr:uid="{00000000-0005-0000-0000-00004B420000}"/>
    <cellStyle name="Normal 2 3 4 2 2 2 2 3 3" xfId="22339" xr:uid="{00000000-0005-0000-0000-00004C420000}"/>
    <cellStyle name="Normal 2 3 4 2 2 2 2 3 4" xfId="34583" xr:uid="{00000000-0005-0000-0000-00004D420000}"/>
    <cellStyle name="Normal 2 3 4 2 2 2 2 3 5" xfId="46812" xr:uid="{00000000-0005-0000-0000-00004E420000}"/>
    <cellStyle name="Normal 2 3 4 2 2 2 2 4" xfId="16198" xr:uid="{00000000-0005-0000-0000-00004F420000}"/>
    <cellStyle name="Normal 2 3 4 2 2 2 2 4 2" xfId="28453" xr:uid="{00000000-0005-0000-0000-000050420000}"/>
    <cellStyle name="Normal 2 3 4 2 2 2 2 4 3" xfId="40694" xr:uid="{00000000-0005-0000-0000-000051420000}"/>
    <cellStyle name="Normal 2 3 4 2 2 2 2 5" xfId="22336" xr:uid="{00000000-0005-0000-0000-000052420000}"/>
    <cellStyle name="Normal 2 3 4 2 2 2 2 6" xfId="34580" xr:uid="{00000000-0005-0000-0000-000053420000}"/>
    <cellStyle name="Normal 2 3 4 2 2 2 2 7" xfId="46809" xr:uid="{00000000-0005-0000-0000-000054420000}"/>
    <cellStyle name="Normal 2 3 4 2 2 2 3" xfId="5191" xr:uid="{00000000-0005-0000-0000-000055420000}"/>
    <cellStyle name="Normal 2 3 4 2 2 2 3 2" xfId="5192" xr:uid="{00000000-0005-0000-0000-000056420000}"/>
    <cellStyle name="Normal 2 3 4 2 2 2 3 2 2" xfId="16203" xr:uid="{00000000-0005-0000-0000-000057420000}"/>
    <cellStyle name="Normal 2 3 4 2 2 2 3 2 2 2" xfId="28458" xr:uid="{00000000-0005-0000-0000-000058420000}"/>
    <cellStyle name="Normal 2 3 4 2 2 2 3 2 2 3" xfId="40699" xr:uid="{00000000-0005-0000-0000-000059420000}"/>
    <cellStyle name="Normal 2 3 4 2 2 2 3 2 3" xfId="22341" xr:uid="{00000000-0005-0000-0000-00005A420000}"/>
    <cellStyle name="Normal 2 3 4 2 2 2 3 2 4" xfId="34585" xr:uid="{00000000-0005-0000-0000-00005B420000}"/>
    <cellStyle name="Normal 2 3 4 2 2 2 3 2 5" xfId="46814" xr:uid="{00000000-0005-0000-0000-00005C420000}"/>
    <cellStyle name="Normal 2 3 4 2 2 2 3 3" xfId="16202" xr:uid="{00000000-0005-0000-0000-00005D420000}"/>
    <cellStyle name="Normal 2 3 4 2 2 2 3 3 2" xfId="28457" xr:uid="{00000000-0005-0000-0000-00005E420000}"/>
    <cellStyle name="Normal 2 3 4 2 2 2 3 3 3" xfId="40698" xr:uid="{00000000-0005-0000-0000-00005F420000}"/>
    <cellStyle name="Normal 2 3 4 2 2 2 3 4" xfId="22340" xr:uid="{00000000-0005-0000-0000-000060420000}"/>
    <cellStyle name="Normal 2 3 4 2 2 2 3 5" xfId="34584" xr:uid="{00000000-0005-0000-0000-000061420000}"/>
    <cellStyle name="Normal 2 3 4 2 2 2 3 6" xfId="46813" xr:uid="{00000000-0005-0000-0000-000062420000}"/>
    <cellStyle name="Normal 2 3 4 2 2 2 4" xfId="5193" xr:uid="{00000000-0005-0000-0000-000063420000}"/>
    <cellStyle name="Normal 2 3 4 2 2 2 4 2" xfId="16204" xr:uid="{00000000-0005-0000-0000-000064420000}"/>
    <cellStyle name="Normal 2 3 4 2 2 2 4 2 2" xfId="28459" xr:uid="{00000000-0005-0000-0000-000065420000}"/>
    <cellStyle name="Normal 2 3 4 2 2 2 4 2 3" xfId="40700" xr:uid="{00000000-0005-0000-0000-000066420000}"/>
    <cellStyle name="Normal 2 3 4 2 2 2 4 3" xfId="22342" xr:uid="{00000000-0005-0000-0000-000067420000}"/>
    <cellStyle name="Normal 2 3 4 2 2 2 4 4" xfId="34586" xr:uid="{00000000-0005-0000-0000-000068420000}"/>
    <cellStyle name="Normal 2 3 4 2 2 2 4 5" xfId="46815" xr:uid="{00000000-0005-0000-0000-000069420000}"/>
    <cellStyle name="Normal 2 3 4 2 2 2 5" xfId="16197" xr:uid="{00000000-0005-0000-0000-00006A420000}"/>
    <cellStyle name="Normal 2 3 4 2 2 2 5 2" xfId="28452" xr:uid="{00000000-0005-0000-0000-00006B420000}"/>
    <cellStyle name="Normal 2 3 4 2 2 2 5 3" xfId="40693" xr:uid="{00000000-0005-0000-0000-00006C420000}"/>
    <cellStyle name="Normal 2 3 4 2 2 2 6" xfId="22335" xr:uid="{00000000-0005-0000-0000-00006D420000}"/>
    <cellStyle name="Normal 2 3 4 2 2 2 7" xfId="34579" xr:uid="{00000000-0005-0000-0000-00006E420000}"/>
    <cellStyle name="Normal 2 3 4 2 2 2 8" xfId="46808" xr:uid="{00000000-0005-0000-0000-00006F420000}"/>
    <cellStyle name="Normal 2 3 4 2 2 3" xfId="5194" xr:uid="{00000000-0005-0000-0000-000070420000}"/>
    <cellStyle name="Normal 2 3 4 2 2 3 2" xfId="5195" xr:uid="{00000000-0005-0000-0000-000071420000}"/>
    <cellStyle name="Normal 2 3 4 2 2 3 2 2" xfId="5196" xr:uid="{00000000-0005-0000-0000-000072420000}"/>
    <cellStyle name="Normal 2 3 4 2 2 3 2 2 2" xfId="16207" xr:uid="{00000000-0005-0000-0000-000073420000}"/>
    <cellStyle name="Normal 2 3 4 2 2 3 2 2 2 2" xfId="28462" xr:uid="{00000000-0005-0000-0000-000074420000}"/>
    <cellStyle name="Normal 2 3 4 2 2 3 2 2 2 3" xfId="40703" xr:uid="{00000000-0005-0000-0000-000075420000}"/>
    <cellStyle name="Normal 2 3 4 2 2 3 2 2 3" xfId="22345" xr:uid="{00000000-0005-0000-0000-000076420000}"/>
    <cellStyle name="Normal 2 3 4 2 2 3 2 2 4" xfId="34589" xr:uid="{00000000-0005-0000-0000-000077420000}"/>
    <cellStyle name="Normal 2 3 4 2 2 3 2 2 5" xfId="46818" xr:uid="{00000000-0005-0000-0000-000078420000}"/>
    <cellStyle name="Normal 2 3 4 2 2 3 2 3" xfId="16206" xr:uid="{00000000-0005-0000-0000-000079420000}"/>
    <cellStyle name="Normal 2 3 4 2 2 3 2 3 2" xfId="28461" xr:uid="{00000000-0005-0000-0000-00007A420000}"/>
    <cellStyle name="Normal 2 3 4 2 2 3 2 3 3" xfId="40702" xr:uid="{00000000-0005-0000-0000-00007B420000}"/>
    <cellStyle name="Normal 2 3 4 2 2 3 2 4" xfId="22344" xr:uid="{00000000-0005-0000-0000-00007C420000}"/>
    <cellStyle name="Normal 2 3 4 2 2 3 2 5" xfId="34588" xr:uid="{00000000-0005-0000-0000-00007D420000}"/>
    <cellStyle name="Normal 2 3 4 2 2 3 2 6" xfId="46817" xr:uid="{00000000-0005-0000-0000-00007E420000}"/>
    <cellStyle name="Normal 2 3 4 2 2 3 3" xfId="5197" xr:uid="{00000000-0005-0000-0000-00007F420000}"/>
    <cellStyle name="Normal 2 3 4 2 2 3 3 2" xfId="16208" xr:uid="{00000000-0005-0000-0000-000080420000}"/>
    <cellStyle name="Normal 2 3 4 2 2 3 3 2 2" xfId="28463" xr:uid="{00000000-0005-0000-0000-000081420000}"/>
    <cellStyle name="Normal 2 3 4 2 2 3 3 2 3" xfId="40704" xr:uid="{00000000-0005-0000-0000-000082420000}"/>
    <cellStyle name="Normal 2 3 4 2 2 3 3 3" xfId="22346" xr:uid="{00000000-0005-0000-0000-000083420000}"/>
    <cellStyle name="Normal 2 3 4 2 2 3 3 4" xfId="34590" xr:uid="{00000000-0005-0000-0000-000084420000}"/>
    <cellStyle name="Normal 2 3 4 2 2 3 3 5" xfId="46819" xr:uid="{00000000-0005-0000-0000-000085420000}"/>
    <cellStyle name="Normal 2 3 4 2 2 3 4" xfId="16205" xr:uid="{00000000-0005-0000-0000-000086420000}"/>
    <cellStyle name="Normal 2 3 4 2 2 3 4 2" xfId="28460" xr:uid="{00000000-0005-0000-0000-000087420000}"/>
    <cellStyle name="Normal 2 3 4 2 2 3 4 3" xfId="40701" xr:uid="{00000000-0005-0000-0000-000088420000}"/>
    <cellStyle name="Normal 2 3 4 2 2 3 5" xfId="22343" xr:uid="{00000000-0005-0000-0000-000089420000}"/>
    <cellStyle name="Normal 2 3 4 2 2 3 6" xfId="34587" xr:uid="{00000000-0005-0000-0000-00008A420000}"/>
    <cellStyle name="Normal 2 3 4 2 2 3 7" xfId="46816" xr:uid="{00000000-0005-0000-0000-00008B420000}"/>
    <cellStyle name="Normal 2 3 4 2 2 4" xfId="5198" xr:uid="{00000000-0005-0000-0000-00008C420000}"/>
    <cellStyle name="Normal 2 3 4 2 2 4 2" xfId="5199" xr:uid="{00000000-0005-0000-0000-00008D420000}"/>
    <cellStyle name="Normal 2 3 4 2 2 4 2 2" xfId="16210" xr:uid="{00000000-0005-0000-0000-00008E420000}"/>
    <cellStyle name="Normal 2 3 4 2 2 4 2 2 2" xfId="28465" xr:uid="{00000000-0005-0000-0000-00008F420000}"/>
    <cellStyle name="Normal 2 3 4 2 2 4 2 2 3" xfId="40706" xr:uid="{00000000-0005-0000-0000-000090420000}"/>
    <cellStyle name="Normal 2 3 4 2 2 4 2 3" xfId="22348" xr:uid="{00000000-0005-0000-0000-000091420000}"/>
    <cellStyle name="Normal 2 3 4 2 2 4 2 4" xfId="34592" xr:uid="{00000000-0005-0000-0000-000092420000}"/>
    <cellStyle name="Normal 2 3 4 2 2 4 2 5" xfId="46821" xr:uid="{00000000-0005-0000-0000-000093420000}"/>
    <cellStyle name="Normal 2 3 4 2 2 4 3" xfId="16209" xr:uid="{00000000-0005-0000-0000-000094420000}"/>
    <cellStyle name="Normal 2 3 4 2 2 4 3 2" xfId="28464" xr:uid="{00000000-0005-0000-0000-000095420000}"/>
    <cellStyle name="Normal 2 3 4 2 2 4 3 3" xfId="40705" xr:uid="{00000000-0005-0000-0000-000096420000}"/>
    <cellStyle name="Normal 2 3 4 2 2 4 4" xfId="22347" xr:uid="{00000000-0005-0000-0000-000097420000}"/>
    <cellStyle name="Normal 2 3 4 2 2 4 5" xfId="34591" xr:uid="{00000000-0005-0000-0000-000098420000}"/>
    <cellStyle name="Normal 2 3 4 2 2 4 6" xfId="46820" xr:uid="{00000000-0005-0000-0000-000099420000}"/>
    <cellStyle name="Normal 2 3 4 2 2 5" xfId="5200" xr:uid="{00000000-0005-0000-0000-00009A420000}"/>
    <cellStyle name="Normal 2 3 4 2 2 5 2" xfId="16211" xr:uid="{00000000-0005-0000-0000-00009B420000}"/>
    <cellStyle name="Normal 2 3 4 2 2 5 2 2" xfId="28466" xr:uid="{00000000-0005-0000-0000-00009C420000}"/>
    <cellStyle name="Normal 2 3 4 2 2 5 2 3" xfId="40707" xr:uid="{00000000-0005-0000-0000-00009D420000}"/>
    <cellStyle name="Normal 2 3 4 2 2 5 3" xfId="22349" xr:uid="{00000000-0005-0000-0000-00009E420000}"/>
    <cellStyle name="Normal 2 3 4 2 2 5 4" xfId="34593" xr:uid="{00000000-0005-0000-0000-00009F420000}"/>
    <cellStyle name="Normal 2 3 4 2 2 5 5" xfId="46822" xr:uid="{00000000-0005-0000-0000-0000A0420000}"/>
    <cellStyle name="Normal 2 3 4 2 2 6" xfId="16196" xr:uid="{00000000-0005-0000-0000-0000A1420000}"/>
    <cellStyle name="Normal 2 3 4 2 2 6 2" xfId="28451" xr:uid="{00000000-0005-0000-0000-0000A2420000}"/>
    <cellStyle name="Normal 2 3 4 2 2 6 3" xfId="40692" xr:uid="{00000000-0005-0000-0000-0000A3420000}"/>
    <cellStyle name="Normal 2 3 4 2 2 7" xfId="22334" xr:uid="{00000000-0005-0000-0000-0000A4420000}"/>
    <cellStyle name="Normal 2 3 4 2 2 8" xfId="34578" xr:uid="{00000000-0005-0000-0000-0000A5420000}"/>
    <cellStyle name="Normal 2 3 4 2 2 9" xfId="46807" xr:uid="{00000000-0005-0000-0000-0000A6420000}"/>
    <cellStyle name="Normal 2 3 4 2 3" xfId="5201" xr:uid="{00000000-0005-0000-0000-0000A7420000}"/>
    <cellStyle name="Normal 2 3 4 2 3 2" xfId="5202" xr:uid="{00000000-0005-0000-0000-0000A8420000}"/>
    <cellStyle name="Normal 2 3 4 2 3 2 2" xfId="5203" xr:uid="{00000000-0005-0000-0000-0000A9420000}"/>
    <cellStyle name="Normal 2 3 4 2 3 2 2 2" xfId="5204" xr:uid="{00000000-0005-0000-0000-0000AA420000}"/>
    <cellStyle name="Normal 2 3 4 2 3 2 2 2 2" xfId="16215" xr:uid="{00000000-0005-0000-0000-0000AB420000}"/>
    <cellStyle name="Normal 2 3 4 2 3 2 2 2 2 2" xfId="28470" xr:uid="{00000000-0005-0000-0000-0000AC420000}"/>
    <cellStyle name="Normal 2 3 4 2 3 2 2 2 2 3" xfId="40711" xr:uid="{00000000-0005-0000-0000-0000AD420000}"/>
    <cellStyle name="Normal 2 3 4 2 3 2 2 2 3" xfId="22353" xr:uid="{00000000-0005-0000-0000-0000AE420000}"/>
    <cellStyle name="Normal 2 3 4 2 3 2 2 2 4" xfId="34597" xr:uid="{00000000-0005-0000-0000-0000AF420000}"/>
    <cellStyle name="Normal 2 3 4 2 3 2 2 2 5" xfId="46826" xr:uid="{00000000-0005-0000-0000-0000B0420000}"/>
    <cellStyle name="Normal 2 3 4 2 3 2 2 3" xfId="16214" xr:uid="{00000000-0005-0000-0000-0000B1420000}"/>
    <cellStyle name="Normal 2 3 4 2 3 2 2 3 2" xfId="28469" xr:uid="{00000000-0005-0000-0000-0000B2420000}"/>
    <cellStyle name="Normal 2 3 4 2 3 2 2 3 3" xfId="40710" xr:uid="{00000000-0005-0000-0000-0000B3420000}"/>
    <cellStyle name="Normal 2 3 4 2 3 2 2 4" xfId="22352" xr:uid="{00000000-0005-0000-0000-0000B4420000}"/>
    <cellStyle name="Normal 2 3 4 2 3 2 2 5" xfId="34596" xr:uid="{00000000-0005-0000-0000-0000B5420000}"/>
    <cellStyle name="Normal 2 3 4 2 3 2 2 6" xfId="46825" xr:uid="{00000000-0005-0000-0000-0000B6420000}"/>
    <cellStyle name="Normal 2 3 4 2 3 2 3" xfId="5205" xr:uid="{00000000-0005-0000-0000-0000B7420000}"/>
    <cellStyle name="Normal 2 3 4 2 3 2 3 2" xfId="16216" xr:uid="{00000000-0005-0000-0000-0000B8420000}"/>
    <cellStyle name="Normal 2 3 4 2 3 2 3 2 2" xfId="28471" xr:uid="{00000000-0005-0000-0000-0000B9420000}"/>
    <cellStyle name="Normal 2 3 4 2 3 2 3 2 3" xfId="40712" xr:uid="{00000000-0005-0000-0000-0000BA420000}"/>
    <cellStyle name="Normal 2 3 4 2 3 2 3 3" xfId="22354" xr:uid="{00000000-0005-0000-0000-0000BB420000}"/>
    <cellStyle name="Normal 2 3 4 2 3 2 3 4" xfId="34598" xr:uid="{00000000-0005-0000-0000-0000BC420000}"/>
    <cellStyle name="Normal 2 3 4 2 3 2 3 5" xfId="46827" xr:uid="{00000000-0005-0000-0000-0000BD420000}"/>
    <cellStyle name="Normal 2 3 4 2 3 2 4" xfId="16213" xr:uid="{00000000-0005-0000-0000-0000BE420000}"/>
    <cellStyle name="Normal 2 3 4 2 3 2 4 2" xfId="28468" xr:uid="{00000000-0005-0000-0000-0000BF420000}"/>
    <cellStyle name="Normal 2 3 4 2 3 2 4 3" xfId="40709" xr:uid="{00000000-0005-0000-0000-0000C0420000}"/>
    <cellStyle name="Normal 2 3 4 2 3 2 5" xfId="22351" xr:uid="{00000000-0005-0000-0000-0000C1420000}"/>
    <cellStyle name="Normal 2 3 4 2 3 2 6" xfId="34595" xr:uid="{00000000-0005-0000-0000-0000C2420000}"/>
    <cellStyle name="Normal 2 3 4 2 3 2 7" xfId="46824" xr:uid="{00000000-0005-0000-0000-0000C3420000}"/>
    <cellStyle name="Normal 2 3 4 2 3 3" xfId="5206" xr:uid="{00000000-0005-0000-0000-0000C4420000}"/>
    <cellStyle name="Normal 2 3 4 2 3 3 2" xfId="5207" xr:uid="{00000000-0005-0000-0000-0000C5420000}"/>
    <cellStyle name="Normal 2 3 4 2 3 3 2 2" xfId="16218" xr:uid="{00000000-0005-0000-0000-0000C6420000}"/>
    <cellStyle name="Normal 2 3 4 2 3 3 2 2 2" xfId="28473" xr:uid="{00000000-0005-0000-0000-0000C7420000}"/>
    <cellStyle name="Normal 2 3 4 2 3 3 2 2 3" xfId="40714" xr:uid="{00000000-0005-0000-0000-0000C8420000}"/>
    <cellStyle name="Normal 2 3 4 2 3 3 2 3" xfId="22356" xr:uid="{00000000-0005-0000-0000-0000C9420000}"/>
    <cellStyle name="Normal 2 3 4 2 3 3 2 4" xfId="34600" xr:uid="{00000000-0005-0000-0000-0000CA420000}"/>
    <cellStyle name="Normal 2 3 4 2 3 3 2 5" xfId="46829" xr:uid="{00000000-0005-0000-0000-0000CB420000}"/>
    <cellStyle name="Normal 2 3 4 2 3 3 3" xfId="16217" xr:uid="{00000000-0005-0000-0000-0000CC420000}"/>
    <cellStyle name="Normal 2 3 4 2 3 3 3 2" xfId="28472" xr:uid="{00000000-0005-0000-0000-0000CD420000}"/>
    <cellStyle name="Normal 2 3 4 2 3 3 3 3" xfId="40713" xr:uid="{00000000-0005-0000-0000-0000CE420000}"/>
    <cellStyle name="Normal 2 3 4 2 3 3 4" xfId="22355" xr:uid="{00000000-0005-0000-0000-0000CF420000}"/>
    <cellStyle name="Normal 2 3 4 2 3 3 5" xfId="34599" xr:uid="{00000000-0005-0000-0000-0000D0420000}"/>
    <cellStyle name="Normal 2 3 4 2 3 3 6" xfId="46828" xr:uid="{00000000-0005-0000-0000-0000D1420000}"/>
    <cellStyle name="Normal 2 3 4 2 3 4" xfId="5208" xr:uid="{00000000-0005-0000-0000-0000D2420000}"/>
    <cellStyle name="Normal 2 3 4 2 3 4 2" xfId="16219" xr:uid="{00000000-0005-0000-0000-0000D3420000}"/>
    <cellStyle name="Normal 2 3 4 2 3 4 2 2" xfId="28474" xr:uid="{00000000-0005-0000-0000-0000D4420000}"/>
    <cellStyle name="Normal 2 3 4 2 3 4 2 3" xfId="40715" xr:uid="{00000000-0005-0000-0000-0000D5420000}"/>
    <cellStyle name="Normal 2 3 4 2 3 4 3" xfId="22357" xr:uid="{00000000-0005-0000-0000-0000D6420000}"/>
    <cellStyle name="Normal 2 3 4 2 3 4 4" xfId="34601" xr:uid="{00000000-0005-0000-0000-0000D7420000}"/>
    <cellStyle name="Normal 2 3 4 2 3 4 5" xfId="46830" xr:uid="{00000000-0005-0000-0000-0000D8420000}"/>
    <cellStyle name="Normal 2 3 4 2 3 5" xfId="16212" xr:uid="{00000000-0005-0000-0000-0000D9420000}"/>
    <cellStyle name="Normal 2 3 4 2 3 5 2" xfId="28467" xr:uid="{00000000-0005-0000-0000-0000DA420000}"/>
    <cellStyle name="Normal 2 3 4 2 3 5 3" xfId="40708" xr:uid="{00000000-0005-0000-0000-0000DB420000}"/>
    <cellStyle name="Normal 2 3 4 2 3 6" xfId="22350" xr:uid="{00000000-0005-0000-0000-0000DC420000}"/>
    <cellStyle name="Normal 2 3 4 2 3 7" xfId="34594" xr:uid="{00000000-0005-0000-0000-0000DD420000}"/>
    <cellStyle name="Normal 2 3 4 2 3 8" xfId="46823" xr:uid="{00000000-0005-0000-0000-0000DE420000}"/>
    <cellStyle name="Normal 2 3 4 2 4" xfId="5209" xr:uid="{00000000-0005-0000-0000-0000DF420000}"/>
    <cellStyle name="Normal 2 3 4 2 4 2" xfId="5210" xr:uid="{00000000-0005-0000-0000-0000E0420000}"/>
    <cellStyle name="Normal 2 3 4 2 4 2 2" xfId="5211" xr:uid="{00000000-0005-0000-0000-0000E1420000}"/>
    <cellStyle name="Normal 2 3 4 2 4 2 2 2" xfId="16222" xr:uid="{00000000-0005-0000-0000-0000E2420000}"/>
    <cellStyle name="Normal 2 3 4 2 4 2 2 2 2" xfId="28477" xr:uid="{00000000-0005-0000-0000-0000E3420000}"/>
    <cellStyle name="Normal 2 3 4 2 4 2 2 2 3" xfId="40718" xr:uid="{00000000-0005-0000-0000-0000E4420000}"/>
    <cellStyle name="Normal 2 3 4 2 4 2 2 3" xfId="22360" xr:uid="{00000000-0005-0000-0000-0000E5420000}"/>
    <cellStyle name="Normal 2 3 4 2 4 2 2 4" xfId="34604" xr:uid="{00000000-0005-0000-0000-0000E6420000}"/>
    <cellStyle name="Normal 2 3 4 2 4 2 2 5" xfId="46833" xr:uid="{00000000-0005-0000-0000-0000E7420000}"/>
    <cellStyle name="Normal 2 3 4 2 4 2 3" xfId="16221" xr:uid="{00000000-0005-0000-0000-0000E8420000}"/>
    <cellStyle name="Normal 2 3 4 2 4 2 3 2" xfId="28476" xr:uid="{00000000-0005-0000-0000-0000E9420000}"/>
    <cellStyle name="Normal 2 3 4 2 4 2 3 3" xfId="40717" xr:uid="{00000000-0005-0000-0000-0000EA420000}"/>
    <cellStyle name="Normal 2 3 4 2 4 2 4" xfId="22359" xr:uid="{00000000-0005-0000-0000-0000EB420000}"/>
    <cellStyle name="Normal 2 3 4 2 4 2 5" xfId="34603" xr:uid="{00000000-0005-0000-0000-0000EC420000}"/>
    <cellStyle name="Normal 2 3 4 2 4 2 6" xfId="46832" xr:uid="{00000000-0005-0000-0000-0000ED420000}"/>
    <cellStyle name="Normal 2 3 4 2 4 3" xfId="5212" xr:uid="{00000000-0005-0000-0000-0000EE420000}"/>
    <cellStyle name="Normal 2 3 4 2 4 3 2" xfId="16223" xr:uid="{00000000-0005-0000-0000-0000EF420000}"/>
    <cellStyle name="Normal 2 3 4 2 4 3 2 2" xfId="28478" xr:uid="{00000000-0005-0000-0000-0000F0420000}"/>
    <cellStyle name="Normal 2 3 4 2 4 3 2 3" xfId="40719" xr:uid="{00000000-0005-0000-0000-0000F1420000}"/>
    <cellStyle name="Normal 2 3 4 2 4 3 3" xfId="22361" xr:uid="{00000000-0005-0000-0000-0000F2420000}"/>
    <cellStyle name="Normal 2 3 4 2 4 3 4" xfId="34605" xr:uid="{00000000-0005-0000-0000-0000F3420000}"/>
    <cellStyle name="Normal 2 3 4 2 4 3 5" xfId="46834" xr:uid="{00000000-0005-0000-0000-0000F4420000}"/>
    <cellStyle name="Normal 2 3 4 2 4 4" xfId="16220" xr:uid="{00000000-0005-0000-0000-0000F5420000}"/>
    <cellStyle name="Normal 2 3 4 2 4 4 2" xfId="28475" xr:uid="{00000000-0005-0000-0000-0000F6420000}"/>
    <cellStyle name="Normal 2 3 4 2 4 4 3" xfId="40716" xr:uid="{00000000-0005-0000-0000-0000F7420000}"/>
    <cellStyle name="Normal 2 3 4 2 4 5" xfId="22358" xr:uid="{00000000-0005-0000-0000-0000F8420000}"/>
    <cellStyle name="Normal 2 3 4 2 4 6" xfId="34602" xr:uid="{00000000-0005-0000-0000-0000F9420000}"/>
    <cellStyle name="Normal 2 3 4 2 4 7" xfId="46831" xr:uid="{00000000-0005-0000-0000-0000FA420000}"/>
    <cellStyle name="Normal 2 3 4 2 5" xfId="5213" xr:uid="{00000000-0005-0000-0000-0000FB420000}"/>
    <cellStyle name="Normal 2 3 4 2 5 2" xfId="5214" xr:uid="{00000000-0005-0000-0000-0000FC420000}"/>
    <cellStyle name="Normal 2 3 4 2 5 2 2" xfId="16225" xr:uid="{00000000-0005-0000-0000-0000FD420000}"/>
    <cellStyle name="Normal 2 3 4 2 5 2 2 2" xfId="28480" xr:uid="{00000000-0005-0000-0000-0000FE420000}"/>
    <cellStyle name="Normal 2 3 4 2 5 2 2 3" xfId="40721" xr:uid="{00000000-0005-0000-0000-0000FF420000}"/>
    <cellStyle name="Normal 2 3 4 2 5 2 3" xfId="22363" xr:uid="{00000000-0005-0000-0000-000000430000}"/>
    <cellStyle name="Normal 2 3 4 2 5 2 4" xfId="34607" xr:uid="{00000000-0005-0000-0000-000001430000}"/>
    <cellStyle name="Normal 2 3 4 2 5 2 5" xfId="46836" xr:uid="{00000000-0005-0000-0000-000002430000}"/>
    <cellStyle name="Normal 2 3 4 2 5 3" xfId="16224" xr:uid="{00000000-0005-0000-0000-000003430000}"/>
    <cellStyle name="Normal 2 3 4 2 5 3 2" xfId="28479" xr:uid="{00000000-0005-0000-0000-000004430000}"/>
    <cellStyle name="Normal 2 3 4 2 5 3 3" xfId="40720" xr:uid="{00000000-0005-0000-0000-000005430000}"/>
    <cellStyle name="Normal 2 3 4 2 5 4" xfId="22362" xr:uid="{00000000-0005-0000-0000-000006430000}"/>
    <cellStyle name="Normal 2 3 4 2 5 5" xfId="34606" xr:uid="{00000000-0005-0000-0000-000007430000}"/>
    <cellStyle name="Normal 2 3 4 2 5 6" xfId="46835" xr:uid="{00000000-0005-0000-0000-000008430000}"/>
    <cellStyle name="Normal 2 3 4 2 6" xfId="5215" xr:uid="{00000000-0005-0000-0000-000009430000}"/>
    <cellStyle name="Normal 2 3 4 2 6 2" xfId="16226" xr:uid="{00000000-0005-0000-0000-00000A430000}"/>
    <cellStyle name="Normal 2 3 4 2 6 2 2" xfId="28481" xr:uid="{00000000-0005-0000-0000-00000B430000}"/>
    <cellStyle name="Normal 2 3 4 2 6 2 3" xfId="40722" xr:uid="{00000000-0005-0000-0000-00000C430000}"/>
    <cellStyle name="Normal 2 3 4 2 6 3" xfId="22364" xr:uid="{00000000-0005-0000-0000-00000D430000}"/>
    <cellStyle name="Normal 2 3 4 2 6 4" xfId="34608" xr:uid="{00000000-0005-0000-0000-00000E430000}"/>
    <cellStyle name="Normal 2 3 4 2 6 5" xfId="46837" xr:uid="{00000000-0005-0000-0000-00000F430000}"/>
    <cellStyle name="Normal 2 3 4 2 7" xfId="16195" xr:uid="{00000000-0005-0000-0000-000010430000}"/>
    <cellStyle name="Normal 2 3 4 2 7 2" xfId="28450" xr:uid="{00000000-0005-0000-0000-000011430000}"/>
    <cellStyle name="Normal 2 3 4 2 7 3" xfId="40691" xr:uid="{00000000-0005-0000-0000-000012430000}"/>
    <cellStyle name="Normal 2 3 4 2 8" xfId="22333" xr:uid="{00000000-0005-0000-0000-000013430000}"/>
    <cellStyle name="Normal 2 3 4 2 9" xfId="34577" xr:uid="{00000000-0005-0000-0000-000014430000}"/>
    <cellStyle name="Normal 2 3 4 3" xfId="5216" xr:uid="{00000000-0005-0000-0000-000015430000}"/>
    <cellStyle name="Normal 2 3 4 3 2" xfId="5217" xr:uid="{00000000-0005-0000-0000-000016430000}"/>
    <cellStyle name="Normal 2 3 4 3 2 2" xfId="5218" xr:uid="{00000000-0005-0000-0000-000017430000}"/>
    <cellStyle name="Normal 2 3 4 3 2 2 2" xfId="5219" xr:uid="{00000000-0005-0000-0000-000018430000}"/>
    <cellStyle name="Normal 2 3 4 3 2 2 2 2" xfId="5220" xr:uid="{00000000-0005-0000-0000-000019430000}"/>
    <cellStyle name="Normal 2 3 4 3 2 2 2 2 2" xfId="16231" xr:uid="{00000000-0005-0000-0000-00001A430000}"/>
    <cellStyle name="Normal 2 3 4 3 2 2 2 2 2 2" xfId="28486" xr:uid="{00000000-0005-0000-0000-00001B430000}"/>
    <cellStyle name="Normal 2 3 4 3 2 2 2 2 2 3" xfId="40727" xr:uid="{00000000-0005-0000-0000-00001C430000}"/>
    <cellStyle name="Normal 2 3 4 3 2 2 2 2 3" xfId="22369" xr:uid="{00000000-0005-0000-0000-00001D430000}"/>
    <cellStyle name="Normal 2 3 4 3 2 2 2 2 4" xfId="34613" xr:uid="{00000000-0005-0000-0000-00001E430000}"/>
    <cellStyle name="Normal 2 3 4 3 2 2 2 2 5" xfId="46842" xr:uid="{00000000-0005-0000-0000-00001F430000}"/>
    <cellStyle name="Normal 2 3 4 3 2 2 2 3" xfId="16230" xr:uid="{00000000-0005-0000-0000-000020430000}"/>
    <cellStyle name="Normal 2 3 4 3 2 2 2 3 2" xfId="28485" xr:uid="{00000000-0005-0000-0000-000021430000}"/>
    <cellStyle name="Normal 2 3 4 3 2 2 2 3 3" xfId="40726" xr:uid="{00000000-0005-0000-0000-000022430000}"/>
    <cellStyle name="Normal 2 3 4 3 2 2 2 4" xfId="22368" xr:uid="{00000000-0005-0000-0000-000023430000}"/>
    <cellStyle name="Normal 2 3 4 3 2 2 2 5" xfId="34612" xr:uid="{00000000-0005-0000-0000-000024430000}"/>
    <cellStyle name="Normal 2 3 4 3 2 2 2 6" xfId="46841" xr:uid="{00000000-0005-0000-0000-000025430000}"/>
    <cellStyle name="Normal 2 3 4 3 2 2 3" xfId="5221" xr:uid="{00000000-0005-0000-0000-000026430000}"/>
    <cellStyle name="Normal 2 3 4 3 2 2 3 2" xfId="16232" xr:uid="{00000000-0005-0000-0000-000027430000}"/>
    <cellStyle name="Normal 2 3 4 3 2 2 3 2 2" xfId="28487" xr:uid="{00000000-0005-0000-0000-000028430000}"/>
    <cellStyle name="Normal 2 3 4 3 2 2 3 2 3" xfId="40728" xr:uid="{00000000-0005-0000-0000-000029430000}"/>
    <cellStyle name="Normal 2 3 4 3 2 2 3 3" xfId="22370" xr:uid="{00000000-0005-0000-0000-00002A430000}"/>
    <cellStyle name="Normal 2 3 4 3 2 2 3 4" xfId="34614" xr:uid="{00000000-0005-0000-0000-00002B430000}"/>
    <cellStyle name="Normal 2 3 4 3 2 2 3 5" xfId="46843" xr:uid="{00000000-0005-0000-0000-00002C430000}"/>
    <cellStyle name="Normal 2 3 4 3 2 2 4" xfId="16229" xr:uid="{00000000-0005-0000-0000-00002D430000}"/>
    <cellStyle name="Normal 2 3 4 3 2 2 4 2" xfId="28484" xr:uid="{00000000-0005-0000-0000-00002E430000}"/>
    <cellStyle name="Normal 2 3 4 3 2 2 4 3" xfId="40725" xr:uid="{00000000-0005-0000-0000-00002F430000}"/>
    <cellStyle name="Normal 2 3 4 3 2 2 5" xfId="22367" xr:uid="{00000000-0005-0000-0000-000030430000}"/>
    <cellStyle name="Normal 2 3 4 3 2 2 6" xfId="34611" xr:uid="{00000000-0005-0000-0000-000031430000}"/>
    <cellStyle name="Normal 2 3 4 3 2 2 7" xfId="46840" xr:uid="{00000000-0005-0000-0000-000032430000}"/>
    <cellStyle name="Normal 2 3 4 3 2 3" xfId="5222" xr:uid="{00000000-0005-0000-0000-000033430000}"/>
    <cellStyle name="Normal 2 3 4 3 2 3 2" xfId="5223" xr:uid="{00000000-0005-0000-0000-000034430000}"/>
    <cellStyle name="Normal 2 3 4 3 2 3 2 2" xfId="16234" xr:uid="{00000000-0005-0000-0000-000035430000}"/>
    <cellStyle name="Normal 2 3 4 3 2 3 2 2 2" xfId="28489" xr:uid="{00000000-0005-0000-0000-000036430000}"/>
    <cellStyle name="Normal 2 3 4 3 2 3 2 2 3" xfId="40730" xr:uid="{00000000-0005-0000-0000-000037430000}"/>
    <cellStyle name="Normal 2 3 4 3 2 3 2 3" xfId="22372" xr:uid="{00000000-0005-0000-0000-000038430000}"/>
    <cellStyle name="Normal 2 3 4 3 2 3 2 4" xfId="34616" xr:uid="{00000000-0005-0000-0000-000039430000}"/>
    <cellStyle name="Normal 2 3 4 3 2 3 2 5" xfId="46845" xr:uid="{00000000-0005-0000-0000-00003A430000}"/>
    <cellStyle name="Normal 2 3 4 3 2 3 3" xfId="16233" xr:uid="{00000000-0005-0000-0000-00003B430000}"/>
    <cellStyle name="Normal 2 3 4 3 2 3 3 2" xfId="28488" xr:uid="{00000000-0005-0000-0000-00003C430000}"/>
    <cellStyle name="Normal 2 3 4 3 2 3 3 3" xfId="40729" xr:uid="{00000000-0005-0000-0000-00003D430000}"/>
    <cellStyle name="Normal 2 3 4 3 2 3 4" xfId="22371" xr:uid="{00000000-0005-0000-0000-00003E430000}"/>
    <cellStyle name="Normal 2 3 4 3 2 3 5" xfId="34615" xr:uid="{00000000-0005-0000-0000-00003F430000}"/>
    <cellStyle name="Normal 2 3 4 3 2 3 6" xfId="46844" xr:uid="{00000000-0005-0000-0000-000040430000}"/>
    <cellStyle name="Normal 2 3 4 3 2 4" xfId="5224" xr:uid="{00000000-0005-0000-0000-000041430000}"/>
    <cellStyle name="Normal 2 3 4 3 2 4 2" xfId="16235" xr:uid="{00000000-0005-0000-0000-000042430000}"/>
    <cellStyle name="Normal 2 3 4 3 2 4 2 2" xfId="28490" xr:uid="{00000000-0005-0000-0000-000043430000}"/>
    <cellStyle name="Normal 2 3 4 3 2 4 2 3" xfId="40731" xr:uid="{00000000-0005-0000-0000-000044430000}"/>
    <cellStyle name="Normal 2 3 4 3 2 4 3" xfId="22373" xr:uid="{00000000-0005-0000-0000-000045430000}"/>
    <cellStyle name="Normal 2 3 4 3 2 4 4" xfId="34617" xr:uid="{00000000-0005-0000-0000-000046430000}"/>
    <cellStyle name="Normal 2 3 4 3 2 4 5" xfId="46846" xr:uid="{00000000-0005-0000-0000-000047430000}"/>
    <cellStyle name="Normal 2 3 4 3 2 5" xfId="16228" xr:uid="{00000000-0005-0000-0000-000048430000}"/>
    <cellStyle name="Normal 2 3 4 3 2 5 2" xfId="28483" xr:uid="{00000000-0005-0000-0000-000049430000}"/>
    <cellStyle name="Normal 2 3 4 3 2 5 3" xfId="40724" xr:uid="{00000000-0005-0000-0000-00004A430000}"/>
    <cellStyle name="Normal 2 3 4 3 2 6" xfId="22366" xr:uid="{00000000-0005-0000-0000-00004B430000}"/>
    <cellStyle name="Normal 2 3 4 3 2 7" xfId="34610" xr:uid="{00000000-0005-0000-0000-00004C430000}"/>
    <cellStyle name="Normal 2 3 4 3 2 8" xfId="46839" xr:uid="{00000000-0005-0000-0000-00004D430000}"/>
    <cellStyle name="Normal 2 3 4 3 3" xfId="5225" xr:uid="{00000000-0005-0000-0000-00004E430000}"/>
    <cellStyle name="Normal 2 3 4 3 3 2" xfId="5226" xr:uid="{00000000-0005-0000-0000-00004F430000}"/>
    <cellStyle name="Normal 2 3 4 3 3 2 2" xfId="5227" xr:uid="{00000000-0005-0000-0000-000050430000}"/>
    <cellStyle name="Normal 2 3 4 3 3 2 2 2" xfId="16238" xr:uid="{00000000-0005-0000-0000-000051430000}"/>
    <cellStyle name="Normal 2 3 4 3 3 2 2 2 2" xfId="28493" xr:uid="{00000000-0005-0000-0000-000052430000}"/>
    <cellStyle name="Normal 2 3 4 3 3 2 2 2 3" xfId="40734" xr:uid="{00000000-0005-0000-0000-000053430000}"/>
    <cellStyle name="Normal 2 3 4 3 3 2 2 3" xfId="22376" xr:uid="{00000000-0005-0000-0000-000054430000}"/>
    <cellStyle name="Normal 2 3 4 3 3 2 2 4" xfId="34620" xr:uid="{00000000-0005-0000-0000-000055430000}"/>
    <cellStyle name="Normal 2 3 4 3 3 2 2 5" xfId="46849" xr:uid="{00000000-0005-0000-0000-000056430000}"/>
    <cellStyle name="Normal 2 3 4 3 3 2 3" xfId="16237" xr:uid="{00000000-0005-0000-0000-000057430000}"/>
    <cellStyle name="Normal 2 3 4 3 3 2 3 2" xfId="28492" xr:uid="{00000000-0005-0000-0000-000058430000}"/>
    <cellStyle name="Normal 2 3 4 3 3 2 3 3" xfId="40733" xr:uid="{00000000-0005-0000-0000-000059430000}"/>
    <cellStyle name="Normal 2 3 4 3 3 2 4" xfId="22375" xr:uid="{00000000-0005-0000-0000-00005A430000}"/>
    <cellStyle name="Normal 2 3 4 3 3 2 5" xfId="34619" xr:uid="{00000000-0005-0000-0000-00005B430000}"/>
    <cellStyle name="Normal 2 3 4 3 3 2 6" xfId="46848" xr:uid="{00000000-0005-0000-0000-00005C430000}"/>
    <cellStyle name="Normal 2 3 4 3 3 3" xfId="5228" xr:uid="{00000000-0005-0000-0000-00005D430000}"/>
    <cellStyle name="Normal 2 3 4 3 3 3 2" xfId="16239" xr:uid="{00000000-0005-0000-0000-00005E430000}"/>
    <cellStyle name="Normal 2 3 4 3 3 3 2 2" xfId="28494" xr:uid="{00000000-0005-0000-0000-00005F430000}"/>
    <cellStyle name="Normal 2 3 4 3 3 3 2 3" xfId="40735" xr:uid="{00000000-0005-0000-0000-000060430000}"/>
    <cellStyle name="Normal 2 3 4 3 3 3 3" xfId="22377" xr:uid="{00000000-0005-0000-0000-000061430000}"/>
    <cellStyle name="Normal 2 3 4 3 3 3 4" xfId="34621" xr:uid="{00000000-0005-0000-0000-000062430000}"/>
    <cellStyle name="Normal 2 3 4 3 3 3 5" xfId="46850" xr:uid="{00000000-0005-0000-0000-000063430000}"/>
    <cellStyle name="Normal 2 3 4 3 3 4" xfId="16236" xr:uid="{00000000-0005-0000-0000-000064430000}"/>
    <cellStyle name="Normal 2 3 4 3 3 4 2" xfId="28491" xr:uid="{00000000-0005-0000-0000-000065430000}"/>
    <cellStyle name="Normal 2 3 4 3 3 4 3" xfId="40732" xr:uid="{00000000-0005-0000-0000-000066430000}"/>
    <cellStyle name="Normal 2 3 4 3 3 5" xfId="22374" xr:uid="{00000000-0005-0000-0000-000067430000}"/>
    <cellStyle name="Normal 2 3 4 3 3 6" xfId="34618" xr:uid="{00000000-0005-0000-0000-000068430000}"/>
    <cellStyle name="Normal 2 3 4 3 3 7" xfId="46847" xr:uid="{00000000-0005-0000-0000-000069430000}"/>
    <cellStyle name="Normal 2 3 4 3 4" xfId="5229" xr:uid="{00000000-0005-0000-0000-00006A430000}"/>
    <cellStyle name="Normal 2 3 4 3 4 2" xfId="5230" xr:uid="{00000000-0005-0000-0000-00006B430000}"/>
    <cellStyle name="Normal 2 3 4 3 4 2 2" xfId="16241" xr:uid="{00000000-0005-0000-0000-00006C430000}"/>
    <cellStyle name="Normal 2 3 4 3 4 2 2 2" xfId="28496" xr:uid="{00000000-0005-0000-0000-00006D430000}"/>
    <cellStyle name="Normal 2 3 4 3 4 2 2 3" xfId="40737" xr:uid="{00000000-0005-0000-0000-00006E430000}"/>
    <cellStyle name="Normal 2 3 4 3 4 2 3" xfId="22379" xr:uid="{00000000-0005-0000-0000-00006F430000}"/>
    <cellStyle name="Normal 2 3 4 3 4 2 4" xfId="34623" xr:uid="{00000000-0005-0000-0000-000070430000}"/>
    <cellStyle name="Normal 2 3 4 3 4 2 5" xfId="46852" xr:uid="{00000000-0005-0000-0000-000071430000}"/>
    <cellStyle name="Normal 2 3 4 3 4 3" xfId="16240" xr:uid="{00000000-0005-0000-0000-000072430000}"/>
    <cellStyle name="Normal 2 3 4 3 4 3 2" xfId="28495" xr:uid="{00000000-0005-0000-0000-000073430000}"/>
    <cellStyle name="Normal 2 3 4 3 4 3 3" xfId="40736" xr:uid="{00000000-0005-0000-0000-000074430000}"/>
    <cellStyle name="Normal 2 3 4 3 4 4" xfId="22378" xr:uid="{00000000-0005-0000-0000-000075430000}"/>
    <cellStyle name="Normal 2 3 4 3 4 5" xfId="34622" xr:uid="{00000000-0005-0000-0000-000076430000}"/>
    <cellStyle name="Normal 2 3 4 3 4 6" xfId="46851" xr:uid="{00000000-0005-0000-0000-000077430000}"/>
    <cellStyle name="Normal 2 3 4 3 5" xfId="5231" xr:uid="{00000000-0005-0000-0000-000078430000}"/>
    <cellStyle name="Normal 2 3 4 3 5 2" xfId="16242" xr:uid="{00000000-0005-0000-0000-000079430000}"/>
    <cellStyle name="Normal 2 3 4 3 5 2 2" xfId="28497" xr:uid="{00000000-0005-0000-0000-00007A430000}"/>
    <cellStyle name="Normal 2 3 4 3 5 2 3" xfId="40738" xr:uid="{00000000-0005-0000-0000-00007B430000}"/>
    <cellStyle name="Normal 2 3 4 3 5 3" xfId="22380" xr:uid="{00000000-0005-0000-0000-00007C430000}"/>
    <cellStyle name="Normal 2 3 4 3 5 4" xfId="34624" xr:uid="{00000000-0005-0000-0000-00007D430000}"/>
    <cellStyle name="Normal 2 3 4 3 5 5" xfId="46853" xr:uid="{00000000-0005-0000-0000-00007E430000}"/>
    <cellStyle name="Normal 2 3 4 3 6" xfId="16227" xr:uid="{00000000-0005-0000-0000-00007F430000}"/>
    <cellStyle name="Normal 2 3 4 3 6 2" xfId="28482" xr:uid="{00000000-0005-0000-0000-000080430000}"/>
    <cellStyle name="Normal 2 3 4 3 6 3" xfId="40723" xr:uid="{00000000-0005-0000-0000-000081430000}"/>
    <cellStyle name="Normal 2 3 4 3 7" xfId="22365" xr:uid="{00000000-0005-0000-0000-000082430000}"/>
    <cellStyle name="Normal 2 3 4 3 8" xfId="34609" xr:uid="{00000000-0005-0000-0000-000083430000}"/>
    <cellStyle name="Normal 2 3 4 3 9" xfId="46838" xr:uid="{00000000-0005-0000-0000-000084430000}"/>
    <cellStyle name="Normal 2 3 4 4" xfId="5232" xr:uid="{00000000-0005-0000-0000-000085430000}"/>
    <cellStyle name="Normal 2 3 4 4 2" xfId="5233" xr:uid="{00000000-0005-0000-0000-000086430000}"/>
    <cellStyle name="Normal 2 3 4 4 2 2" xfId="5234" xr:uid="{00000000-0005-0000-0000-000087430000}"/>
    <cellStyle name="Normal 2 3 4 4 2 2 2" xfId="5235" xr:uid="{00000000-0005-0000-0000-000088430000}"/>
    <cellStyle name="Normal 2 3 4 4 2 2 2 2" xfId="16246" xr:uid="{00000000-0005-0000-0000-000089430000}"/>
    <cellStyle name="Normal 2 3 4 4 2 2 2 2 2" xfId="28501" xr:uid="{00000000-0005-0000-0000-00008A430000}"/>
    <cellStyle name="Normal 2 3 4 4 2 2 2 2 3" xfId="40742" xr:uid="{00000000-0005-0000-0000-00008B430000}"/>
    <cellStyle name="Normal 2 3 4 4 2 2 2 3" xfId="22384" xr:uid="{00000000-0005-0000-0000-00008C430000}"/>
    <cellStyle name="Normal 2 3 4 4 2 2 2 4" xfId="34628" xr:uid="{00000000-0005-0000-0000-00008D430000}"/>
    <cellStyle name="Normal 2 3 4 4 2 2 2 5" xfId="46857" xr:uid="{00000000-0005-0000-0000-00008E430000}"/>
    <cellStyle name="Normal 2 3 4 4 2 2 3" xfId="16245" xr:uid="{00000000-0005-0000-0000-00008F430000}"/>
    <cellStyle name="Normal 2 3 4 4 2 2 3 2" xfId="28500" xr:uid="{00000000-0005-0000-0000-000090430000}"/>
    <cellStyle name="Normal 2 3 4 4 2 2 3 3" xfId="40741" xr:uid="{00000000-0005-0000-0000-000091430000}"/>
    <cellStyle name="Normal 2 3 4 4 2 2 4" xfId="22383" xr:uid="{00000000-0005-0000-0000-000092430000}"/>
    <cellStyle name="Normal 2 3 4 4 2 2 5" xfId="34627" xr:uid="{00000000-0005-0000-0000-000093430000}"/>
    <cellStyle name="Normal 2 3 4 4 2 2 6" xfId="46856" xr:uid="{00000000-0005-0000-0000-000094430000}"/>
    <cellStyle name="Normal 2 3 4 4 2 3" xfId="5236" xr:uid="{00000000-0005-0000-0000-000095430000}"/>
    <cellStyle name="Normal 2 3 4 4 2 3 2" xfId="16247" xr:uid="{00000000-0005-0000-0000-000096430000}"/>
    <cellStyle name="Normal 2 3 4 4 2 3 2 2" xfId="28502" xr:uid="{00000000-0005-0000-0000-000097430000}"/>
    <cellStyle name="Normal 2 3 4 4 2 3 2 3" xfId="40743" xr:uid="{00000000-0005-0000-0000-000098430000}"/>
    <cellStyle name="Normal 2 3 4 4 2 3 3" xfId="22385" xr:uid="{00000000-0005-0000-0000-000099430000}"/>
    <cellStyle name="Normal 2 3 4 4 2 3 4" xfId="34629" xr:uid="{00000000-0005-0000-0000-00009A430000}"/>
    <cellStyle name="Normal 2 3 4 4 2 3 5" xfId="46858" xr:uid="{00000000-0005-0000-0000-00009B430000}"/>
    <cellStyle name="Normal 2 3 4 4 2 4" xfId="16244" xr:uid="{00000000-0005-0000-0000-00009C430000}"/>
    <cellStyle name="Normal 2 3 4 4 2 4 2" xfId="28499" xr:uid="{00000000-0005-0000-0000-00009D430000}"/>
    <cellStyle name="Normal 2 3 4 4 2 4 3" xfId="40740" xr:uid="{00000000-0005-0000-0000-00009E430000}"/>
    <cellStyle name="Normal 2 3 4 4 2 5" xfId="22382" xr:uid="{00000000-0005-0000-0000-00009F430000}"/>
    <cellStyle name="Normal 2 3 4 4 2 6" xfId="34626" xr:uid="{00000000-0005-0000-0000-0000A0430000}"/>
    <cellStyle name="Normal 2 3 4 4 2 7" xfId="46855" xr:uid="{00000000-0005-0000-0000-0000A1430000}"/>
    <cellStyle name="Normal 2 3 4 4 3" xfId="5237" xr:uid="{00000000-0005-0000-0000-0000A2430000}"/>
    <cellStyle name="Normal 2 3 4 4 3 2" xfId="5238" xr:uid="{00000000-0005-0000-0000-0000A3430000}"/>
    <cellStyle name="Normal 2 3 4 4 3 2 2" xfId="16249" xr:uid="{00000000-0005-0000-0000-0000A4430000}"/>
    <cellStyle name="Normal 2 3 4 4 3 2 2 2" xfId="28504" xr:uid="{00000000-0005-0000-0000-0000A5430000}"/>
    <cellStyle name="Normal 2 3 4 4 3 2 2 3" xfId="40745" xr:uid="{00000000-0005-0000-0000-0000A6430000}"/>
    <cellStyle name="Normal 2 3 4 4 3 2 3" xfId="22387" xr:uid="{00000000-0005-0000-0000-0000A7430000}"/>
    <cellStyle name="Normal 2 3 4 4 3 2 4" xfId="34631" xr:uid="{00000000-0005-0000-0000-0000A8430000}"/>
    <cellStyle name="Normal 2 3 4 4 3 2 5" xfId="46860" xr:uid="{00000000-0005-0000-0000-0000A9430000}"/>
    <cellStyle name="Normal 2 3 4 4 3 3" xfId="16248" xr:uid="{00000000-0005-0000-0000-0000AA430000}"/>
    <cellStyle name="Normal 2 3 4 4 3 3 2" xfId="28503" xr:uid="{00000000-0005-0000-0000-0000AB430000}"/>
    <cellStyle name="Normal 2 3 4 4 3 3 3" xfId="40744" xr:uid="{00000000-0005-0000-0000-0000AC430000}"/>
    <cellStyle name="Normal 2 3 4 4 3 4" xfId="22386" xr:uid="{00000000-0005-0000-0000-0000AD430000}"/>
    <cellStyle name="Normal 2 3 4 4 3 5" xfId="34630" xr:uid="{00000000-0005-0000-0000-0000AE430000}"/>
    <cellStyle name="Normal 2 3 4 4 3 6" xfId="46859" xr:uid="{00000000-0005-0000-0000-0000AF430000}"/>
    <cellStyle name="Normal 2 3 4 4 4" xfId="5239" xr:uid="{00000000-0005-0000-0000-0000B0430000}"/>
    <cellStyle name="Normal 2 3 4 4 4 2" xfId="16250" xr:uid="{00000000-0005-0000-0000-0000B1430000}"/>
    <cellStyle name="Normal 2 3 4 4 4 2 2" xfId="28505" xr:uid="{00000000-0005-0000-0000-0000B2430000}"/>
    <cellStyle name="Normal 2 3 4 4 4 2 3" xfId="40746" xr:uid="{00000000-0005-0000-0000-0000B3430000}"/>
    <cellStyle name="Normal 2 3 4 4 4 3" xfId="22388" xr:uid="{00000000-0005-0000-0000-0000B4430000}"/>
    <cellStyle name="Normal 2 3 4 4 4 4" xfId="34632" xr:uid="{00000000-0005-0000-0000-0000B5430000}"/>
    <cellStyle name="Normal 2 3 4 4 4 5" xfId="46861" xr:uid="{00000000-0005-0000-0000-0000B6430000}"/>
    <cellStyle name="Normal 2 3 4 4 5" xfId="16243" xr:uid="{00000000-0005-0000-0000-0000B7430000}"/>
    <cellStyle name="Normal 2 3 4 4 5 2" xfId="28498" xr:uid="{00000000-0005-0000-0000-0000B8430000}"/>
    <cellStyle name="Normal 2 3 4 4 5 3" xfId="40739" xr:uid="{00000000-0005-0000-0000-0000B9430000}"/>
    <cellStyle name="Normal 2 3 4 4 6" xfId="22381" xr:uid="{00000000-0005-0000-0000-0000BA430000}"/>
    <cellStyle name="Normal 2 3 4 4 7" xfId="34625" xr:uid="{00000000-0005-0000-0000-0000BB430000}"/>
    <cellStyle name="Normal 2 3 4 4 8" xfId="46854" xr:uid="{00000000-0005-0000-0000-0000BC430000}"/>
    <cellStyle name="Normal 2 3 4 5" xfId="5240" xr:uid="{00000000-0005-0000-0000-0000BD430000}"/>
    <cellStyle name="Normal 2 3 4 5 2" xfId="5241" xr:uid="{00000000-0005-0000-0000-0000BE430000}"/>
    <cellStyle name="Normal 2 3 4 5 2 2" xfId="5242" xr:uid="{00000000-0005-0000-0000-0000BF430000}"/>
    <cellStyle name="Normal 2 3 4 5 2 2 2" xfId="16253" xr:uid="{00000000-0005-0000-0000-0000C0430000}"/>
    <cellStyle name="Normal 2 3 4 5 2 2 2 2" xfId="28508" xr:uid="{00000000-0005-0000-0000-0000C1430000}"/>
    <cellStyle name="Normal 2 3 4 5 2 2 2 3" xfId="40749" xr:uid="{00000000-0005-0000-0000-0000C2430000}"/>
    <cellStyle name="Normal 2 3 4 5 2 2 3" xfId="22391" xr:uid="{00000000-0005-0000-0000-0000C3430000}"/>
    <cellStyle name="Normal 2 3 4 5 2 2 4" xfId="34635" xr:uid="{00000000-0005-0000-0000-0000C4430000}"/>
    <cellStyle name="Normal 2 3 4 5 2 2 5" xfId="46864" xr:uid="{00000000-0005-0000-0000-0000C5430000}"/>
    <cellStyle name="Normal 2 3 4 5 2 3" xfId="16252" xr:uid="{00000000-0005-0000-0000-0000C6430000}"/>
    <cellStyle name="Normal 2 3 4 5 2 3 2" xfId="28507" xr:uid="{00000000-0005-0000-0000-0000C7430000}"/>
    <cellStyle name="Normal 2 3 4 5 2 3 3" xfId="40748" xr:uid="{00000000-0005-0000-0000-0000C8430000}"/>
    <cellStyle name="Normal 2 3 4 5 2 4" xfId="22390" xr:uid="{00000000-0005-0000-0000-0000C9430000}"/>
    <cellStyle name="Normal 2 3 4 5 2 5" xfId="34634" xr:uid="{00000000-0005-0000-0000-0000CA430000}"/>
    <cellStyle name="Normal 2 3 4 5 2 6" xfId="46863" xr:uid="{00000000-0005-0000-0000-0000CB430000}"/>
    <cellStyle name="Normal 2 3 4 5 3" xfId="5243" xr:uid="{00000000-0005-0000-0000-0000CC430000}"/>
    <cellStyle name="Normal 2 3 4 5 3 2" xfId="16254" xr:uid="{00000000-0005-0000-0000-0000CD430000}"/>
    <cellStyle name="Normal 2 3 4 5 3 2 2" xfId="28509" xr:uid="{00000000-0005-0000-0000-0000CE430000}"/>
    <cellStyle name="Normal 2 3 4 5 3 2 3" xfId="40750" xr:uid="{00000000-0005-0000-0000-0000CF430000}"/>
    <cellStyle name="Normal 2 3 4 5 3 3" xfId="22392" xr:uid="{00000000-0005-0000-0000-0000D0430000}"/>
    <cellStyle name="Normal 2 3 4 5 3 4" xfId="34636" xr:uid="{00000000-0005-0000-0000-0000D1430000}"/>
    <cellStyle name="Normal 2 3 4 5 3 5" xfId="46865" xr:uid="{00000000-0005-0000-0000-0000D2430000}"/>
    <cellStyle name="Normal 2 3 4 5 4" xfId="16251" xr:uid="{00000000-0005-0000-0000-0000D3430000}"/>
    <cellStyle name="Normal 2 3 4 5 4 2" xfId="28506" xr:uid="{00000000-0005-0000-0000-0000D4430000}"/>
    <cellStyle name="Normal 2 3 4 5 4 3" xfId="40747" xr:uid="{00000000-0005-0000-0000-0000D5430000}"/>
    <cellStyle name="Normal 2 3 4 5 5" xfId="22389" xr:uid="{00000000-0005-0000-0000-0000D6430000}"/>
    <cellStyle name="Normal 2 3 4 5 6" xfId="34633" xr:uid="{00000000-0005-0000-0000-0000D7430000}"/>
    <cellStyle name="Normal 2 3 4 5 7" xfId="46862" xr:uid="{00000000-0005-0000-0000-0000D8430000}"/>
    <cellStyle name="Normal 2 3 4 6" xfId="5244" xr:uid="{00000000-0005-0000-0000-0000D9430000}"/>
    <cellStyle name="Normal 2 3 4 6 2" xfId="5245" xr:uid="{00000000-0005-0000-0000-0000DA430000}"/>
    <cellStyle name="Normal 2 3 4 6 2 2" xfId="16256" xr:uid="{00000000-0005-0000-0000-0000DB430000}"/>
    <cellStyle name="Normal 2 3 4 6 2 2 2" xfId="28511" xr:uid="{00000000-0005-0000-0000-0000DC430000}"/>
    <cellStyle name="Normal 2 3 4 6 2 2 3" xfId="40752" xr:uid="{00000000-0005-0000-0000-0000DD430000}"/>
    <cellStyle name="Normal 2 3 4 6 2 3" xfId="22394" xr:uid="{00000000-0005-0000-0000-0000DE430000}"/>
    <cellStyle name="Normal 2 3 4 6 2 4" xfId="34638" xr:uid="{00000000-0005-0000-0000-0000DF430000}"/>
    <cellStyle name="Normal 2 3 4 6 2 5" xfId="46867" xr:uid="{00000000-0005-0000-0000-0000E0430000}"/>
    <cellStyle name="Normal 2 3 4 6 3" xfId="16255" xr:uid="{00000000-0005-0000-0000-0000E1430000}"/>
    <cellStyle name="Normal 2 3 4 6 3 2" xfId="28510" xr:uid="{00000000-0005-0000-0000-0000E2430000}"/>
    <cellStyle name="Normal 2 3 4 6 3 3" xfId="40751" xr:uid="{00000000-0005-0000-0000-0000E3430000}"/>
    <cellStyle name="Normal 2 3 4 6 4" xfId="22393" xr:uid="{00000000-0005-0000-0000-0000E4430000}"/>
    <cellStyle name="Normal 2 3 4 6 5" xfId="34637" xr:uid="{00000000-0005-0000-0000-0000E5430000}"/>
    <cellStyle name="Normal 2 3 4 6 6" xfId="46866" xr:uid="{00000000-0005-0000-0000-0000E6430000}"/>
    <cellStyle name="Normal 2 3 4 7" xfId="5246" xr:uid="{00000000-0005-0000-0000-0000E7430000}"/>
    <cellStyle name="Normal 2 3 4 7 2" xfId="16257" xr:uid="{00000000-0005-0000-0000-0000E8430000}"/>
    <cellStyle name="Normal 2 3 4 7 2 2" xfId="28512" xr:uid="{00000000-0005-0000-0000-0000E9430000}"/>
    <cellStyle name="Normal 2 3 4 7 2 3" xfId="40753" xr:uid="{00000000-0005-0000-0000-0000EA430000}"/>
    <cellStyle name="Normal 2 3 4 7 3" xfId="22395" xr:uid="{00000000-0005-0000-0000-0000EB430000}"/>
    <cellStyle name="Normal 2 3 4 7 4" xfId="34639" xr:uid="{00000000-0005-0000-0000-0000EC430000}"/>
    <cellStyle name="Normal 2 3 4 7 5" xfId="46868" xr:uid="{00000000-0005-0000-0000-0000ED430000}"/>
    <cellStyle name="Normal 2 3 4 8" xfId="16194" xr:uid="{00000000-0005-0000-0000-0000EE430000}"/>
    <cellStyle name="Normal 2 3 4 8 2" xfId="28449" xr:uid="{00000000-0005-0000-0000-0000EF430000}"/>
    <cellStyle name="Normal 2 3 4 8 3" xfId="40690" xr:uid="{00000000-0005-0000-0000-0000F0430000}"/>
    <cellStyle name="Normal 2 3 4 9" xfId="22332" xr:uid="{00000000-0005-0000-0000-0000F1430000}"/>
    <cellStyle name="Normal 2 3 5" xfId="5247" xr:uid="{00000000-0005-0000-0000-0000F2430000}"/>
    <cellStyle name="Normal 2 3 5 10" xfId="46869" xr:uid="{00000000-0005-0000-0000-0000F3430000}"/>
    <cellStyle name="Normal 2 3 5 2" xfId="5248" xr:uid="{00000000-0005-0000-0000-0000F4430000}"/>
    <cellStyle name="Normal 2 3 5 2 2" xfId="5249" xr:uid="{00000000-0005-0000-0000-0000F5430000}"/>
    <cellStyle name="Normal 2 3 5 2 2 2" xfId="5250" xr:uid="{00000000-0005-0000-0000-0000F6430000}"/>
    <cellStyle name="Normal 2 3 5 2 2 2 2" xfId="5251" xr:uid="{00000000-0005-0000-0000-0000F7430000}"/>
    <cellStyle name="Normal 2 3 5 2 2 2 2 2" xfId="5252" xr:uid="{00000000-0005-0000-0000-0000F8430000}"/>
    <cellStyle name="Normal 2 3 5 2 2 2 2 2 2" xfId="16263" xr:uid="{00000000-0005-0000-0000-0000F9430000}"/>
    <cellStyle name="Normal 2 3 5 2 2 2 2 2 2 2" xfId="28518" xr:uid="{00000000-0005-0000-0000-0000FA430000}"/>
    <cellStyle name="Normal 2 3 5 2 2 2 2 2 2 3" xfId="40759" xr:uid="{00000000-0005-0000-0000-0000FB430000}"/>
    <cellStyle name="Normal 2 3 5 2 2 2 2 2 3" xfId="22401" xr:uid="{00000000-0005-0000-0000-0000FC430000}"/>
    <cellStyle name="Normal 2 3 5 2 2 2 2 2 4" xfId="34645" xr:uid="{00000000-0005-0000-0000-0000FD430000}"/>
    <cellStyle name="Normal 2 3 5 2 2 2 2 2 5" xfId="46874" xr:uid="{00000000-0005-0000-0000-0000FE430000}"/>
    <cellStyle name="Normal 2 3 5 2 2 2 2 3" xfId="16262" xr:uid="{00000000-0005-0000-0000-0000FF430000}"/>
    <cellStyle name="Normal 2 3 5 2 2 2 2 3 2" xfId="28517" xr:uid="{00000000-0005-0000-0000-000000440000}"/>
    <cellStyle name="Normal 2 3 5 2 2 2 2 3 3" xfId="40758" xr:uid="{00000000-0005-0000-0000-000001440000}"/>
    <cellStyle name="Normal 2 3 5 2 2 2 2 4" xfId="22400" xr:uid="{00000000-0005-0000-0000-000002440000}"/>
    <cellStyle name="Normal 2 3 5 2 2 2 2 5" xfId="34644" xr:uid="{00000000-0005-0000-0000-000003440000}"/>
    <cellStyle name="Normal 2 3 5 2 2 2 2 6" xfId="46873" xr:uid="{00000000-0005-0000-0000-000004440000}"/>
    <cellStyle name="Normal 2 3 5 2 2 2 3" xfId="5253" xr:uid="{00000000-0005-0000-0000-000005440000}"/>
    <cellStyle name="Normal 2 3 5 2 2 2 3 2" xfId="16264" xr:uid="{00000000-0005-0000-0000-000006440000}"/>
    <cellStyle name="Normal 2 3 5 2 2 2 3 2 2" xfId="28519" xr:uid="{00000000-0005-0000-0000-000007440000}"/>
    <cellStyle name="Normal 2 3 5 2 2 2 3 2 3" xfId="40760" xr:uid="{00000000-0005-0000-0000-000008440000}"/>
    <cellStyle name="Normal 2 3 5 2 2 2 3 3" xfId="22402" xr:uid="{00000000-0005-0000-0000-000009440000}"/>
    <cellStyle name="Normal 2 3 5 2 2 2 3 4" xfId="34646" xr:uid="{00000000-0005-0000-0000-00000A440000}"/>
    <cellStyle name="Normal 2 3 5 2 2 2 3 5" xfId="46875" xr:uid="{00000000-0005-0000-0000-00000B440000}"/>
    <cellStyle name="Normal 2 3 5 2 2 2 4" xfId="16261" xr:uid="{00000000-0005-0000-0000-00000C440000}"/>
    <cellStyle name="Normal 2 3 5 2 2 2 4 2" xfId="28516" xr:uid="{00000000-0005-0000-0000-00000D440000}"/>
    <cellStyle name="Normal 2 3 5 2 2 2 4 3" xfId="40757" xr:uid="{00000000-0005-0000-0000-00000E440000}"/>
    <cellStyle name="Normal 2 3 5 2 2 2 5" xfId="22399" xr:uid="{00000000-0005-0000-0000-00000F440000}"/>
    <cellStyle name="Normal 2 3 5 2 2 2 6" xfId="34643" xr:uid="{00000000-0005-0000-0000-000010440000}"/>
    <cellStyle name="Normal 2 3 5 2 2 2 7" xfId="46872" xr:uid="{00000000-0005-0000-0000-000011440000}"/>
    <cellStyle name="Normal 2 3 5 2 2 3" xfId="5254" xr:uid="{00000000-0005-0000-0000-000012440000}"/>
    <cellStyle name="Normal 2 3 5 2 2 3 2" xfId="5255" xr:uid="{00000000-0005-0000-0000-000013440000}"/>
    <cellStyle name="Normal 2 3 5 2 2 3 2 2" xfId="16266" xr:uid="{00000000-0005-0000-0000-000014440000}"/>
    <cellStyle name="Normal 2 3 5 2 2 3 2 2 2" xfId="28521" xr:uid="{00000000-0005-0000-0000-000015440000}"/>
    <cellStyle name="Normal 2 3 5 2 2 3 2 2 3" xfId="40762" xr:uid="{00000000-0005-0000-0000-000016440000}"/>
    <cellStyle name="Normal 2 3 5 2 2 3 2 3" xfId="22404" xr:uid="{00000000-0005-0000-0000-000017440000}"/>
    <cellStyle name="Normal 2 3 5 2 2 3 2 4" xfId="34648" xr:uid="{00000000-0005-0000-0000-000018440000}"/>
    <cellStyle name="Normal 2 3 5 2 2 3 2 5" xfId="46877" xr:uid="{00000000-0005-0000-0000-000019440000}"/>
    <cellStyle name="Normal 2 3 5 2 2 3 3" xfId="16265" xr:uid="{00000000-0005-0000-0000-00001A440000}"/>
    <cellStyle name="Normal 2 3 5 2 2 3 3 2" xfId="28520" xr:uid="{00000000-0005-0000-0000-00001B440000}"/>
    <cellStyle name="Normal 2 3 5 2 2 3 3 3" xfId="40761" xr:uid="{00000000-0005-0000-0000-00001C440000}"/>
    <cellStyle name="Normal 2 3 5 2 2 3 4" xfId="22403" xr:uid="{00000000-0005-0000-0000-00001D440000}"/>
    <cellStyle name="Normal 2 3 5 2 2 3 5" xfId="34647" xr:uid="{00000000-0005-0000-0000-00001E440000}"/>
    <cellStyle name="Normal 2 3 5 2 2 3 6" xfId="46876" xr:uid="{00000000-0005-0000-0000-00001F440000}"/>
    <cellStyle name="Normal 2 3 5 2 2 4" xfId="5256" xr:uid="{00000000-0005-0000-0000-000020440000}"/>
    <cellStyle name="Normal 2 3 5 2 2 4 2" xfId="16267" xr:uid="{00000000-0005-0000-0000-000021440000}"/>
    <cellStyle name="Normal 2 3 5 2 2 4 2 2" xfId="28522" xr:uid="{00000000-0005-0000-0000-000022440000}"/>
    <cellStyle name="Normal 2 3 5 2 2 4 2 3" xfId="40763" xr:uid="{00000000-0005-0000-0000-000023440000}"/>
    <cellStyle name="Normal 2 3 5 2 2 4 3" xfId="22405" xr:uid="{00000000-0005-0000-0000-000024440000}"/>
    <cellStyle name="Normal 2 3 5 2 2 4 4" xfId="34649" xr:uid="{00000000-0005-0000-0000-000025440000}"/>
    <cellStyle name="Normal 2 3 5 2 2 4 5" xfId="46878" xr:uid="{00000000-0005-0000-0000-000026440000}"/>
    <cellStyle name="Normal 2 3 5 2 2 5" xfId="16260" xr:uid="{00000000-0005-0000-0000-000027440000}"/>
    <cellStyle name="Normal 2 3 5 2 2 5 2" xfId="28515" xr:uid="{00000000-0005-0000-0000-000028440000}"/>
    <cellStyle name="Normal 2 3 5 2 2 5 3" xfId="40756" xr:uid="{00000000-0005-0000-0000-000029440000}"/>
    <cellStyle name="Normal 2 3 5 2 2 6" xfId="22398" xr:uid="{00000000-0005-0000-0000-00002A440000}"/>
    <cellStyle name="Normal 2 3 5 2 2 7" xfId="34642" xr:uid="{00000000-0005-0000-0000-00002B440000}"/>
    <cellStyle name="Normal 2 3 5 2 2 8" xfId="46871" xr:uid="{00000000-0005-0000-0000-00002C440000}"/>
    <cellStyle name="Normal 2 3 5 2 3" xfId="5257" xr:uid="{00000000-0005-0000-0000-00002D440000}"/>
    <cellStyle name="Normal 2 3 5 2 3 2" xfId="5258" xr:uid="{00000000-0005-0000-0000-00002E440000}"/>
    <cellStyle name="Normal 2 3 5 2 3 2 2" xfId="5259" xr:uid="{00000000-0005-0000-0000-00002F440000}"/>
    <cellStyle name="Normal 2 3 5 2 3 2 2 2" xfId="16270" xr:uid="{00000000-0005-0000-0000-000030440000}"/>
    <cellStyle name="Normal 2 3 5 2 3 2 2 2 2" xfId="28525" xr:uid="{00000000-0005-0000-0000-000031440000}"/>
    <cellStyle name="Normal 2 3 5 2 3 2 2 2 3" xfId="40766" xr:uid="{00000000-0005-0000-0000-000032440000}"/>
    <cellStyle name="Normal 2 3 5 2 3 2 2 3" xfId="22408" xr:uid="{00000000-0005-0000-0000-000033440000}"/>
    <cellStyle name="Normal 2 3 5 2 3 2 2 4" xfId="34652" xr:uid="{00000000-0005-0000-0000-000034440000}"/>
    <cellStyle name="Normal 2 3 5 2 3 2 2 5" xfId="46881" xr:uid="{00000000-0005-0000-0000-000035440000}"/>
    <cellStyle name="Normal 2 3 5 2 3 2 3" xfId="16269" xr:uid="{00000000-0005-0000-0000-000036440000}"/>
    <cellStyle name="Normal 2 3 5 2 3 2 3 2" xfId="28524" xr:uid="{00000000-0005-0000-0000-000037440000}"/>
    <cellStyle name="Normal 2 3 5 2 3 2 3 3" xfId="40765" xr:uid="{00000000-0005-0000-0000-000038440000}"/>
    <cellStyle name="Normal 2 3 5 2 3 2 4" xfId="22407" xr:uid="{00000000-0005-0000-0000-000039440000}"/>
    <cellStyle name="Normal 2 3 5 2 3 2 5" xfId="34651" xr:uid="{00000000-0005-0000-0000-00003A440000}"/>
    <cellStyle name="Normal 2 3 5 2 3 2 6" xfId="46880" xr:uid="{00000000-0005-0000-0000-00003B440000}"/>
    <cellStyle name="Normal 2 3 5 2 3 3" xfId="5260" xr:uid="{00000000-0005-0000-0000-00003C440000}"/>
    <cellStyle name="Normal 2 3 5 2 3 3 2" xfId="16271" xr:uid="{00000000-0005-0000-0000-00003D440000}"/>
    <cellStyle name="Normal 2 3 5 2 3 3 2 2" xfId="28526" xr:uid="{00000000-0005-0000-0000-00003E440000}"/>
    <cellStyle name="Normal 2 3 5 2 3 3 2 3" xfId="40767" xr:uid="{00000000-0005-0000-0000-00003F440000}"/>
    <cellStyle name="Normal 2 3 5 2 3 3 3" xfId="22409" xr:uid="{00000000-0005-0000-0000-000040440000}"/>
    <cellStyle name="Normal 2 3 5 2 3 3 4" xfId="34653" xr:uid="{00000000-0005-0000-0000-000041440000}"/>
    <cellStyle name="Normal 2 3 5 2 3 3 5" xfId="46882" xr:uid="{00000000-0005-0000-0000-000042440000}"/>
    <cellStyle name="Normal 2 3 5 2 3 4" xfId="16268" xr:uid="{00000000-0005-0000-0000-000043440000}"/>
    <cellStyle name="Normal 2 3 5 2 3 4 2" xfId="28523" xr:uid="{00000000-0005-0000-0000-000044440000}"/>
    <cellStyle name="Normal 2 3 5 2 3 4 3" xfId="40764" xr:uid="{00000000-0005-0000-0000-000045440000}"/>
    <cellStyle name="Normal 2 3 5 2 3 5" xfId="22406" xr:uid="{00000000-0005-0000-0000-000046440000}"/>
    <cellStyle name="Normal 2 3 5 2 3 6" xfId="34650" xr:uid="{00000000-0005-0000-0000-000047440000}"/>
    <cellStyle name="Normal 2 3 5 2 3 7" xfId="46879" xr:uid="{00000000-0005-0000-0000-000048440000}"/>
    <cellStyle name="Normal 2 3 5 2 4" xfId="5261" xr:uid="{00000000-0005-0000-0000-000049440000}"/>
    <cellStyle name="Normal 2 3 5 2 4 2" xfId="5262" xr:uid="{00000000-0005-0000-0000-00004A440000}"/>
    <cellStyle name="Normal 2 3 5 2 4 2 2" xfId="16273" xr:uid="{00000000-0005-0000-0000-00004B440000}"/>
    <cellStyle name="Normal 2 3 5 2 4 2 2 2" xfId="28528" xr:uid="{00000000-0005-0000-0000-00004C440000}"/>
    <cellStyle name="Normal 2 3 5 2 4 2 2 3" xfId="40769" xr:uid="{00000000-0005-0000-0000-00004D440000}"/>
    <cellStyle name="Normal 2 3 5 2 4 2 3" xfId="22411" xr:uid="{00000000-0005-0000-0000-00004E440000}"/>
    <cellStyle name="Normal 2 3 5 2 4 2 4" xfId="34655" xr:uid="{00000000-0005-0000-0000-00004F440000}"/>
    <cellStyle name="Normal 2 3 5 2 4 2 5" xfId="46884" xr:uid="{00000000-0005-0000-0000-000050440000}"/>
    <cellStyle name="Normal 2 3 5 2 4 3" xfId="16272" xr:uid="{00000000-0005-0000-0000-000051440000}"/>
    <cellStyle name="Normal 2 3 5 2 4 3 2" xfId="28527" xr:uid="{00000000-0005-0000-0000-000052440000}"/>
    <cellStyle name="Normal 2 3 5 2 4 3 3" xfId="40768" xr:uid="{00000000-0005-0000-0000-000053440000}"/>
    <cellStyle name="Normal 2 3 5 2 4 4" xfId="22410" xr:uid="{00000000-0005-0000-0000-000054440000}"/>
    <cellStyle name="Normal 2 3 5 2 4 5" xfId="34654" xr:uid="{00000000-0005-0000-0000-000055440000}"/>
    <cellStyle name="Normal 2 3 5 2 4 6" xfId="46883" xr:uid="{00000000-0005-0000-0000-000056440000}"/>
    <cellStyle name="Normal 2 3 5 2 5" xfId="5263" xr:uid="{00000000-0005-0000-0000-000057440000}"/>
    <cellStyle name="Normal 2 3 5 2 5 2" xfId="16274" xr:uid="{00000000-0005-0000-0000-000058440000}"/>
    <cellStyle name="Normal 2 3 5 2 5 2 2" xfId="28529" xr:uid="{00000000-0005-0000-0000-000059440000}"/>
    <cellStyle name="Normal 2 3 5 2 5 2 3" xfId="40770" xr:uid="{00000000-0005-0000-0000-00005A440000}"/>
    <cellStyle name="Normal 2 3 5 2 5 3" xfId="22412" xr:uid="{00000000-0005-0000-0000-00005B440000}"/>
    <cellStyle name="Normal 2 3 5 2 5 4" xfId="34656" xr:uid="{00000000-0005-0000-0000-00005C440000}"/>
    <cellStyle name="Normal 2 3 5 2 5 5" xfId="46885" xr:uid="{00000000-0005-0000-0000-00005D440000}"/>
    <cellStyle name="Normal 2 3 5 2 6" xfId="16259" xr:uid="{00000000-0005-0000-0000-00005E440000}"/>
    <cellStyle name="Normal 2 3 5 2 6 2" xfId="28514" xr:uid="{00000000-0005-0000-0000-00005F440000}"/>
    <cellStyle name="Normal 2 3 5 2 6 3" xfId="40755" xr:uid="{00000000-0005-0000-0000-000060440000}"/>
    <cellStyle name="Normal 2 3 5 2 7" xfId="22397" xr:uid="{00000000-0005-0000-0000-000061440000}"/>
    <cellStyle name="Normal 2 3 5 2 8" xfId="34641" xr:uid="{00000000-0005-0000-0000-000062440000}"/>
    <cellStyle name="Normal 2 3 5 2 9" xfId="46870" xr:uid="{00000000-0005-0000-0000-000063440000}"/>
    <cellStyle name="Normal 2 3 5 3" xfId="5264" xr:uid="{00000000-0005-0000-0000-000064440000}"/>
    <cellStyle name="Normal 2 3 5 3 2" xfId="5265" xr:uid="{00000000-0005-0000-0000-000065440000}"/>
    <cellStyle name="Normal 2 3 5 3 2 2" xfId="5266" xr:uid="{00000000-0005-0000-0000-000066440000}"/>
    <cellStyle name="Normal 2 3 5 3 2 2 2" xfId="5267" xr:uid="{00000000-0005-0000-0000-000067440000}"/>
    <cellStyle name="Normal 2 3 5 3 2 2 2 2" xfId="16278" xr:uid="{00000000-0005-0000-0000-000068440000}"/>
    <cellStyle name="Normal 2 3 5 3 2 2 2 2 2" xfId="28533" xr:uid="{00000000-0005-0000-0000-000069440000}"/>
    <cellStyle name="Normal 2 3 5 3 2 2 2 2 3" xfId="40774" xr:uid="{00000000-0005-0000-0000-00006A440000}"/>
    <cellStyle name="Normal 2 3 5 3 2 2 2 3" xfId="22416" xr:uid="{00000000-0005-0000-0000-00006B440000}"/>
    <cellStyle name="Normal 2 3 5 3 2 2 2 4" xfId="34660" xr:uid="{00000000-0005-0000-0000-00006C440000}"/>
    <cellStyle name="Normal 2 3 5 3 2 2 2 5" xfId="46889" xr:uid="{00000000-0005-0000-0000-00006D440000}"/>
    <cellStyle name="Normal 2 3 5 3 2 2 3" xfId="16277" xr:uid="{00000000-0005-0000-0000-00006E440000}"/>
    <cellStyle name="Normal 2 3 5 3 2 2 3 2" xfId="28532" xr:uid="{00000000-0005-0000-0000-00006F440000}"/>
    <cellStyle name="Normal 2 3 5 3 2 2 3 3" xfId="40773" xr:uid="{00000000-0005-0000-0000-000070440000}"/>
    <cellStyle name="Normal 2 3 5 3 2 2 4" xfId="22415" xr:uid="{00000000-0005-0000-0000-000071440000}"/>
    <cellStyle name="Normal 2 3 5 3 2 2 5" xfId="34659" xr:uid="{00000000-0005-0000-0000-000072440000}"/>
    <cellStyle name="Normal 2 3 5 3 2 2 6" xfId="46888" xr:uid="{00000000-0005-0000-0000-000073440000}"/>
    <cellStyle name="Normal 2 3 5 3 2 3" xfId="5268" xr:uid="{00000000-0005-0000-0000-000074440000}"/>
    <cellStyle name="Normal 2 3 5 3 2 3 2" xfId="16279" xr:uid="{00000000-0005-0000-0000-000075440000}"/>
    <cellStyle name="Normal 2 3 5 3 2 3 2 2" xfId="28534" xr:uid="{00000000-0005-0000-0000-000076440000}"/>
    <cellStyle name="Normal 2 3 5 3 2 3 2 3" xfId="40775" xr:uid="{00000000-0005-0000-0000-000077440000}"/>
    <cellStyle name="Normal 2 3 5 3 2 3 3" xfId="22417" xr:uid="{00000000-0005-0000-0000-000078440000}"/>
    <cellStyle name="Normal 2 3 5 3 2 3 4" xfId="34661" xr:uid="{00000000-0005-0000-0000-000079440000}"/>
    <cellStyle name="Normal 2 3 5 3 2 3 5" xfId="46890" xr:uid="{00000000-0005-0000-0000-00007A440000}"/>
    <cellStyle name="Normal 2 3 5 3 2 4" xfId="16276" xr:uid="{00000000-0005-0000-0000-00007B440000}"/>
    <cellStyle name="Normal 2 3 5 3 2 4 2" xfId="28531" xr:uid="{00000000-0005-0000-0000-00007C440000}"/>
    <cellStyle name="Normal 2 3 5 3 2 4 3" xfId="40772" xr:uid="{00000000-0005-0000-0000-00007D440000}"/>
    <cellStyle name="Normal 2 3 5 3 2 5" xfId="22414" xr:uid="{00000000-0005-0000-0000-00007E440000}"/>
    <cellStyle name="Normal 2 3 5 3 2 6" xfId="34658" xr:uid="{00000000-0005-0000-0000-00007F440000}"/>
    <cellStyle name="Normal 2 3 5 3 2 7" xfId="46887" xr:uid="{00000000-0005-0000-0000-000080440000}"/>
    <cellStyle name="Normal 2 3 5 3 3" xfId="5269" xr:uid="{00000000-0005-0000-0000-000081440000}"/>
    <cellStyle name="Normal 2 3 5 3 3 2" xfId="5270" xr:uid="{00000000-0005-0000-0000-000082440000}"/>
    <cellStyle name="Normal 2 3 5 3 3 2 2" xfId="16281" xr:uid="{00000000-0005-0000-0000-000083440000}"/>
    <cellStyle name="Normal 2 3 5 3 3 2 2 2" xfId="28536" xr:uid="{00000000-0005-0000-0000-000084440000}"/>
    <cellStyle name="Normal 2 3 5 3 3 2 2 3" xfId="40777" xr:uid="{00000000-0005-0000-0000-000085440000}"/>
    <cellStyle name="Normal 2 3 5 3 3 2 3" xfId="22419" xr:uid="{00000000-0005-0000-0000-000086440000}"/>
    <cellStyle name="Normal 2 3 5 3 3 2 4" xfId="34663" xr:uid="{00000000-0005-0000-0000-000087440000}"/>
    <cellStyle name="Normal 2 3 5 3 3 2 5" xfId="46892" xr:uid="{00000000-0005-0000-0000-000088440000}"/>
    <cellStyle name="Normal 2 3 5 3 3 3" xfId="16280" xr:uid="{00000000-0005-0000-0000-000089440000}"/>
    <cellStyle name="Normal 2 3 5 3 3 3 2" xfId="28535" xr:uid="{00000000-0005-0000-0000-00008A440000}"/>
    <cellStyle name="Normal 2 3 5 3 3 3 3" xfId="40776" xr:uid="{00000000-0005-0000-0000-00008B440000}"/>
    <cellStyle name="Normal 2 3 5 3 3 4" xfId="22418" xr:uid="{00000000-0005-0000-0000-00008C440000}"/>
    <cellStyle name="Normal 2 3 5 3 3 5" xfId="34662" xr:uid="{00000000-0005-0000-0000-00008D440000}"/>
    <cellStyle name="Normal 2 3 5 3 3 6" xfId="46891" xr:uid="{00000000-0005-0000-0000-00008E440000}"/>
    <cellStyle name="Normal 2 3 5 3 4" xfId="5271" xr:uid="{00000000-0005-0000-0000-00008F440000}"/>
    <cellStyle name="Normal 2 3 5 3 4 2" xfId="16282" xr:uid="{00000000-0005-0000-0000-000090440000}"/>
    <cellStyle name="Normal 2 3 5 3 4 2 2" xfId="28537" xr:uid="{00000000-0005-0000-0000-000091440000}"/>
    <cellStyle name="Normal 2 3 5 3 4 2 3" xfId="40778" xr:uid="{00000000-0005-0000-0000-000092440000}"/>
    <cellStyle name="Normal 2 3 5 3 4 3" xfId="22420" xr:uid="{00000000-0005-0000-0000-000093440000}"/>
    <cellStyle name="Normal 2 3 5 3 4 4" xfId="34664" xr:uid="{00000000-0005-0000-0000-000094440000}"/>
    <cellStyle name="Normal 2 3 5 3 4 5" xfId="46893" xr:uid="{00000000-0005-0000-0000-000095440000}"/>
    <cellStyle name="Normal 2 3 5 3 5" xfId="16275" xr:uid="{00000000-0005-0000-0000-000096440000}"/>
    <cellStyle name="Normal 2 3 5 3 5 2" xfId="28530" xr:uid="{00000000-0005-0000-0000-000097440000}"/>
    <cellStyle name="Normal 2 3 5 3 5 3" xfId="40771" xr:uid="{00000000-0005-0000-0000-000098440000}"/>
    <cellStyle name="Normal 2 3 5 3 6" xfId="22413" xr:uid="{00000000-0005-0000-0000-000099440000}"/>
    <cellStyle name="Normal 2 3 5 3 7" xfId="34657" xr:uid="{00000000-0005-0000-0000-00009A440000}"/>
    <cellStyle name="Normal 2 3 5 3 8" xfId="46886" xr:uid="{00000000-0005-0000-0000-00009B440000}"/>
    <cellStyle name="Normal 2 3 5 4" xfId="5272" xr:uid="{00000000-0005-0000-0000-00009C440000}"/>
    <cellStyle name="Normal 2 3 5 4 2" xfId="5273" xr:uid="{00000000-0005-0000-0000-00009D440000}"/>
    <cellStyle name="Normal 2 3 5 4 2 2" xfId="5274" xr:uid="{00000000-0005-0000-0000-00009E440000}"/>
    <cellStyle name="Normal 2 3 5 4 2 2 2" xfId="16285" xr:uid="{00000000-0005-0000-0000-00009F440000}"/>
    <cellStyle name="Normal 2 3 5 4 2 2 2 2" xfId="28540" xr:uid="{00000000-0005-0000-0000-0000A0440000}"/>
    <cellStyle name="Normal 2 3 5 4 2 2 2 3" xfId="40781" xr:uid="{00000000-0005-0000-0000-0000A1440000}"/>
    <cellStyle name="Normal 2 3 5 4 2 2 3" xfId="22423" xr:uid="{00000000-0005-0000-0000-0000A2440000}"/>
    <cellStyle name="Normal 2 3 5 4 2 2 4" xfId="34667" xr:uid="{00000000-0005-0000-0000-0000A3440000}"/>
    <cellStyle name="Normal 2 3 5 4 2 2 5" xfId="46896" xr:uid="{00000000-0005-0000-0000-0000A4440000}"/>
    <cellStyle name="Normal 2 3 5 4 2 3" xfId="16284" xr:uid="{00000000-0005-0000-0000-0000A5440000}"/>
    <cellStyle name="Normal 2 3 5 4 2 3 2" xfId="28539" xr:uid="{00000000-0005-0000-0000-0000A6440000}"/>
    <cellStyle name="Normal 2 3 5 4 2 3 3" xfId="40780" xr:uid="{00000000-0005-0000-0000-0000A7440000}"/>
    <cellStyle name="Normal 2 3 5 4 2 4" xfId="22422" xr:uid="{00000000-0005-0000-0000-0000A8440000}"/>
    <cellStyle name="Normal 2 3 5 4 2 5" xfId="34666" xr:uid="{00000000-0005-0000-0000-0000A9440000}"/>
    <cellStyle name="Normal 2 3 5 4 2 6" xfId="46895" xr:uid="{00000000-0005-0000-0000-0000AA440000}"/>
    <cellStyle name="Normal 2 3 5 4 3" xfId="5275" xr:uid="{00000000-0005-0000-0000-0000AB440000}"/>
    <cellStyle name="Normal 2 3 5 4 3 2" xfId="16286" xr:uid="{00000000-0005-0000-0000-0000AC440000}"/>
    <cellStyle name="Normal 2 3 5 4 3 2 2" xfId="28541" xr:uid="{00000000-0005-0000-0000-0000AD440000}"/>
    <cellStyle name="Normal 2 3 5 4 3 2 3" xfId="40782" xr:uid="{00000000-0005-0000-0000-0000AE440000}"/>
    <cellStyle name="Normal 2 3 5 4 3 3" xfId="22424" xr:uid="{00000000-0005-0000-0000-0000AF440000}"/>
    <cellStyle name="Normal 2 3 5 4 3 4" xfId="34668" xr:uid="{00000000-0005-0000-0000-0000B0440000}"/>
    <cellStyle name="Normal 2 3 5 4 3 5" xfId="46897" xr:uid="{00000000-0005-0000-0000-0000B1440000}"/>
    <cellStyle name="Normal 2 3 5 4 4" xfId="16283" xr:uid="{00000000-0005-0000-0000-0000B2440000}"/>
    <cellStyle name="Normal 2 3 5 4 4 2" xfId="28538" xr:uid="{00000000-0005-0000-0000-0000B3440000}"/>
    <cellStyle name="Normal 2 3 5 4 4 3" xfId="40779" xr:uid="{00000000-0005-0000-0000-0000B4440000}"/>
    <cellStyle name="Normal 2 3 5 4 5" xfId="22421" xr:uid="{00000000-0005-0000-0000-0000B5440000}"/>
    <cellStyle name="Normal 2 3 5 4 6" xfId="34665" xr:uid="{00000000-0005-0000-0000-0000B6440000}"/>
    <cellStyle name="Normal 2 3 5 4 7" xfId="46894" xr:uid="{00000000-0005-0000-0000-0000B7440000}"/>
    <cellStyle name="Normal 2 3 5 5" xfId="5276" xr:uid="{00000000-0005-0000-0000-0000B8440000}"/>
    <cellStyle name="Normal 2 3 5 5 2" xfId="5277" xr:uid="{00000000-0005-0000-0000-0000B9440000}"/>
    <cellStyle name="Normal 2 3 5 5 2 2" xfId="16288" xr:uid="{00000000-0005-0000-0000-0000BA440000}"/>
    <cellStyle name="Normal 2 3 5 5 2 2 2" xfId="28543" xr:uid="{00000000-0005-0000-0000-0000BB440000}"/>
    <cellStyle name="Normal 2 3 5 5 2 2 3" xfId="40784" xr:uid="{00000000-0005-0000-0000-0000BC440000}"/>
    <cellStyle name="Normal 2 3 5 5 2 3" xfId="22426" xr:uid="{00000000-0005-0000-0000-0000BD440000}"/>
    <cellStyle name="Normal 2 3 5 5 2 4" xfId="34670" xr:uid="{00000000-0005-0000-0000-0000BE440000}"/>
    <cellStyle name="Normal 2 3 5 5 2 5" xfId="46899" xr:uid="{00000000-0005-0000-0000-0000BF440000}"/>
    <cellStyle name="Normal 2 3 5 5 3" xfId="16287" xr:uid="{00000000-0005-0000-0000-0000C0440000}"/>
    <cellStyle name="Normal 2 3 5 5 3 2" xfId="28542" xr:uid="{00000000-0005-0000-0000-0000C1440000}"/>
    <cellStyle name="Normal 2 3 5 5 3 3" xfId="40783" xr:uid="{00000000-0005-0000-0000-0000C2440000}"/>
    <cellStyle name="Normal 2 3 5 5 4" xfId="22425" xr:uid="{00000000-0005-0000-0000-0000C3440000}"/>
    <cellStyle name="Normal 2 3 5 5 5" xfId="34669" xr:uid="{00000000-0005-0000-0000-0000C4440000}"/>
    <cellStyle name="Normal 2 3 5 5 6" xfId="46898" xr:uid="{00000000-0005-0000-0000-0000C5440000}"/>
    <cellStyle name="Normal 2 3 5 6" xfId="5278" xr:uid="{00000000-0005-0000-0000-0000C6440000}"/>
    <cellStyle name="Normal 2 3 5 6 2" xfId="16289" xr:uid="{00000000-0005-0000-0000-0000C7440000}"/>
    <cellStyle name="Normal 2 3 5 6 2 2" xfId="28544" xr:uid="{00000000-0005-0000-0000-0000C8440000}"/>
    <cellStyle name="Normal 2 3 5 6 2 3" xfId="40785" xr:uid="{00000000-0005-0000-0000-0000C9440000}"/>
    <cellStyle name="Normal 2 3 5 6 3" xfId="22427" xr:uid="{00000000-0005-0000-0000-0000CA440000}"/>
    <cellStyle name="Normal 2 3 5 6 4" xfId="34671" xr:uid="{00000000-0005-0000-0000-0000CB440000}"/>
    <cellStyle name="Normal 2 3 5 6 5" xfId="46900" xr:uid="{00000000-0005-0000-0000-0000CC440000}"/>
    <cellStyle name="Normal 2 3 5 7" xfId="16258" xr:uid="{00000000-0005-0000-0000-0000CD440000}"/>
    <cellStyle name="Normal 2 3 5 7 2" xfId="28513" xr:uid="{00000000-0005-0000-0000-0000CE440000}"/>
    <cellStyle name="Normal 2 3 5 7 3" xfId="40754" xr:uid="{00000000-0005-0000-0000-0000CF440000}"/>
    <cellStyle name="Normal 2 3 5 8" xfId="22396" xr:uid="{00000000-0005-0000-0000-0000D0440000}"/>
    <cellStyle name="Normal 2 3 5 9" xfId="34640" xr:uid="{00000000-0005-0000-0000-0000D1440000}"/>
    <cellStyle name="Normal 2 3 6" xfId="5279" xr:uid="{00000000-0005-0000-0000-0000D2440000}"/>
    <cellStyle name="Normal 2 3 6 2" xfId="5280" xr:uid="{00000000-0005-0000-0000-0000D3440000}"/>
    <cellStyle name="Normal 2 3 6 2 2" xfId="5281" xr:uid="{00000000-0005-0000-0000-0000D4440000}"/>
    <cellStyle name="Normal 2 3 6 2 2 2" xfId="5282" xr:uid="{00000000-0005-0000-0000-0000D5440000}"/>
    <cellStyle name="Normal 2 3 6 2 2 2 2" xfId="5283" xr:uid="{00000000-0005-0000-0000-0000D6440000}"/>
    <cellStyle name="Normal 2 3 6 2 2 2 2 2" xfId="16294" xr:uid="{00000000-0005-0000-0000-0000D7440000}"/>
    <cellStyle name="Normal 2 3 6 2 2 2 2 2 2" xfId="28549" xr:uid="{00000000-0005-0000-0000-0000D8440000}"/>
    <cellStyle name="Normal 2 3 6 2 2 2 2 2 3" xfId="40790" xr:uid="{00000000-0005-0000-0000-0000D9440000}"/>
    <cellStyle name="Normal 2 3 6 2 2 2 2 3" xfId="22432" xr:uid="{00000000-0005-0000-0000-0000DA440000}"/>
    <cellStyle name="Normal 2 3 6 2 2 2 2 4" xfId="34676" xr:uid="{00000000-0005-0000-0000-0000DB440000}"/>
    <cellStyle name="Normal 2 3 6 2 2 2 2 5" xfId="46905" xr:uid="{00000000-0005-0000-0000-0000DC440000}"/>
    <cellStyle name="Normal 2 3 6 2 2 2 3" xfId="16293" xr:uid="{00000000-0005-0000-0000-0000DD440000}"/>
    <cellStyle name="Normal 2 3 6 2 2 2 3 2" xfId="28548" xr:uid="{00000000-0005-0000-0000-0000DE440000}"/>
    <cellStyle name="Normal 2 3 6 2 2 2 3 3" xfId="40789" xr:uid="{00000000-0005-0000-0000-0000DF440000}"/>
    <cellStyle name="Normal 2 3 6 2 2 2 4" xfId="22431" xr:uid="{00000000-0005-0000-0000-0000E0440000}"/>
    <cellStyle name="Normal 2 3 6 2 2 2 5" xfId="34675" xr:uid="{00000000-0005-0000-0000-0000E1440000}"/>
    <cellStyle name="Normal 2 3 6 2 2 2 6" xfId="46904" xr:uid="{00000000-0005-0000-0000-0000E2440000}"/>
    <cellStyle name="Normal 2 3 6 2 2 3" xfId="5284" xr:uid="{00000000-0005-0000-0000-0000E3440000}"/>
    <cellStyle name="Normal 2 3 6 2 2 3 2" xfId="16295" xr:uid="{00000000-0005-0000-0000-0000E4440000}"/>
    <cellStyle name="Normal 2 3 6 2 2 3 2 2" xfId="28550" xr:uid="{00000000-0005-0000-0000-0000E5440000}"/>
    <cellStyle name="Normal 2 3 6 2 2 3 2 3" xfId="40791" xr:uid="{00000000-0005-0000-0000-0000E6440000}"/>
    <cellStyle name="Normal 2 3 6 2 2 3 3" xfId="22433" xr:uid="{00000000-0005-0000-0000-0000E7440000}"/>
    <cellStyle name="Normal 2 3 6 2 2 3 4" xfId="34677" xr:uid="{00000000-0005-0000-0000-0000E8440000}"/>
    <cellStyle name="Normal 2 3 6 2 2 3 5" xfId="46906" xr:uid="{00000000-0005-0000-0000-0000E9440000}"/>
    <cellStyle name="Normal 2 3 6 2 2 4" xfId="16292" xr:uid="{00000000-0005-0000-0000-0000EA440000}"/>
    <cellStyle name="Normal 2 3 6 2 2 4 2" xfId="28547" xr:uid="{00000000-0005-0000-0000-0000EB440000}"/>
    <cellStyle name="Normal 2 3 6 2 2 4 3" xfId="40788" xr:uid="{00000000-0005-0000-0000-0000EC440000}"/>
    <cellStyle name="Normal 2 3 6 2 2 5" xfId="22430" xr:uid="{00000000-0005-0000-0000-0000ED440000}"/>
    <cellStyle name="Normal 2 3 6 2 2 6" xfId="34674" xr:uid="{00000000-0005-0000-0000-0000EE440000}"/>
    <cellStyle name="Normal 2 3 6 2 2 7" xfId="46903" xr:uid="{00000000-0005-0000-0000-0000EF440000}"/>
    <cellStyle name="Normal 2 3 6 2 3" xfId="5285" xr:uid="{00000000-0005-0000-0000-0000F0440000}"/>
    <cellStyle name="Normal 2 3 6 2 3 2" xfId="5286" xr:uid="{00000000-0005-0000-0000-0000F1440000}"/>
    <cellStyle name="Normal 2 3 6 2 3 2 2" xfId="16297" xr:uid="{00000000-0005-0000-0000-0000F2440000}"/>
    <cellStyle name="Normal 2 3 6 2 3 2 2 2" xfId="28552" xr:uid="{00000000-0005-0000-0000-0000F3440000}"/>
    <cellStyle name="Normal 2 3 6 2 3 2 2 3" xfId="40793" xr:uid="{00000000-0005-0000-0000-0000F4440000}"/>
    <cellStyle name="Normal 2 3 6 2 3 2 3" xfId="22435" xr:uid="{00000000-0005-0000-0000-0000F5440000}"/>
    <cellStyle name="Normal 2 3 6 2 3 2 4" xfId="34679" xr:uid="{00000000-0005-0000-0000-0000F6440000}"/>
    <cellStyle name="Normal 2 3 6 2 3 2 5" xfId="46908" xr:uid="{00000000-0005-0000-0000-0000F7440000}"/>
    <cellStyle name="Normal 2 3 6 2 3 3" xfId="16296" xr:uid="{00000000-0005-0000-0000-0000F8440000}"/>
    <cellStyle name="Normal 2 3 6 2 3 3 2" xfId="28551" xr:uid="{00000000-0005-0000-0000-0000F9440000}"/>
    <cellStyle name="Normal 2 3 6 2 3 3 3" xfId="40792" xr:uid="{00000000-0005-0000-0000-0000FA440000}"/>
    <cellStyle name="Normal 2 3 6 2 3 4" xfId="22434" xr:uid="{00000000-0005-0000-0000-0000FB440000}"/>
    <cellStyle name="Normal 2 3 6 2 3 5" xfId="34678" xr:uid="{00000000-0005-0000-0000-0000FC440000}"/>
    <cellStyle name="Normal 2 3 6 2 3 6" xfId="46907" xr:uid="{00000000-0005-0000-0000-0000FD440000}"/>
    <cellStyle name="Normal 2 3 6 2 4" xfId="5287" xr:uid="{00000000-0005-0000-0000-0000FE440000}"/>
    <cellStyle name="Normal 2 3 6 2 4 2" xfId="16298" xr:uid="{00000000-0005-0000-0000-0000FF440000}"/>
    <cellStyle name="Normal 2 3 6 2 4 2 2" xfId="28553" xr:uid="{00000000-0005-0000-0000-000000450000}"/>
    <cellStyle name="Normal 2 3 6 2 4 2 3" xfId="40794" xr:uid="{00000000-0005-0000-0000-000001450000}"/>
    <cellStyle name="Normal 2 3 6 2 4 3" xfId="22436" xr:uid="{00000000-0005-0000-0000-000002450000}"/>
    <cellStyle name="Normal 2 3 6 2 4 4" xfId="34680" xr:uid="{00000000-0005-0000-0000-000003450000}"/>
    <cellStyle name="Normal 2 3 6 2 4 5" xfId="46909" xr:uid="{00000000-0005-0000-0000-000004450000}"/>
    <cellStyle name="Normal 2 3 6 2 5" xfId="16291" xr:uid="{00000000-0005-0000-0000-000005450000}"/>
    <cellStyle name="Normal 2 3 6 2 5 2" xfId="28546" xr:uid="{00000000-0005-0000-0000-000006450000}"/>
    <cellStyle name="Normal 2 3 6 2 5 3" xfId="40787" xr:uid="{00000000-0005-0000-0000-000007450000}"/>
    <cellStyle name="Normal 2 3 6 2 6" xfId="22429" xr:uid="{00000000-0005-0000-0000-000008450000}"/>
    <cellStyle name="Normal 2 3 6 2 7" xfId="34673" xr:uid="{00000000-0005-0000-0000-000009450000}"/>
    <cellStyle name="Normal 2 3 6 2 8" xfId="46902" xr:uid="{00000000-0005-0000-0000-00000A450000}"/>
    <cellStyle name="Normal 2 3 6 3" xfId="5288" xr:uid="{00000000-0005-0000-0000-00000B450000}"/>
    <cellStyle name="Normal 2 3 6 3 2" xfId="5289" xr:uid="{00000000-0005-0000-0000-00000C450000}"/>
    <cellStyle name="Normal 2 3 6 3 2 2" xfId="5290" xr:uid="{00000000-0005-0000-0000-00000D450000}"/>
    <cellStyle name="Normal 2 3 6 3 2 2 2" xfId="16301" xr:uid="{00000000-0005-0000-0000-00000E450000}"/>
    <cellStyle name="Normal 2 3 6 3 2 2 2 2" xfId="28556" xr:uid="{00000000-0005-0000-0000-00000F450000}"/>
    <cellStyle name="Normal 2 3 6 3 2 2 2 3" xfId="40797" xr:uid="{00000000-0005-0000-0000-000010450000}"/>
    <cellStyle name="Normal 2 3 6 3 2 2 3" xfId="22439" xr:uid="{00000000-0005-0000-0000-000011450000}"/>
    <cellStyle name="Normal 2 3 6 3 2 2 4" xfId="34683" xr:uid="{00000000-0005-0000-0000-000012450000}"/>
    <cellStyle name="Normal 2 3 6 3 2 2 5" xfId="46912" xr:uid="{00000000-0005-0000-0000-000013450000}"/>
    <cellStyle name="Normal 2 3 6 3 2 3" xfId="16300" xr:uid="{00000000-0005-0000-0000-000014450000}"/>
    <cellStyle name="Normal 2 3 6 3 2 3 2" xfId="28555" xr:uid="{00000000-0005-0000-0000-000015450000}"/>
    <cellStyle name="Normal 2 3 6 3 2 3 3" xfId="40796" xr:uid="{00000000-0005-0000-0000-000016450000}"/>
    <cellStyle name="Normal 2 3 6 3 2 4" xfId="22438" xr:uid="{00000000-0005-0000-0000-000017450000}"/>
    <cellStyle name="Normal 2 3 6 3 2 5" xfId="34682" xr:uid="{00000000-0005-0000-0000-000018450000}"/>
    <cellStyle name="Normal 2 3 6 3 2 6" xfId="46911" xr:uid="{00000000-0005-0000-0000-000019450000}"/>
    <cellStyle name="Normal 2 3 6 3 3" xfId="5291" xr:uid="{00000000-0005-0000-0000-00001A450000}"/>
    <cellStyle name="Normal 2 3 6 3 3 2" xfId="16302" xr:uid="{00000000-0005-0000-0000-00001B450000}"/>
    <cellStyle name="Normal 2 3 6 3 3 2 2" xfId="28557" xr:uid="{00000000-0005-0000-0000-00001C450000}"/>
    <cellStyle name="Normal 2 3 6 3 3 2 3" xfId="40798" xr:uid="{00000000-0005-0000-0000-00001D450000}"/>
    <cellStyle name="Normal 2 3 6 3 3 3" xfId="22440" xr:uid="{00000000-0005-0000-0000-00001E450000}"/>
    <cellStyle name="Normal 2 3 6 3 3 4" xfId="34684" xr:uid="{00000000-0005-0000-0000-00001F450000}"/>
    <cellStyle name="Normal 2 3 6 3 3 5" xfId="46913" xr:uid="{00000000-0005-0000-0000-000020450000}"/>
    <cellStyle name="Normal 2 3 6 3 4" xfId="16299" xr:uid="{00000000-0005-0000-0000-000021450000}"/>
    <cellStyle name="Normal 2 3 6 3 4 2" xfId="28554" xr:uid="{00000000-0005-0000-0000-000022450000}"/>
    <cellStyle name="Normal 2 3 6 3 4 3" xfId="40795" xr:uid="{00000000-0005-0000-0000-000023450000}"/>
    <cellStyle name="Normal 2 3 6 3 5" xfId="22437" xr:uid="{00000000-0005-0000-0000-000024450000}"/>
    <cellStyle name="Normal 2 3 6 3 6" xfId="34681" xr:uid="{00000000-0005-0000-0000-000025450000}"/>
    <cellStyle name="Normal 2 3 6 3 7" xfId="46910" xr:uid="{00000000-0005-0000-0000-000026450000}"/>
    <cellStyle name="Normal 2 3 6 4" xfId="5292" xr:uid="{00000000-0005-0000-0000-000027450000}"/>
    <cellStyle name="Normal 2 3 6 4 2" xfId="5293" xr:uid="{00000000-0005-0000-0000-000028450000}"/>
    <cellStyle name="Normal 2 3 6 4 2 2" xfId="16304" xr:uid="{00000000-0005-0000-0000-000029450000}"/>
    <cellStyle name="Normal 2 3 6 4 2 2 2" xfId="28559" xr:uid="{00000000-0005-0000-0000-00002A450000}"/>
    <cellStyle name="Normal 2 3 6 4 2 2 3" xfId="40800" xr:uid="{00000000-0005-0000-0000-00002B450000}"/>
    <cellStyle name="Normal 2 3 6 4 2 3" xfId="22442" xr:uid="{00000000-0005-0000-0000-00002C450000}"/>
    <cellStyle name="Normal 2 3 6 4 2 4" xfId="34686" xr:uid="{00000000-0005-0000-0000-00002D450000}"/>
    <cellStyle name="Normal 2 3 6 4 2 5" xfId="46915" xr:uid="{00000000-0005-0000-0000-00002E450000}"/>
    <cellStyle name="Normal 2 3 6 4 3" xfId="16303" xr:uid="{00000000-0005-0000-0000-00002F450000}"/>
    <cellStyle name="Normal 2 3 6 4 3 2" xfId="28558" xr:uid="{00000000-0005-0000-0000-000030450000}"/>
    <cellStyle name="Normal 2 3 6 4 3 3" xfId="40799" xr:uid="{00000000-0005-0000-0000-000031450000}"/>
    <cellStyle name="Normal 2 3 6 4 4" xfId="22441" xr:uid="{00000000-0005-0000-0000-000032450000}"/>
    <cellStyle name="Normal 2 3 6 4 5" xfId="34685" xr:uid="{00000000-0005-0000-0000-000033450000}"/>
    <cellStyle name="Normal 2 3 6 4 6" xfId="46914" xr:uid="{00000000-0005-0000-0000-000034450000}"/>
    <cellStyle name="Normal 2 3 6 5" xfId="5294" xr:uid="{00000000-0005-0000-0000-000035450000}"/>
    <cellStyle name="Normal 2 3 6 5 2" xfId="16305" xr:uid="{00000000-0005-0000-0000-000036450000}"/>
    <cellStyle name="Normal 2 3 6 5 2 2" xfId="28560" xr:uid="{00000000-0005-0000-0000-000037450000}"/>
    <cellStyle name="Normal 2 3 6 5 2 3" xfId="40801" xr:uid="{00000000-0005-0000-0000-000038450000}"/>
    <cellStyle name="Normal 2 3 6 5 3" xfId="22443" xr:uid="{00000000-0005-0000-0000-000039450000}"/>
    <cellStyle name="Normal 2 3 6 5 4" xfId="34687" xr:uid="{00000000-0005-0000-0000-00003A450000}"/>
    <cellStyle name="Normal 2 3 6 5 5" xfId="46916" xr:uid="{00000000-0005-0000-0000-00003B450000}"/>
    <cellStyle name="Normal 2 3 6 6" xfId="16290" xr:uid="{00000000-0005-0000-0000-00003C450000}"/>
    <cellStyle name="Normal 2 3 6 6 2" xfId="28545" xr:uid="{00000000-0005-0000-0000-00003D450000}"/>
    <cellStyle name="Normal 2 3 6 6 3" xfId="40786" xr:uid="{00000000-0005-0000-0000-00003E450000}"/>
    <cellStyle name="Normal 2 3 6 7" xfId="22428" xr:uid="{00000000-0005-0000-0000-00003F450000}"/>
    <cellStyle name="Normal 2 3 6 8" xfId="34672" xr:uid="{00000000-0005-0000-0000-000040450000}"/>
    <cellStyle name="Normal 2 3 6 9" xfId="46901" xr:uid="{00000000-0005-0000-0000-000041450000}"/>
    <cellStyle name="Normal 2 3 7" xfId="5295" xr:uid="{00000000-0005-0000-0000-000042450000}"/>
    <cellStyle name="Normal 2 3 7 2" xfId="5296" xr:uid="{00000000-0005-0000-0000-000043450000}"/>
    <cellStyle name="Normal 2 3 7 2 2" xfId="5297" xr:uid="{00000000-0005-0000-0000-000044450000}"/>
    <cellStyle name="Normal 2 3 7 2 2 2" xfId="5298" xr:uid="{00000000-0005-0000-0000-000045450000}"/>
    <cellStyle name="Normal 2 3 7 2 2 2 2" xfId="16309" xr:uid="{00000000-0005-0000-0000-000046450000}"/>
    <cellStyle name="Normal 2 3 7 2 2 2 2 2" xfId="28564" xr:uid="{00000000-0005-0000-0000-000047450000}"/>
    <cellStyle name="Normal 2 3 7 2 2 2 2 3" xfId="40805" xr:uid="{00000000-0005-0000-0000-000048450000}"/>
    <cellStyle name="Normal 2 3 7 2 2 2 3" xfId="22447" xr:uid="{00000000-0005-0000-0000-000049450000}"/>
    <cellStyle name="Normal 2 3 7 2 2 2 4" xfId="34691" xr:uid="{00000000-0005-0000-0000-00004A450000}"/>
    <cellStyle name="Normal 2 3 7 2 2 2 5" xfId="46920" xr:uid="{00000000-0005-0000-0000-00004B450000}"/>
    <cellStyle name="Normal 2 3 7 2 2 3" xfId="16308" xr:uid="{00000000-0005-0000-0000-00004C450000}"/>
    <cellStyle name="Normal 2 3 7 2 2 3 2" xfId="28563" xr:uid="{00000000-0005-0000-0000-00004D450000}"/>
    <cellStyle name="Normal 2 3 7 2 2 3 3" xfId="40804" xr:uid="{00000000-0005-0000-0000-00004E450000}"/>
    <cellStyle name="Normal 2 3 7 2 2 4" xfId="22446" xr:uid="{00000000-0005-0000-0000-00004F450000}"/>
    <cellStyle name="Normal 2 3 7 2 2 5" xfId="34690" xr:uid="{00000000-0005-0000-0000-000050450000}"/>
    <cellStyle name="Normal 2 3 7 2 2 6" xfId="46919" xr:uid="{00000000-0005-0000-0000-000051450000}"/>
    <cellStyle name="Normal 2 3 7 2 3" xfId="5299" xr:uid="{00000000-0005-0000-0000-000052450000}"/>
    <cellStyle name="Normal 2 3 7 2 3 2" xfId="16310" xr:uid="{00000000-0005-0000-0000-000053450000}"/>
    <cellStyle name="Normal 2 3 7 2 3 2 2" xfId="28565" xr:uid="{00000000-0005-0000-0000-000054450000}"/>
    <cellStyle name="Normal 2 3 7 2 3 2 3" xfId="40806" xr:uid="{00000000-0005-0000-0000-000055450000}"/>
    <cellStyle name="Normal 2 3 7 2 3 3" xfId="22448" xr:uid="{00000000-0005-0000-0000-000056450000}"/>
    <cellStyle name="Normal 2 3 7 2 3 4" xfId="34692" xr:uid="{00000000-0005-0000-0000-000057450000}"/>
    <cellStyle name="Normal 2 3 7 2 3 5" xfId="46921" xr:uid="{00000000-0005-0000-0000-000058450000}"/>
    <cellStyle name="Normal 2 3 7 2 4" xfId="16307" xr:uid="{00000000-0005-0000-0000-000059450000}"/>
    <cellStyle name="Normal 2 3 7 2 4 2" xfId="28562" xr:uid="{00000000-0005-0000-0000-00005A450000}"/>
    <cellStyle name="Normal 2 3 7 2 4 3" xfId="40803" xr:uid="{00000000-0005-0000-0000-00005B450000}"/>
    <cellStyle name="Normal 2 3 7 2 5" xfId="22445" xr:uid="{00000000-0005-0000-0000-00005C450000}"/>
    <cellStyle name="Normal 2 3 7 2 6" xfId="34689" xr:uid="{00000000-0005-0000-0000-00005D450000}"/>
    <cellStyle name="Normal 2 3 7 2 7" xfId="46918" xr:uid="{00000000-0005-0000-0000-00005E450000}"/>
    <cellStyle name="Normal 2 3 7 3" xfId="5300" xr:uid="{00000000-0005-0000-0000-00005F450000}"/>
    <cellStyle name="Normal 2 3 7 3 2" xfId="5301" xr:uid="{00000000-0005-0000-0000-000060450000}"/>
    <cellStyle name="Normal 2 3 7 3 2 2" xfId="16312" xr:uid="{00000000-0005-0000-0000-000061450000}"/>
    <cellStyle name="Normal 2 3 7 3 2 2 2" xfId="28567" xr:uid="{00000000-0005-0000-0000-000062450000}"/>
    <cellStyle name="Normal 2 3 7 3 2 2 3" xfId="40808" xr:uid="{00000000-0005-0000-0000-000063450000}"/>
    <cellStyle name="Normal 2 3 7 3 2 3" xfId="22450" xr:uid="{00000000-0005-0000-0000-000064450000}"/>
    <cellStyle name="Normal 2 3 7 3 2 4" xfId="34694" xr:uid="{00000000-0005-0000-0000-000065450000}"/>
    <cellStyle name="Normal 2 3 7 3 2 5" xfId="46923" xr:uid="{00000000-0005-0000-0000-000066450000}"/>
    <cellStyle name="Normal 2 3 7 3 3" xfId="16311" xr:uid="{00000000-0005-0000-0000-000067450000}"/>
    <cellStyle name="Normal 2 3 7 3 3 2" xfId="28566" xr:uid="{00000000-0005-0000-0000-000068450000}"/>
    <cellStyle name="Normal 2 3 7 3 3 3" xfId="40807" xr:uid="{00000000-0005-0000-0000-000069450000}"/>
    <cellStyle name="Normal 2 3 7 3 4" xfId="22449" xr:uid="{00000000-0005-0000-0000-00006A450000}"/>
    <cellStyle name="Normal 2 3 7 3 5" xfId="34693" xr:uid="{00000000-0005-0000-0000-00006B450000}"/>
    <cellStyle name="Normal 2 3 7 3 6" xfId="46922" xr:uid="{00000000-0005-0000-0000-00006C450000}"/>
    <cellStyle name="Normal 2 3 7 4" xfId="5302" xr:uid="{00000000-0005-0000-0000-00006D450000}"/>
    <cellStyle name="Normal 2 3 7 4 2" xfId="16313" xr:uid="{00000000-0005-0000-0000-00006E450000}"/>
    <cellStyle name="Normal 2 3 7 4 2 2" xfId="28568" xr:uid="{00000000-0005-0000-0000-00006F450000}"/>
    <cellStyle name="Normal 2 3 7 4 2 3" xfId="40809" xr:uid="{00000000-0005-0000-0000-000070450000}"/>
    <cellStyle name="Normal 2 3 7 4 3" xfId="22451" xr:uid="{00000000-0005-0000-0000-000071450000}"/>
    <cellStyle name="Normal 2 3 7 4 4" xfId="34695" xr:uid="{00000000-0005-0000-0000-000072450000}"/>
    <cellStyle name="Normal 2 3 7 4 5" xfId="46924" xr:uid="{00000000-0005-0000-0000-000073450000}"/>
    <cellStyle name="Normal 2 3 7 5" xfId="16306" xr:uid="{00000000-0005-0000-0000-000074450000}"/>
    <cellStyle name="Normal 2 3 7 5 2" xfId="28561" xr:uid="{00000000-0005-0000-0000-000075450000}"/>
    <cellStyle name="Normal 2 3 7 5 3" xfId="40802" xr:uid="{00000000-0005-0000-0000-000076450000}"/>
    <cellStyle name="Normal 2 3 7 6" xfId="22444" xr:uid="{00000000-0005-0000-0000-000077450000}"/>
    <cellStyle name="Normal 2 3 7 7" xfId="34688" xr:uid="{00000000-0005-0000-0000-000078450000}"/>
    <cellStyle name="Normal 2 3 7 8" xfId="46917" xr:uid="{00000000-0005-0000-0000-000079450000}"/>
    <cellStyle name="Normal 2 3 8" xfId="5303" xr:uid="{00000000-0005-0000-0000-00007A450000}"/>
    <cellStyle name="Normal 2 3 8 2" xfId="5304" xr:uid="{00000000-0005-0000-0000-00007B450000}"/>
    <cellStyle name="Normal 2 3 8 2 2" xfId="5305" xr:uid="{00000000-0005-0000-0000-00007C450000}"/>
    <cellStyle name="Normal 2 3 8 2 2 2" xfId="16316" xr:uid="{00000000-0005-0000-0000-00007D450000}"/>
    <cellStyle name="Normal 2 3 8 2 2 2 2" xfId="28571" xr:uid="{00000000-0005-0000-0000-00007E450000}"/>
    <cellStyle name="Normal 2 3 8 2 2 2 3" xfId="40812" xr:uid="{00000000-0005-0000-0000-00007F450000}"/>
    <cellStyle name="Normal 2 3 8 2 2 3" xfId="22454" xr:uid="{00000000-0005-0000-0000-000080450000}"/>
    <cellStyle name="Normal 2 3 8 2 2 4" xfId="34698" xr:uid="{00000000-0005-0000-0000-000081450000}"/>
    <cellStyle name="Normal 2 3 8 2 2 5" xfId="46927" xr:uid="{00000000-0005-0000-0000-000082450000}"/>
    <cellStyle name="Normal 2 3 8 2 3" xfId="16315" xr:uid="{00000000-0005-0000-0000-000083450000}"/>
    <cellStyle name="Normal 2 3 8 2 3 2" xfId="28570" xr:uid="{00000000-0005-0000-0000-000084450000}"/>
    <cellStyle name="Normal 2 3 8 2 3 3" xfId="40811" xr:uid="{00000000-0005-0000-0000-000085450000}"/>
    <cellStyle name="Normal 2 3 8 2 4" xfId="22453" xr:uid="{00000000-0005-0000-0000-000086450000}"/>
    <cellStyle name="Normal 2 3 8 2 5" xfId="34697" xr:uid="{00000000-0005-0000-0000-000087450000}"/>
    <cellStyle name="Normal 2 3 8 2 6" xfId="46926" xr:uid="{00000000-0005-0000-0000-000088450000}"/>
    <cellStyle name="Normal 2 3 8 3" xfId="5306" xr:uid="{00000000-0005-0000-0000-000089450000}"/>
    <cellStyle name="Normal 2 3 8 3 2" xfId="16317" xr:uid="{00000000-0005-0000-0000-00008A450000}"/>
    <cellStyle name="Normal 2 3 8 3 2 2" xfId="28572" xr:uid="{00000000-0005-0000-0000-00008B450000}"/>
    <cellStyle name="Normal 2 3 8 3 2 3" xfId="40813" xr:uid="{00000000-0005-0000-0000-00008C450000}"/>
    <cellStyle name="Normal 2 3 8 3 3" xfId="22455" xr:uid="{00000000-0005-0000-0000-00008D450000}"/>
    <cellStyle name="Normal 2 3 8 3 4" xfId="34699" xr:uid="{00000000-0005-0000-0000-00008E450000}"/>
    <cellStyle name="Normal 2 3 8 3 5" xfId="46928" xr:uid="{00000000-0005-0000-0000-00008F450000}"/>
    <cellStyle name="Normal 2 3 8 4" xfId="16314" xr:uid="{00000000-0005-0000-0000-000090450000}"/>
    <cellStyle name="Normal 2 3 8 4 2" xfId="28569" xr:uid="{00000000-0005-0000-0000-000091450000}"/>
    <cellStyle name="Normal 2 3 8 4 3" xfId="40810" xr:uid="{00000000-0005-0000-0000-000092450000}"/>
    <cellStyle name="Normal 2 3 8 5" xfId="22452" xr:uid="{00000000-0005-0000-0000-000093450000}"/>
    <cellStyle name="Normal 2 3 8 6" xfId="34696" xr:uid="{00000000-0005-0000-0000-000094450000}"/>
    <cellStyle name="Normal 2 3 8 7" xfId="46925" xr:uid="{00000000-0005-0000-0000-000095450000}"/>
    <cellStyle name="Normal 2 3 9" xfId="5307" xr:uid="{00000000-0005-0000-0000-000096450000}"/>
    <cellStyle name="Normal 2 3 9 2" xfId="5308" xr:uid="{00000000-0005-0000-0000-000097450000}"/>
    <cellStyle name="Normal 2 3 9 2 2" xfId="5309" xr:uid="{00000000-0005-0000-0000-000098450000}"/>
    <cellStyle name="Normal 2 3 9 2 2 2" xfId="16320" xr:uid="{00000000-0005-0000-0000-000099450000}"/>
    <cellStyle name="Normal 2 3 9 2 2 2 2" xfId="28575" xr:uid="{00000000-0005-0000-0000-00009A450000}"/>
    <cellStyle name="Normal 2 3 9 2 2 2 3" xfId="40816" xr:uid="{00000000-0005-0000-0000-00009B450000}"/>
    <cellStyle name="Normal 2 3 9 2 2 3" xfId="22458" xr:uid="{00000000-0005-0000-0000-00009C450000}"/>
    <cellStyle name="Normal 2 3 9 2 2 4" xfId="34702" xr:uid="{00000000-0005-0000-0000-00009D450000}"/>
    <cellStyle name="Normal 2 3 9 2 2 5" xfId="46931" xr:uid="{00000000-0005-0000-0000-00009E450000}"/>
    <cellStyle name="Normal 2 3 9 2 3" xfId="16319" xr:uid="{00000000-0005-0000-0000-00009F450000}"/>
    <cellStyle name="Normal 2 3 9 2 3 2" xfId="28574" xr:uid="{00000000-0005-0000-0000-0000A0450000}"/>
    <cellStyle name="Normal 2 3 9 2 3 3" xfId="40815" xr:uid="{00000000-0005-0000-0000-0000A1450000}"/>
    <cellStyle name="Normal 2 3 9 2 4" xfId="22457" xr:uid="{00000000-0005-0000-0000-0000A2450000}"/>
    <cellStyle name="Normal 2 3 9 2 5" xfId="34701" xr:uid="{00000000-0005-0000-0000-0000A3450000}"/>
    <cellStyle name="Normal 2 3 9 2 6" xfId="46930" xr:uid="{00000000-0005-0000-0000-0000A4450000}"/>
    <cellStyle name="Normal 2 3 9 3" xfId="5310" xr:uid="{00000000-0005-0000-0000-0000A5450000}"/>
    <cellStyle name="Normal 2 3 9 3 2" xfId="16321" xr:uid="{00000000-0005-0000-0000-0000A6450000}"/>
    <cellStyle name="Normal 2 3 9 3 2 2" xfId="28576" xr:uid="{00000000-0005-0000-0000-0000A7450000}"/>
    <cellStyle name="Normal 2 3 9 3 2 3" xfId="40817" xr:uid="{00000000-0005-0000-0000-0000A8450000}"/>
    <cellStyle name="Normal 2 3 9 3 3" xfId="22459" xr:uid="{00000000-0005-0000-0000-0000A9450000}"/>
    <cellStyle name="Normal 2 3 9 3 4" xfId="34703" xr:uid="{00000000-0005-0000-0000-0000AA450000}"/>
    <cellStyle name="Normal 2 3 9 3 5" xfId="46932" xr:uid="{00000000-0005-0000-0000-0000AB450000}"/>
    <cellStyle name="Normal 2 3 9 4" xfId="16318" xr:uid="{00000000-0005-0000-0000-0000AC450000}"/>
    <cellStyle name="Normal 2 3 9 4 2" xfId="28573" xr:uid="{00000000-0005-0000-0000-0000AD450000}"/>
    <cellStyle name="Normal 2 3 9 4 3" xfId="40814" xr:uid="{00000000-0005-0000-0000-0000AE450000}"/>
    <cellStyle name="Normal 2 3 9 5" xfId="22456" xr:uid="{00000000-0005-0000-0000-0000AF450000}"/>
    <cellStyle name="Normal 2 3 9 6" xfId="34700" xr:uid="{00000000-0005-0000-0000-0000B0450000}"/>
    <cellStyle name="Normal 2 3 9 7" xfId="46929" xr:uid="{00000000-0005-0000-0000-0000B1450000}"/>
    <cellStyle name="Normal 2 30" xfId="51106" xr:uid="{D0606A37-5D80-4622-9D98-2DB566D5316E}"/>
    <cellStyle name="Normal 2 31" xfId="51109" xr:uid="{9D0D0E32-B36B-4227-B189-01DB8CFABE57}"/>
    <cellStyle name="Normal 2 32" xfId="51112" xr:uid="{B0C2BA4A-749F-4581-9FC9-097C664D6318}"/>
    <cellStyle name="Normal 2 32 2" xfId="51116" xr:uid="{537FF334-5D1B-42C9-96DB-B3C36A933FEE}"/>
    <cellStyle name="Normal 2 32 3" xfId="51122" xr:uid="{C37F05D8-B36B-4860-8F74-4F16FCBC78E0}"/>
    <cellStyle name="Normal 2 33" xfId="51115" xr:uid="{38A9FD58-47A7-408A-9DCA-03E09BF517B7}"/>
    <cellStyle name="Normal 2 34" xfId="51121" xr:uid="{8B2EC995-1618-45FB-B4B6-CAA39B64A83E}"/>
    <cellStyle name="Normal 2 35" xfId="51125" xr:uid="{54EC5BC7-51F4-4C72-9B3D-24B441F633E7}"/>
    <cellStyle name="Normal 2 36" xfId="51128" xr:uid="{F7AC592A-62FE-4D71-955D-4BDA3D00B483}"/>
    <cellStyle name="Normal 2 37" xfId="51129" xr:uid="{067BE7CE-0078-43C3-8C5B-3C185F94BED8}"/>
    <cellStyle name="Normal 2 38" xfId="51132" xr:uid="{5681B41A-4924-4355-AAA0-40E1D2C01181}"/>
    <cellStyle name="Normal 2 39" xfId="51135" xr:uid="{B2572D0C-6493-446C-B304-99858C21F7B4}"/>
    <cellStyle name="Normal 2 4" xfId="28" xr:uid="{00000000-0005-0000-0000-0000B2450000}"/>
    <cellStyle name="Normal 2 4 10" xfId="5311" xr:uid="{00000000-0005-0000-0000-0000B3450000}"/>
    <cellStyle name="Normal 2 4 10 2" xfId="5312" xr:uid="{00000000-0005-0000-0000-0000B4450000}"/>
    <cellStyle name="Normal 2 4 10 2 2" xfId="16323" xr:uid="{00000000-0005-0000-0000-0000B5450000}"/>
    <cellStyle name="Normal 2 4 10 2 2 2" xfId="28578" xr:uid="{00000000-0005-0000-0000-0000B6450000}"/>
    <cellStyle name="Normal 2 4 10 2 2 3" xfId="40819" xr:uid="{00000000-0005-0000-0000-0000B7450000}"/>
    <cellStyle name="Normal 2 4 10 2 3" xfId="22461" xr:uid="{00000000-0005-0000-0000-0000B8450000}"/>
    <cellStyle name="Normal 2 4 10 2 4" xfId="34705" xr:uid="{00000000-0005-0000-0000-0000B9450000}"/>
    <cellStyle name="Normal 2 4 10 2 5" xfId="46934" xr:uid="{00000000-0005-0000-0000-0000BA450000}"/>
    <cellStyle name="Normal 2 4 10 3" xfId="16322" xr:uid="{00000000-0005-0000-0000-0000BB450000}"/>
    <cellStyle name="Normal 2 4 10 3 2" xfId="28577" xr:uid="{00000000-0005-0000-0000-0000BC450000}"/>
    <cellStyle name="Normal 2 4 10 3 3" xfId="40818" xr:uid="{00000000-0005-0000-0000-0000BD450000}"/>
    <cellStyle name="Normal 2 4 10 4" xfId="22460" xr:uid="{00000000-0005-0000-0000-0000BE450000}"/>
    <cellStyle name="Normal 2 4 10 5" xfId="34704" xr:uid="{00000000-0005-0000-0000-0000BF450000}"/>
    <cellStyle name="Normal 2 4 10 6" xfId="46933" xr:uid="{00000000-0005-0000-0000-0000C0450000}"/>
    <cellStyle name="Normal 2 4 11" xfId="5313" xr:uid="{00000000-0005-0000-0000-0000C1450000}"/>
    <cellStyle name="Normal 2 4 11 2" xfId="16324" xr:uid="{00000000-0005-0000-0000-0000C2450000}"/>
    <cellStyle name="Normal 2 4 11 2 2" xfId="28579" xr:uid="{00000000-0005-0000-0000-0000C3450000}"/>
    <cellStyle name="Normal 2 4 11 2 3" xfId="40820" xr:uid="{00000000-0005-0000-0000-0000C4450000}"/>
    <cellStyle name="Normal 2 4 11 3" xfId="22462" xr:uid="{00000000-0005-0000-0000-0000C5450000}"/>
    <cellStyle name="Normal 2 4 11 4" xfId="34706" xr:uid="{00000000-0005-0000-0000-0000C6450000}"/>
    <cellStyle name="Normal 2 4 11 5" xfId="46935" xr:uid="{00000000-0005-0000-0000-0000C7450000}"/>
    <cellStyle name="Normal 2 4 12" xfId="14234" xr:uid="{00000000-0005-0000-0000-0000C8450000}"/>
    <cellStyle name="Normal 2 4 12 2" xfId="26489" xr:uid="{00000000-0005-0000-0000-0000C9450000}"/>
    <cellStyle name="Normal 2 4 12 3" xfId="38730" xr:uid="{00000000-0005-0000-0000-0000CA450000}"/>
    <cellStyle name="Normal 2 4 13" xfId="20368" xr:uid="{00000000-0005-0000-0000-0000CB450000}"/>
    <cellStyle name="Normal 2 4 14" xfId="32616" xr:uid="{00000000-0005-0000-0000-0000CC450000}"/>
    <cellStyle name="Normal 2 4 15" xfId="44845" xr:uid="{00000000-0005-0000-0000-0000CD450000}"/>
    <cellStyle name="Normal 2 4 16" xfId="51176" xr:uid="{36712550-8AC9-4C1A-9128-2EE11F6A83F4}"/>
    <cellStyle name="Normal 2 4 2" xfId="5314" xr:uid="{00000000-0005-0000-0000-0000CE450000}"/>
    <cellStyle name="Normal 2 4 2 10" xfId="5315" xr:uid="{00000000-0005-0000-0000-0000CF450000}"/>
    <cellStyle name="Normal 2 4 2 10 2" xfId="16326" xr:uid="{00000000-0005-0000-0000-0000D0450000}"/>
    <cellStyle name="Normal 2 4 2 10 2 2" xfId="28581" xr:uid="{00000000-0005-0000-0000-0000D1450000}"/>
    <cellStyle name="Normal 2 4 2 10 2 3" xfId="40822" xr:uid="{00000000-0005-0000-0000-0000D2450000}"/>
    <cellStyle name="Normal 2 4 2 10 3" xfId="22464" xr:uid="{00000000-0005-0000-0000-0000D3450000}"/>
    <cellStyle name="Normal 2 4 2 10 4" xfId="34708" xr:uid="{00000000-0005-0000-0000-0000D4450000}"/>
    <cellStyle name="Normal 2 4 2 10 5" xfId="46937" xr:uid="{00000000-0005-0000-0000-0000D5450000}"/>
    <cellStyle name="Normal 2 4 2 11" xfId="16325" xr:uid="{00000000-0005-0000-0000-0000D6450000}"/>
    <cellStyle name="Normal 2 4 2 11 2" xfId="28580" xr:uid="{00000000-0005-0000-0000-0000D7450000}"/>
    <cellStyle name="Normal 2 4 2 11 3" xfId="40821" xr:uid="{00000000-0005-0000-0000-0000D8450000}"/>
    <cellStyle name="Normal 2 4 2 12" xfId="22463" xr:uid="{00000000-0005-0000-0000-0000D9450000}"/>
    <cellStyle name="Normal 2 4 2 13" xfId="34707" xr:uid="{00000000-0005-0000-0000-0000DA450000}"/>
    <cellStyle name="Normal 2 4 2 14" xfId="46936" xr:uid="{00000000-0005-0000-0000-0000DB450000}"/>
    <cellStyle name="Normal 2 4 2 2" xfId="5316" xr:uid="{00000000-0005-0000-0000-0000DC450000}"/>
    <cellStyle name="Normal 2 4 2 2 10" xfId="22465" xr:uid="{00000000-0005-0000-0000-0000DD450000}"/>
    <cellStyle name="Normal 2 4 2 2 11" xfId="34709" xr:uid="{00000000-0005-0000-0000-0000DE450000}"/>
    <cellStyle name="Normal 2 4 2 2 12" xfId="46938" xr:uid="{00000000-0005-0000-0000-0000DF450000}"/>
    <cellStyle name="Normal 2 4 2 2 2" xfId="5317" xr:uid="{00000000-0005-0000-0000-0000E0450000}"/>
    <cellStyle name="Normal 2 4 2 2 2 10" xfId="34710" xr:uid="{00000000-0005-0000-0000-0000E1450000}"/>
    <cellStyle name="Normal 2 4 2 2 2 11" xfId="46939" xr:uid="{00000000-0005-0000-0000-0000E2450000}"/>
    <cellStyle name="Normal 2 4 2 2 2 2" xfId="5318" xr:uid="{00000000-0005-0000-0000-0000E3450000}"/>
    <cellStyle name="Normal 2 4 2 2 2 2 10" xfId="46940" xr:uid="{00000000-0005-0000-0000-0000E4450000}"/>
    <cellStyle name="Normal 2 4 2 2 2 2 2" xfId="5319" xr:uid="{00000000-0005-0000-0000-0000E5450000}"/>
    <cellStyle name="Normal 2 4 2 2 2 2 2 2" xfId="5320" xr:uid="{00000000-0005-0000-0000-0000E6450000}"/>
    <cellStyle name="Normal 2 4 2 2 2 2 2 2 2" xfId="5321" xr:uid="{00000000-0005-0000-0000-0000E7450000}"/>
    <cellStyle name="Normal 2 4 2 2 2 2 2 2 2 2" xfId="5322" xr:uid="{00000000-0005-0000-0000-0000E8450000}"/>
    <cellStyle name="Normal 2 4 2 2 2 2 2 2 2 2 2" xfId="5323" xr:uid="{00000000-0005-0000-0000-0000E9450000}"/>
    <cellStyle name="Normal 2 4 2 2 2 2 2 2 2 2 2 2" xfId="16334" xr:uid="{00000000-0005-0000-0000-0000EA450000}"/>
    <cellStyle name="Normal 2 4 2 2 2 2 2 2 2 2 2 2 2" xfId="28589" xr:uid="{00000000-0005-0000-0000-0000EB450000}"/>
    <cellStyle name="Normal 2 4 2 2 2 2 2 2 2 2 2 2 3" xfId="40830" xr:uid="{00000000-0005-0000-0000-0000EC450000}"/>
    <cellStyle name="Normal 2 4 2 2 2 2 2 2 2 2 2 3" xfId="22472" xr:uid="{00000000-0005-0000-0000-0000ED450000}"/>
    <cellStyle name="Normal 2 4 2 2 2 2 2 2 2 2 2 4" xfId="34716" xr:uid="{00000000-0005-0000-0000-0000EE450000}"/>
    <cellStyle name="Normal 2 4 2 2 2 2 2 2 2 2 2 5" xfId="46945" xr:uid="{00000000-0005-0000-0000-0000EF450000}"/>
    <cellStyle name="Normal 2 4 2 2 2 2 2 2 2 2 3" xfId="16333" xr:uid="{00000000-0005-0000-0000-0000F0450000}"/>
    <cellStyle name="Normal 2 4 2 2 2 2 2 2 2 2 3 2" xfId="28588" xr:uid="{00000000-0005-0000-0000-0000F1450000}"/>
    <cellStyle name="Normal 2 4 2 2 2 2 2 2 2 2 3 3" xfId="40829" xr:uid="{00000000-0005-0000-0000-0000F2450000}"/>
    <cellStyle name="Normal 2 4 2 2 2 2 2 2 2 2 4" xfId="22471" xr:uid="{00000000-0005-0000-0000-0000F3450000}"/>
    <cellStyle name="Normal 2 4 2 2 2 2 2 2 2 2 5" xfId="34715" xr:uid="{00000000-0005-0000-0000-0000F4450000}"/>
    <cellStyle name="Normal 2 4 2 2 2 2 2 2 2 2 6" xfId="46944" xr:uid="{00000000-0005-0000-0000-0000F5450000}"/>
    <cellStyle name="Normal 2 4 2 2 2 2 2 2 2 3" xfId="5324" xr:uid="{00000000-0005-0000-0000-0000F6450000}"/>
    <cellStyle name="Normal 2 4 2 2 2 2 2 2 2 3 2" xfId="16335" xr:uid="{00000000-0005-0000-0000-0000F7450000}"/>
    <cellStyle name="Normal 2 4 2 2 2 2 2 2 2 3 2 2" xfId="28590" xr:uid="{00000000-0005-0000-0000-0000F8450000}"/>
    <cellStyle name="Normal 2 4 2 2 2 2 2 2 2 3 2 3" xfId="40831" xr:uid="{00000000-0005-0000-0000-0000F9450000}"/>
    <cellStyle name="Normal 2 4 2 2 2 2 2 2 2 3 3" xfId="22473" xr:uid="{00000000-0005-0000-0000-0000FA450000}"/>
    <cellStyle name="Normal 2 4 2 2 2 2 2 2 2 3 4" xfId="34717" xr:uid="{00000000-0005-0000-0000-0000FB450000}"/>
    <cellStyle name="Normal 2 4 2 2 2 2 2 2 2 3 5" xfId="46946" xr:uid="{00000000-0005-0000-0000-0000FC450000}"/>
    <cellStyle name="Normal 2 4 2 2 2 2 2 2 2 4" xfId="16332" xr:uid="{00000000-0005-0000-0000-0000FD450000}"/>
    <cellStyle name="Normal 2 4 2 2 2 2 2 2 2 4 2" xfId="28587" xr:uid="{00000000-0005-0000-0000-0000FE450000}"/>
    <cellStyle name="Normal 2 4 2 2 2 2 2 2 2 4 3" xfId="40828" xr:uid="{00000000-0005-0000-0000-0000FF450000}"/>
    <cellStyle name="Normal 2 4 2 2 2 2 2 2 2 5" xfId="22470" xr:uid="{00000000-0005-0000-0000-000000460000}"/>
    <cellStyle name="Normal 2 4 2 2 2 2 2 2 2 6" xfId="34714" xr:uid="{00000000-0005-0000-0000-000001460000}"/>
    <cellStyle name="Normal 2 4 2 2 2 2 2 2 2 7" xfId="46943" xr:uid="{00000000-0005-0000-0000-000002460000}"/>
    <cellStyle name="Normal 2 4 2 2 2 2 2 2 3" xfId="5325" xr:uid="{00000000-0005-0000-0000-000003460000}"/>
    <cellStyle name="Normal 2 4 2 2 2 2 2 2 3 2" xfId="5326" xr:uid="{00000000-0005-0000-0000-000004460000}"/>
    <cellStyle name="Normal 2 4 2 2 2 2 2 2 3 2 2" xfId="16337" xr:uid="{00000000-0005-0000-0000-000005460000}"/>
    <cellStyle name="Normal 2 4 2 2 2 2 2 2 3 2 2 2" xfId="28592" xr:uid="{00000000-0005-0000-0000-000006460000}"/>
    <cellStyle name="Normal 2 4 2 2 2 2 2 2 3 2 2 3" xfId="40833" xr:uid="{00000000-0005-0000-0000-000007460000}"/>
    <cellStyle name="Normal 2 4 2 2 2 2 2 2 3 2 3" xfId="22475" xr:uid="{00000000-0005-0000-0000-000008460000}"/>
    <cellStyle name="Normal 2 4 2 2 2 2 2 2 3 2 4" xfId="34719" xr:uid="{00000000-0005-0000-0000-000009460000}"/>
    <cellStyle name="Normal 2 4 2 2 2 2 2 2 3 2 5" xfId="46948" xr:uid="{00000000-0005-0000-0000-00000A460000}"/>
    <cellStyle name="Normal 2 4 2 2 2 2 2 2 3 3" xfId="16336" xr:uid="{00000000-0005-0000-0000-00000B460000}"/>
    <cellStyle name="Normal 2 4 2 2 2 2 2 2 3 3 2" xfId="28591" xr:uid="{00000000-0005-0000-0000-00000C460000}"/>
    <cellStyle name="Normal 2 4 2 2 2 2 2 2 3 3 3" xfId="40832" xr:uid="{00000000-0005-0000-0000-00000D460000}"/>
    <cellStyle name="Normal 2 4 2 2 2 2 2 2 3 4" xfId="22474" xr:uid="{00000000-0005-0000-0000-00000E460000}"/>
    <cellStyle name="Normal 2 4 2 2 2 2 2 2 3 5" xfId="34718" xr:uid="{00000000-0005-0000-0000-00000F460000}"/>
    <cellStyle name="Normal 2 4 2 2 2 2 2 2 3 6" xfId="46947" xr:uid="{00000000-0005-0000-0000-000010460000}"/>
    <cellStyle name="Normal 2 4 2 2 2 2 2 2 4" xfId="5327" xr:uid="{00000000-0005-0000-0000-000011460000}"/>
    <cellStyle name="Normal 2 4 2 2 2 2 2 2 4 2" xfId="16338" xr:uid="{00000000-0005-0000-0000-000012460000}"/>
    <cellStyle name="Normal 2 4 2 2 2 2 2 2 4 2 2" xfId="28593" xr:uid="{00000000-0005-0000-0000-000013460000}"/>
    <cellStyle name="Normal 2 4 2 2 2 2 2 2 4 2 3" xfId="40834" xr:uid="{00000000-0005-0000-0000-000014460000}"/>
    <cellStyle name="Normal 2 4 2 2 2 2 2 2 4 3" xfId="22476" xr:uid="{00000000-0005-0000-0000-000015460000}"/>
    <cellStyle name="Normal 2 4 2 2 2 2 2 2 4 4" xfId="34720" xr:uid="{00000000-0005-0000-0000-000016460000}"/>
    <cellStyle name="Normal 2 4 2 2 2 2 2 2 4 5" xfId="46949" xr:uid="{00000000-0005-0000-0000-000017460000}"/>
    <cellStyle name="Normal 2 4 2 2 2 2 2 2 5" xfId="16331" xr:uid="{00000000-0005-0000-0000-000018460000}"/>
    <cellStyle name="Normal 2 4 2 2 2 2 2 2 5 2" xfId="28586" xr:uid="{00000000-0005-0000-0000-000019460000}"/>
    <cellStyle name="Normal 2 4 2 2 2 2 2 2 5 3" xfId="40827" xr:uid="{00000000-0005-0000-0000-00001A460000}"/>
    <cellStyle name="Normal 2 4 2 2 2 2 2 2 6" xfId="22469" xr:uid="{00000000-0005-0000-0000-00001B460000}"/>
    <cellStyle name="Normal 2 4 2 2 2 2 2 2 7" xfId="34713" xr:uid="{00000000-0005-0000-0000-00001C460000}"/>
    <cellStyle name="Normal 2 4 2 2 2 2 2 2 8" xfId="46942" xr:uid="{00000000-0005-0000-0000-00001D460000}"/>
    <cellStyle name="Normal 2 4 2 2 2 2 2 3" xfId="5328" xr:uid="{00000000-0005-0000-0000-00001E460000}"/>
    <cellStyle name="Normal 2 4 2 2 2 2 2 3 2" xfId="5329" xr:uid="{00000000-0005-0000-0000-00001F460000}"/>
    <cellStyle name="Normal 2 4 2 2 2 2 2 3 2 2" xfId="5330" xr:uid="{00000000-0005-0000-0000-000020460000}"/>
    <cellStyle name="Normal 2 4 2 2 2 2 2 3 2 2 2" xfId="16341" xr:uid="{00000000-0005-0000-0000-000021460000}"/>
    <cellStyle name="Normal 2 4 2 2 2 2 2 3 2 2 2 2" xfId="28596" xr:uid="{00000000-0005-0000-0000-000022460000}"/>
    <cellStyle name="Normal 2 4 2 2 2 2 2 3 2 2 2 3" xfId="40837" xr:uid="{00000000-0005-0000-0000-000023460000}"/>
    <cellStyle name="Normal 2 4 2 2 2 2 2 3 2 2 3" xfId="22479" xr:uid="{00000000-0005-0000-0000-000024460000}"/>
    <cellStyle name="Normal 2 4 2 2 2 2 2 3 2 2 4" xfId="34723" xr:uid="{00000000-0005-0000-0000-000025460000}"/>
    <cellStyle name="Normal 2 4 2 2 2 2 2 3 2 2 5" xfId="46952" xr:uid="{00000000-0005-0000-0000-000026460000}"/>
    <cellStyle name="Normal 2 4 2 2 2 2 2 3 2 3" xfId="16340" xr:uid="{00000000-0005-0000-0000-000027460000}"/>
    <cellStyle name="Normal 2 4 2 2 2 2 2 3 2 3 2" xfId="28595" xr:uid="{00000000-0005-0000-0000-000028460000}"/>
    <cellStyle name="Normal 2 4 2 2 2 2 2 3 2 3 3" xfId="40836" xr:uid="{00000000-0005-0000-0000-000029460000}"/>
    <cellStyle name="Normal 2 4 2 2 2 2 2 3 2 4" xfId="22478" xr:uid="{00000000-0005-0000-0000-00002A460000}"/>
    <cellStyle name="Normal 2 4 2 2 2 2 2 3 2 5" xfId="34722" xr:uid="{00000000-0005-0000-0000-00002B460000}"/>
    <cellStyle name="Normal 2 4 2 2 2 2 2 3 2 6" xfId="46951" xr:uid="{00000000-0005-0000-0000-00002C460000}"/>
    <cellStyle name="Normal 2 4 2 2 2 2 2 3 3" xfId="5331" xr:uid="{00000000-0005-0000-0000-00002D460000}"/>
    <cellStyle name="Normal 2 4 2 2 2 2 2 3 3 2" xfId="16342" xr:uid="{00000000-0005-0000-0000-00002E460000}"/>
    <cellStyle name="Normal 2 4 2 2 2 2 2 3 3 2 2" xfId="28597" xr:uid="{00000000-0005-0000-0000-00002F460000}"/>
    <cellStyle name="Normal 2 4 2 2 2 2 2 3 3 2 3" xfId="40838" xr:uid="{00000000-0005-0000-0000-000030460000}"/>
    <cellStyle name="Normal 2 4 2 2 2 2 2 3 3 3" xfId="22480" xr:uid="{00000000-0005-0000-0000-000031460000}"/>
    <cellStyle name="Normal 2 4 2 2 2 2 2 3 3 4" xfId="34724" xr:uid="{00000000-0005-0000-0000-000032460000}"/>
    <cellStyle name="Normal 2 4 2 2 2 2 2 3 3 5" xfId="46953" xr:uid="{00000000-0005-0000-0000-000033460000}"/>
    <cellStyle name="Normal 2 4 2 2 2 2 2 3 4" xfId="16339" xr:uid="{00000000-0005-0000-0000-000034460000}"/>
    <cellStyle name="Normal 2 4 2 2 2 2 2 3 4 2" xfId="28594" xr:uid="{00000000-0005-0000-0000-000035460000}"/>
    <cellStyle name="Normal 2 4 2 2 2 2 2 3 4 3" xfId="40835" xr:uid="{00000000-0005-0000-0000-000036460000}"/>
    <cellStyle name="Normal 2 4 2 2 2 2 2 3 5" xfId="22477" xr:uid="{00000000-0005-0000-0000-000037460000}"/>
    <cellStyle name="Normal 2 4 2 2 2 2 2 3 6" xfId="34721" xr:uid="{00000000-0005-0000-0000-000038460000}"/>
    <cellStyle name="Normal 2 4 2 2 2 2 2 3 7" xfId="46950" xr:uid="{00000000-0005-0000-0000-000039460000}"/>
    <cellStyle name="Normal 2 4 2 2 2 2 2 4" xfId="5332" xr:uid="{00000000-0005-0000-0000-00003A460000}"/>
    <cellStyle name="Normal 2 4 2 2 2 2 2 4 2" xfId="5333" xr:uid="{00000000-0005-0000-0000-00003B460000}"/>
    <cellStyle name="Normal 2 4 2 2 2 2 2 4 2 2" xfId="16344" xr:uid="{00000000-0005-0000-0000-00003C460000}"/>
    <cellStyle name="Normal 2 4 2 2 2 2 2 4 2 2 2" xfId="28599" xr:uid="{00000000-0005-0000-0000-00003D460000}"/>
    <cellStyle name="Normal 2 4 2 2 2 2 2 4 2 2 3" xfId="40840" xr:uid="{00000000-0005-0000-0000-00003E460000}"/>
    <cellStyle name="Normal 2 4 2 2 2 2 2 4 2 3" xfId="22482" xr:uid="{00000000-0005-0000-0000-00003F460000}"/>
    <cellStyle name="Normal 2 4 2 2 2 2 2 4 2 4" xfId="34726" xr:uid="{00000000-0005-0000-0000-000040460000}"/>
    <cellStyle name="Normal 2 4 2 2 2 2 2 4 2 5" xfId="46955" xr:uid="{00000000-0005-0000-0000-000041460000}"/>
    <cellStyle name="Normal 2 4 2 2 2 2 2 4 3" xfId="16343" xr:uid="{00000000-0005-0000-0000-000042460000}"/>
    <cellStyle name="Normal 2 4 2 2 2 2 2 4 3 2" xfId="28598" xr:uid="{00000000-0005-0000-0000-000043460000}"/>
    <cellStyle name="Normal 2 4 2 2 2 2 2 4 3 3" xfId="40839" xr:uid="{00000000-0005-0000-0000-000044460000}"/>
    <cellStyle name="Normal 2 4 2 2 2 2 2 4 4" xfId="22481" xr:uid="{00000000-0005-0000-0000-000045460000}"/>
    <cellStyle name="Normal 2 4 2 2 2 2 2 4 5" xfId="34725" xr:uid="{00000000-0005-0000-0000-000046460000}"/>
    <cellStyle name="Normal 2 4 2 2 2 2 2 4 6" xfId="46954" xr:uid="{00000000-0005-0000-0000-000047460000}"/>
    <cellStyle name="Normal 2 4 2 2 2 2 2 5" xfId="5334" xr:uid="{00000000-0005-0000-0000-000048460000}"/>
    <cellStyle name="Normal 2 4 2 2 2 2 2 5 2" xfId="16345" xr:uid="{00000000-0005-0000-0000-000049460000}"/>
    <cellStyle name="Normal 2 4 2 2 2 2 2 5 2 2" xfId="28600" xr:uid="{00000000-0005-0000-0000-00004A460000}"/>
    <cellStyle name="Normal 2 4 2 2 2 2 2 5 2 3" xfId="40841" xr:uid="{00000000-0005-0000-0000-00004B460000}"/>
    <cellStyle name="Normal 2 4 2 2 2 2 2 5 3" xfId="22483" xr:uid="{00000000-0005-0000-0000-00004C460000}"/>
    <cellStyle name="Normal 2 4 2 2 2 2 2 5 4" xfId="34727" xr:uid="{00000000-0005-0000-0000-00004D460000}"/>
    <cellStyle name="Normal 2 4 2 2 2 2 2 5 5" xfId="46956" xr:uid="{00000000-0005-0000-0000-00004E460000}"/>
    <cellStyle name="Normal 2 4 2 2 2 2 2 6" xfId="16330" xr:uid="{00000000-0005-0000-0000-00004F460000}"/>
    <cellStyle name="Normal 2 4 2 2 2 2 2 6 2" xfId="28585" xr:uid="{00000000-0005-0000-0000-000050460000}"/>
    <cellStyle name="Normal 2 4 2 2 2 2 2 6 3" xfId="40826" xr:uid="{00000000-0005-0000-0000-000051460000}"/>
    <cellStyle name="Normal 2 4 2 2 2 2 2 7" xfId="22468" xr:uid="{00000000-0005-0000-0000-000052460000}"/>
    <cellStyle name="Normal 2 4 2 2 2 2 2 8" xfId="34712" xr:uid="{00000000-0005-0000-0000-000053460000}"/>
    <cellStyle name="Normal 2 4 2 2 2 2 2 9" xfId="46941" xr:uid="{00000000-0005-0000-0000-000054460000}"/>
    <cellStyle name="Normal 2 4 2 2 2 2 3" xfId="5335" xr:uid="{00000000-0005-0000-0000-000055460000}"/>
    <cellStyle name="Normal 2 4 2 2 2 2 3 2" xfId="5336" xr:uid="{00000000-0005-0000-0000-000056460000}"/>
    <cellStyle name="Normal 2 4 2 2 2 2 3 2 2" xfId="5337" xr:uid="{00000000-0005-0000-0000-000057460000}"/>
    <cellStyle name="Normal 2 4 2 2 2 2 3 2 2 2" xfId="5338" xr:uid="{00000000-0005-0000-0000-000058460000}"/>
    <cellStyle name="Normal 2 4 2 2 2 2 3 2 2 2 2" xfId="16349" xr:uid="{00000000-0005-0000-0000-000059460000}"/>
    <cellStyle name="Normal 2 4 2 2 2 2 3 2 2 2 2 2" xfId="28604" xr:uid="{00000000-0005-0000-0000-00005A460000}"/>
    <cellStyle name="Normal 2 4 2 2 2 2 3 2 2 2 2 3" xfId="40845" xr:uid="{00000000-0005-0000-0000-00005B460000}"/>
    <cellStyle name="Normal 2 4 2 2 2 2 3 2 2 2 3" xfId="22487" xr:uid="{00000000-0005-0000-0000-00005C460000}"/>
    <cellStyle name="Normal 2 4 2 2 2 2 3 2 2 2 4" xfId="34731" xr:uid="{00000000-0005-0000-0000-00005D460000}"/>
    <cellStyle name="Normal 2 4 2 2 2 2 3 2 2 2 5" xfId="46960" xr:uid="{00000000-0005-0000-0000-00005E460000}"/>
    <cellStyle name="Normal 2 4 2 2 2 2 3 2 2 3" xfId="16348" xr:uid="{00000000-0005-0000-0000-00005F460000}"/>
    <cellStyle name="Normal 2 4 2 2 2 2 3 2 2 3 2" xfId="28603" xr:uid="{00000000-0005-0000-0000-000060460000}"/>
    <cellStyle name="Normal 2 4 2 2 2 2 3 2 2 3 3" xfId="40844" xr:uid="{00000000-0005-0000-0000-000061460000}"/>
    <cellStyle name="Normal 2 4 2 2 2 2 3 2 2 4" xfId="22486" xr:uid="{00000000-0005-0000-0000-000062460000}"/>
    <cellStyle name="Normal 2 4 2 2 2 2 3 2 2 5" xfId="34730" xr:uid="{00000000-0005-0000-0000-000063460000}"/>
    <cellStyle name="Normal 2 4 2 2 2 2 3 2 2 6" xfId="46959" xr:uid="{00000000-0005-0000-0000-000064460000}"/>
    <cellStyle name="Normal 2 4 2 2 2 2 3 2 3" xfId="5339" xr:uid="{00000000-0005-0000-0000-000065460000}"/>
    <cellStyle name="Normal 2 4 2 2 2 2 3 2 3 2" xfId="16350" xr:uid="{00000000-0005-0000-0000-000066460000}"/>
    <cellStyle name="Normal 2 4 2 2 2 2 3 2 3 2 2" xfId="28605" xr:uid="{00000000-0005-0000-0000-000067460000}"/>
    <cellStyle name="Normal 2 4 2 2 2 2 3 2 3 2 3" xfId="40846" xr:uid="{00000000-0005-0000-0000-000068460000}"/>
    <cellStyle name="Normal 2 4 2 2 2 2 3 2 3 3" xfId="22488" xr:uid="{00000000-0005-0000-0000-000069460000}"/>
    <cellStyle name="Normal 2 4 2 2 2 2 3 2 3 4" xfId="34732" xr:uid="{00000000-0005-0000-0000-00006A460000}"/>
    <cellStyle name="Normal 2 4 2 2 2 2 3 2 3 5" xfId="46961" xr:uid="{00000000-0005-0000-0000-00006B460000}"/>
    <cellStyle name="Normal 2 4 2 2 2 2 3 2 4" xfId="16347" xr:uid="{00000000-0005-0000-0000-00006C460000}"/>
    <cellStyle name="Normal 2 4 2 2 2 2 3 2 4 2" xfId="28602" xr:uid="{00000000-0005-0000-0000-00006D460000}"/>
    <cellStyle name="Normal 2 4 2 2 2 2 3 2 4 3" xfId="40843" xr:uid="{00000000-0005-0000-0000-00006E460000}"/>
    <cellStyle name="Normal 2 4 2 2 2 2 3 2 5" xfId="22485" xr:uid="{00000000-0005-0000-0000-00006F460000}"/>
    <cellStyle name="Normal 2 4 2 2 2 2 3 2 6" xfId="34729" xr:uid="{00000000-0005-0000-0000-000070460000}"/>
    <cellStyle name="Normal 2 4 2 2 2 2 3 2 7" xfId="46958" xr:uid="{00000000-0005-0000-0000-000071460000}"/>
    <cellStyle name="Normal 2 4 2 2 2 2 3 3" xfId="5340" xr:uid="{00000000-0005-0000-0000-000072460000}"/>
    <cellStyle name="Normal 2 4 2 2 2 2 3 3 2" xfId="5341" xr:uid="{00000000-0005-0000-0000-000073460000}"/>
    <cellStyle name="Normal 2 4 2 2 2 2 3 3 2 2" xfId="16352" xr:uid="{00000000-0005-0000-0000-000074460000}"/>
    <cellStyle name="Normal 2 4 2 2 2 2 3 3 2 2 2" xfId="28607" xr:uid="{00000000-0005-0000-0000-000075460000}"/>
    <cellStyle name="Normal 2 4 2 2 2 2 3 3 2 2 3" xfId="40848" xr:uid="{00000000-0005-0000-0000-000076460000}"/>
    <cellStyle name="Normal 2 4 2 2 2 2 3 3 2 3" xfId="22490" xr:uid="{00000000-0005-0000-0000-000077460000}"/>
    <cellStyle name="Normal 2 4 2 2 2 2 3 3 2 4" xfId="34734" xr:uid="{00000000-0005-0000-0000-000078460000}"/>
    <cellStyle name="Normal 2 4 2 2 2 2 3 3 2 5" xfId="46963" xr:uid="{00000000-0005-0000-0000-000079460000}"/>
    <cellStyle name="Normal 2 4 2 2 2 2 3 3 3" xfId="16351" xr:uid="{00000000-0005-0000-0000-00007A460000}"/>
    <cellStyle name="Normal 2 4 2 2 2 2 3 3 3 2" xfId="28606" xr:uid="{00000000-0005-0000-0000-00007B460000}"/>
    <cellStyle name="Normal 2 4 2 2 2 2 3 3 3 3" xfId="40847" xr:uid="{00000000-0005-0000-0000-00007C460000}"/>
    <cellStyle name="Normal 2 4 2 2 2 2 3 3 4" xfId="22489" xr:uid="{00000000-0005-0000-0000-00007D460000}"/>
    <cellStyle name="Normal 2 4 2 2 2 2 3 3 5" xfId="34733" xr:uid="{00000000-0005-0000-0000-00007E460000}"/>
    <cellStyle name="Normal 2 4 2 2 2 2 3 3 6" xfId="46962" xr:uid="{00000000-0005-0000-0000-00007F460000}"/>
    <cellStyle name="Normal 2 4 2 2 2 2 3 4" xfId="5342" xr:uid="{00000000-0005-0000-0000-000080460000}"/>
    <cellStyle name="Normal 2 4 2 2 2 2 3 4 2" xfId="16353" xr:uid="{00000000-0005-0000-0000-000081460000}"/>
    <cellStyle name="Normal 2 4 2 2 2 2 3 4 2 2" xfId="28608" xr:uid="{00000000-0005-0000-0000-000082460000}"/>
    <cellStyle name="Normal 2 4 2 2 2 2 3 4 2 3" xfId="40849" xr:uid="{00000000-0005-0000-0000-000083460000}"/>
    <cellStyle name="Normal 2 4 2 2 2 2 3 4 3" xfId="22491" xr:uid="{00000000-0005-0000-0000-000084460000}"/>
    <cellStyle name="Normal 2 4 2 2 2 2 3 4 4" xfId="34735" xr:uid="{00000000-0005-0000-0000-000085460000}"/>
    <cellStyle name="Normal 2 4 2 2 2 2 3 4 5" xfId="46964" xr:uid="{00000000-0005-0000-0000-000086460000}"/>
    <cellStyle name="Normal 2 4 2 2 2 2 3 5" xfId="16346" xr:uid="{00000000-0005-0000-0000-000087460000}"/>
    <cellStyle name="Normal 2 4 2 2 2 2 3 5 2" xfId="28601" xr:uid="{00000000-0005-0000-0000-000088460000}"/>
    <cellStyle name="Normal 2 4 2 2 2 2 3 5 3" xfId="40842" xr:uid="{00000000-0005-0000-0000-000089460000}"/>
    <cellStyle name="Normal 2 4 2 2 2 2 3 6" xfId="22484" xr:uid="{00000000-0005-0000-0000-00008A460000}"/>
    <cellStyle name="Normal 2 4 2 2 2 2 3 7" xfId="34728" xr:uid="{00000000-0005-0000-0000-00008B460000}"/>
    <cellStyle name="Normal 2 4 2 2 2 2 3 8" xfId="46957" xr:uid="{00000000-0005-0000-0000-00008C460000}"/>
    <cellStyle name="Normal 2 4 2 2 2 2 4" xfId="5343" xr:uid="{00000000-0005-0000-0000-00008D460000}"/>
    <cellStyle name="Normal 2 4 2 2 2 2 4 2" xfId="5344" xr:uid="{00000000-0005-0000-0000-00008E460000}"/>
    <cellStyle name="Normal 2 4 2 2 2 2 4 2 2" xfId="5345" xr:uid="{00000000-0005-0000-0000-00008F460000}"/>
    <cellStyle name="Normal 2 4 2 2 2 2 4 2 2 2" xfId="16356" xr:uid="{00000000-0005-0000-0000-000090460000}"/>
    <cellStyle name="Normal 2 4 2 2 2 2 4 2 2 2 2" xfId="28611" xr:uid="{00000000-0005-0000-0000-000091460000}"/>
    <cellStyle name="Normal 2 4 2 2 2 2 4 2 2 2 3" xfId="40852" xr:uid="{00000000-0005-0000-0000-000092460000}"/>
    <cellStyle name="Normal 2 4 2 2 2 2 4 2 2 3" xfId="22494" xr:uid="{00000000-0005-0000-0000-000093460000}"/>
    <cellStyle name="Normal 2 4 2 2 2 2 4 2 2 4" xfId="34738" xr:uid="{00000000-0005-0000-0000-000094460000}"/>
    <cellStyle name="Normal 2 4 2 2 2 2 4 2 2 5" xfId="46967" xr:uid="{00000000-0005-0000-0000-000095460000}"/>
    <cellStyle name="Normal 2 4 2 2 2 2 4 2 3" xfId="16355" xr:uid="{00000000-0005-0000-0000-000096460000}"/>
    <cellStyle name="Normal 2 4 2 2 2 2 4 2 3 2" xfId="28610" xr:uid="{00000000-0005-0000-0000-000097460000}"/>
    <cellStyle name="Normal 2 4 2 2 2 2 4 2 3 3" xfId="40851" xr:uid="{00000000-0005-0000-0000-000098460000}"/>
    <cellStyle name="Normal 2 4 2 2 2 2 4 2 4" xfId="22493" xr:uid="{00000000-0005-0000-0000-000099460000}"/>
    <cellStyle name="Normal 2 4 2 2 2 2 4 2 5" xfId="34737" xr:uid="{00000000-0005-0000-0000-00009A460000}"/>
    <cellStyle name="Normal 2 4 2 2 2 2 4 2 6" xfId="46966" xr:uid="{00000000-0005-0000-0000-00009B460000}"/>
    <cellStyle name="Normal 2 4 2 2 2 2 4 3" xfId="5346" xr:uid="{00000000-0005-0000-0000-00009C460000}"/>
    <cellStyle name="Normal 2 4 2 2 2 2 4 3 2" xfId="16357" xr:uid="{00000000-0005-0000-0000-00009D460000}"/>
    <cellStyle name="Normal 2 4 2 2 2 2 4 3 2 2" xfId="28612" xr:uid="{00000000-0005-0000-0000-00009E460000}"/>
    <cellStyle name="Normal 2 4 2 2 2 2 4 3 2 3" xfId="40853" xr:uid="{00000000-0005-0000-0000-00009F460000}"/>
    <cellStyle name="Normal 2 4 2 2 2 2 4 3 3" xfId="22495" xr:uid="{00000000-0005-0000-0000-0000A0460000}"/>
    <cellStyle name="Normal 2 4 2 2 2 2 4 3 4" xfId="34739" xr:uid="{00000000-0005-0000-0000-0000A1460000}"/>
    <cellStyle name="Normal 2 4 2 2 2 2 4 3 5" xfId="46968" xr:uid="{00000000-0005-0000-0000-0000A2460000}"/>
    <cellStyle name="Normal 2 4 2 2 2 2 4 4" xfId="16354" xr:uid="{00000000-0005-0000-0000-0000A3460000}"/>
    <cellStyle name="Normal 2 4 2 2 2 2 4 4 2" xfId="28609" xr:uid="{00000000-0005-0000-0000-0000A4460000}"/>
    <cellStyle name="Normal 2 4 2 2 2 2 4 4 3" xfId="40850" xr:uid="{00000000-0005-0000-0000-0000A5460000}"/>
    <cellStyle name="Normal 2 4 2 2 2 2 4 5" xfId="22492" xr:uid="{00000000-0005-0000-0000-0000A6460000}"/>
    <cellStyle name="Normal 2 4 2 2 2 2 4 6" xfId="34736" xr:uid="{00000000-0005-0000-0000-0000A7460000}"/>
    <cellStyle name="Normal 2 4 2 2 2 2 4 7" xfId="46965" xr:uid="{00000000-0005-0000-0000-0000A8460000}"/>
    <cellStyle name="Normal 2 4 2 2 2 2 5" xfId="5347" xr:uid="{00000000-0005-0000-0000-0000A9460000}"/>
    <cellStyle name="Normal 2 4 2 2 2 2 5 2" xfId="5348" xr:uid="{00000000-0005-0000-0000-0000AA460000}"/>
    <cellStyle name="Normal 2 4 2 2 2 2 5 2 2" xfId="16359" xr:uid="{00000000-0005-0000-0000-0000AB460000}"/>
    <cellStyle name="Normal 2 4 2 2 2 2 5 2 2 2" xfId="28614" xr:uid="{00000000-0005-0000-0000-0000AC460000}"/>
    <cellStyle name="Normal 2 4 2 2 2 2 5 2 2 3" xfId="40855" xr:uid="{00000000-0005-0000-0000-0000AD460000}"/>
    <cellStyle name="Normal 2 4 2 2 2 2 5 2 3" xfId="22497" xr:uid="{00000000-0005-0000-0000-0000AE460000}"/>
    <cellStyle name="Normal 2 4 2 2 2 2 5 2 4" xfId="34741" xr:uid="{00000000-0005-0000-0000-0000AF460000}"/>
    <cellStyle name="Normal 2 4 2 2 2 2 5 2 5" xfId="46970" xr:uid="{00000000-0005-0000-0000-0000B0460000}"/>
    <cellStyle name="Normal 2 4 2 2 2 2 5 3" xfId="16358" xr:uid="{00000000-0005-0000-0000-0000B1460000}"/>
    <cellStyle name="Normal 2 4 2 2 2 2 5 3 2" xfId="28613" xr:uid="{00000000-0005-0000-0000-0000B2460000}"/>
    <cellStyle name="Normal 2 4 2 2 2 2 5 3 3" xfId="40854" xr:uid="{00000000-0005-0000-0000-0000B3460000}"/>
    <cellStyle name="Normal 2 4 2 2 2 2 5 4" xfId="22496" xr:uid="{00000000-0005-0000-0000-0000B4460000}"/>
    <cellStyle name="Normal 2 4 2 2 2 2 5 5" xfId="34740" xr:uid="{00000000-0005-0000-0000-0000B5460000}"/>
    <cellStyle name="Normal 2 4 2 2 2 2 5 6" xfId="46969" xr:uid="{00000000-0005-0000-0000-0000B6460000}"/>
    <cellStyle name="Normal 2 4 2 2 2 2 6" xfId="5349" xr:uid="{00000000-0005-0000-0000-0000B7460000}"/>
    <cellStyle name="Normal 2 4 2 2 2 2 6 2" xfId="16360" xr:uid="{00000000-0005-0000-0000-0000B8460000}"/>
    <cellStyle name="Normal 2 4 2 2 2 2 6 2 2" xfId="28615" xr:uid="{00000000-0005-0000-0000-0000B9460000}"/>
    <cellStyle name="Normal 2 4 2 2 2 2 6 2 3" xfId="40856" xr:uid="{00000000-0005-0000-0000-0000BA460000}"/>
    <cellStyle name="Normal 2 4 2 2 2 2 6 3" xfId="22498" xr:uid="{00000000-0005-0000-0000-0000BB460000}"/>
    <cellStyle name="Normal 2 4 2 2 2 2 6 4" xfId="34742" xr:uid="{00000000-0005-0000-0000-0000BC460000}"/>
    <cellStyle name="Normal 2 4 2 2 2 2 6 5" xfId="46971" xr:uid="{00000000-0005-0000-0000-0000BD460000}"/>
    <cellStyle name="Normal 2 4 2 2 2 2 7" xfId="16329" xr:uid="{00000000-0005-0000-0000-0000BE460000}"/>
    <cellStyle name="Normal 2 4 2 2 2 2 7 2" xfId="28584" xr:uid="{00000000-0005-0000-0000-0000BF460000}"/>
    <cellStyle name="Normal 2 4 2 2 2 2 7 3" xfId="40825" xr:uid="{00000000-0005-0000-0000-0000C0460000}"/>
    <cellStyle name="Normal 2 4 2 2 2 2 8" xfId="22467" xr:uid="{00000000-0005-0000-0000-0000C1460000}"/>
    <cellStyle name="Normal 2 4 2 2 2 2 9" xfId="34711" xr:uid="{00000000-0005-0000-0000-0000C2460000}"/>
    <cellStyle name="Normal 2 4 2 2 2 3" xfId="5350" xr:uid="{00000000-0005-0000-0000-0000C3460000}"/>
    <cellStyle name="Normal 2 4 2 2 2 3 2" xfId="5351" xr:uid="{00000000-0005-0000-0000-0000C4460000}"/>
    <cellStyle name="Normal 2 4 2 2 2 3 2 2" xfId="5352" xr:uid="{00000000-0005-0000-0000-0000C5460000}"/>
    <cellStyle name="Normal 2 4 2 2 2 3 2 2 2" xfId="5353" xr:uid="{00000000-0005-0000-0000-0000C6460000}"/>
    <cellStyle name="Normal 2 4 2 2 2 3 2 2 2 2" xfId="5354" xr:uid="{00000000-0005-0000-0000-0000C7460000}"/>
    <cellStyle name="Normal 2 4 2 2 2 3 2 2 2 2 2" xfId="16365" xr:uid="{00000000-0005-0000-0000-0000C8460000}"/>
    <cellStyle name="Normal 2 4 2 2 2 3 2 2 2 2 2 2" xfId="28620" xr:uid="{00000000-0005-0000-0000-0000C9460000}"/>
    <cellStyle name="Normal 2 4 2 2 2 3 2 2 2 2 2 3" xfId="40861" xr:uid="{00000000-0005-0000-0000-0000CA460000}"/>
    <cellStyle name="Normal 2 4 2 2 2 3 2 2 2 2 3" xfId="22503" xr:uid="{00000000-0005-0000-0000-0000CB460000}"/>
    <cellStyle name="Normal 2 4 2 2 2 3 2 2 2 2 4" xfId="34747" xr:uid="{00000000-0005-0000-0000-0000CC460000}"/>
    <cellStyle name="Normal 2 4 2 2 2 3 2 2 2 2 5" xfId="46976" xr:uid="{00000000-0005-0000-0000-0000CD460000}"/>
    <cellStyle name="Normal 2 4 2 2 2 3 2 2 2 3" xfId="16364" xr:uid="{00000000-0005-0000-0000-0000CE460000}"/>
    <cellStyle name="Normal 2 4 2 2 2 3 2 2 2 3 2" xfId="28619" xr:uid="{00000000-0005-0000-0000-0000CF460000}"/>
    <cellStyle name="Normal 2 4 2 2 2 3 2 2 2 3 3" xfId="40860" xr:uid="{00000000-0005-0000-0000-0000D0460000}"/>
    <cellStyle name="Normal 2 4 2 2 2 3 2 2 2 4" xfId="22502" xr:uid="{00000000-0005-0000-0000-0000D1460000}"/>
    <cellStyle name="Normal 2 4 2 2 2 3 2 2 2 5" xfId="34746" xr:uid="{00000000-0005-0000-0000-0000D2460000}"/>
    <cellStyle name="Normal 2 4 2 2 2 3 2 2 2 6" xfId="46975" xr:uid="{00000000-0005-0000-0000-0000D3460000}"/>
    <cellStyle name="Normal 2 4 2 2 2 3 2 2 3" xfId="5355" xr:uid="{00000000-0005-0000-0000-0000D4460000}"/>
    <cellStyle name="Normal 2 4 2 2 2 3 2 2 3 2" xfId="16366" xr:uid="{00000000-0005-0000-0000-0000D5460000}"/>
    <cellStyle name="Normal 2 4 2 2 2 3 2 2 3 2 2" xfId="28621" xr:uid="{00000000-0005-0000-0000-0000D6460000}"/>
    <cellStyle name="Normal 2 4 2 2 2 3 2 2 3 2 3" xfId="40862" xr:uid="{00000000-0005-0000-0000-0000D7460000}"/>
    <cellStyle name="Normal 2 4 2 2 2 3 2 2 3 3" xfId="22504" xr:uid="{00000000-0005-0000-0000-0000D8460000}"/>
    <cellStyle name="Normal 2 4 2 2 2 3 2 2 3 4" xfId="34748" xr:uid="{00000000-0005-0000-0000-0000D9460000}"/>
    <cellStyle name="Normal 2 4 2 2 2 3 2 2 3 5" xfId="46977" xr:uid="{00000000-0005-0000-0000-0000DA460000}"/>
    <cellStyle name="Normal 2 4 2 2 2 3 2 2 4" xfId="16363" xr:uid="{00000000-0005-0000-0000-0000DB460000}"/>
    <cellStyle name="Normal 2 4 2 2 2 3 2 2 4 2" xfId="28618" xr:uid="{00000000-0005-0000-0000-0000DC460000}"/>
    <cellStyle name="Normal 2 4 2 2 2 3 2 2 4 3" xfId="40859" xr:uid="{00000000-0005-0000-0000-0000DD460000}"/>
    <cellStyle name="Normal 2 4 2 2 2 3 2 2 5" xfId="22501" xr:uid="{00000000-0005-0000-0000-0000DE460000}"/>
    <cellStyle name="Normal 2 4 2 2 2 3 2 2 6" xfId="34745" xr:uid="{00000000-0005-0000-0000-0000DF460000}"/>
    <cellStyle name="Normal 2 4 2 2 2 3 2 2 7" xfId="46974" xr:uid="{00000000-0005-0000-0000-0000E0460000}"/>
    <cellStyle name="Normal 2 4 2 2 2 3 2 3" xfId="5356" xr:uid="{00000000-0005-0000-0000-0000E1460000}"/>
    <cellStyle name="Normal 2 4 2 2 2 3 2 3 2" xfId="5357" xr:uid="{00000000-0005-0000-0000-0000E2460000}"/>
    <cellStyle name="Normal 2 4 2 2 2 3 2 3 2 2" xfId="16368" xr:uid="{00000000-0005-0000-0000-0000E3460000}"/>
    <cellStyle name="Normal 2 4 2 2 2 3 2 3 2 2 2" xfId="28623" xr:uid="{00000000-0005-0000-0000-0000E4460000}"/>
    <cellStyle name="Normal 2 4 2 2 2 3 2 3 2 2 3" xfId="40864" xr:uid="{00000000-0005-0000-0000-0000E5460000}"/>
    <cellStyle name="Normal 2 4 2 2 2 3 2 3 2 3" xfId="22506" xr:uid="{00000000-0005-0000-0000-0000E6460000}"/>
    <cellStyle name="Normal 2 4 2 2 2 3 2 3 2 4" xfId="34750" xr:uid="{00000000-0005-0000-0000-0000E7460000}"/>
    <cellStyle name="Normal 2 4 2 2 2 3 2 3 2 5" xfId="46979" xr:uid="{00000000-0005-0000-0000-0000E8460000}"/>
    <cellStyle name="Normal 2 4 2 2 2 3 2 3 3" xfId="16367" xr:uid="{00000000-0005-0000-0000-0000E9460000}"/>
    <cellStyle name="Normal 2 4 2 2 2 3 2 3 3 2" xfId="28622" xr:uid="{00000000-0005-0000-0000-0000EA460000}"/>
    <cellStyle name="Normal 2 4 2 2 2 3 2 3 3 3" xfId="40863" xr:uid="{00000000-0005-0000-0000-0000EB460000}"/>
    <cellStyle name="Normal 2 4 2 2 2 3 2 3 4" xfId="22505" xr:uid="{00000000-0005-0000-0000-0000EC460000}"/>
    <cellStyle name="Normal 2 4 2 2 2 3 2 3 5" xfId="34749" xr:uid="{00000000-0005-0000-0000-0000ED460000}"/>
    <cellStyle name="Normal 2 4 2 2 2 3 2 3 6" xfId="46978" xr:uid="{00000000-0005-0000-0000-0000EE460000}"/>
    <cellStyle name="Normal 2 4 2 2 2 3 2 4" xfId="5358" xr:uid="{00000000-0005-0000-0000-0000EF460000}"/>
    <cellStyle name="Normal 2 4 2 2 2 3 2 4 2" xfId="16369" xr:uid="{00000000-0005-0000-0000-0000F0460000}"/>
    <cellStyle name="Normal 2 4 2 2 2 3 2 4 2 2" xfId="28624" xr:uid="{00000000-0005-0000-0000-0000F1460000}"/>
    <cellStyle name="Normal 2 4 2 2 2 3 2 4 2 3" xfId="40865" xr:uid="{00000000-0005-0000-0000-0000F2460000}"/>
    <cellStyle name="Normal 2 4 2 2 2 3 2 4 3" xfId="22507" xr:uid="{00000000-0005-0000-0000-0000F3460000}"/>
    <cellStyle name="Normal 2 4 2 2 2 3 2 4 4" xfId="34751" xr:uid="{00000000-0005-0000-0000-0000F4460000}"/>
    <cellStyle name="Normal 2 4 2 2 2 3 2 4 5" xfId="46980" xr:uid="{00000000-0005-0000-0000-0000F5460000}"/>
    <cellStyle name="Normal 2 4 2 2 2 3 2 5" xfId="16362" xr:uid="{00000000-0005-0000-0000-0000F6460000}"/>
    <cellStyle name="Normal 2 4 2 2 2 3 2 5 2" xfId="28617" xr:uid="{00000000-0005-0000-0000-0000F7460000}"/>
    <cellStyle name="Normal 2 4 2 2 2 3 2 5 3" xfId="40858" xr:uid="{00000000-0005-0000-0000-0000F8460000}"/>
    <cellStyle name="Normal 2 4 2 2 2 3 2 6" xfId="22500" xr:uid="{00000000-0005-0000-0000-0000F9460000}"/>
    <cellStyle name="Normal 2 4 2 2 2 3 2 7" xfId="34744" xr:uid="{00000000-0005-0000-0000-0000FA460000}"/>
    <cellStyle name="Normal 2 4 2 2 2 3 2 8" xfId="46973" xr:uid="{00000000-0005-0000-0000-0000FB460000}"/>
    <cellStyle name="Normal 2 4 2 2 2 3 3" xfId="5359" xr:uid="{00000000-0005-0000-0000-0000FC460000}"/>
    <cellStyle name="Normal 2 4 2 2 2 3 3 2" xfId="5360" xr:uid="{00000000-0005-0000-0000-0000FD460000}"/>
    <cellStyle name="Normal 2 4 2 2 2 3 3 2 2" xfId="5361" xr:uid="{00000000-0005-0000-0000-0000FE460000}"/>
    <cellStyle name="Normal 2 4 2 2 2 3 3 2 2 2" xfId="16372" xr:uid="{00000000-0005-0000-0000-0000FF460000}"/>
    <cellStyle name="Normal 2 4 2 2 2 3 3 2 2 2 2" xfId="28627" xr:uid="{00000000-0005-0000-0000-000000470000}"/>
    <cellStyle name="Normal 2 4 2 2 2 3 3 2 2 2 3" xfId="40868" xr:uid="{00000000-0005-0000-0000-000001470000}"/>
    <cellStyle name="Normal 2 4 2 2 2 3 3 2 2 3" xfId="22510" xr:uid="{00000000-0005-0000-0000-000002470000}"/>
    <cellStyle name="Normal 2 4 2 2 2 3 3 2 2 4" xfId="34754" xr:uid="{00000000-0005-0000-0000-000003470000}"/>
    <cellStyle name="Normal 2 4 2 2 2 3 3 2 2 5" xfId="46983" xr:uid="{00000000-0005-0000-0000-000004470000}"/>
    <cellStyle name="Normal 2 4 2 2 2 3 3 2 3" xfId="16371" xr:uid="{00000000-0005-0000-0000-000005470000}"/>
    <cellStyle name="Normal 2 4 2 2 2 3 3 2 3 2" xfId="28626" xr:uid="{00000000-0005-0000-0000-000006470000}"/>
    <cellStyle name="Normal 2 4 2 2 2 3 3 2 3 3" xfId="40867" xr:uid="{00000000-0005-0000-0000-000007470000}"/>
    <cellStyle name="Normal 2 4 2 2 2 3 3 2 4" xfId="22509" xr:uid="{00000000-0005-0000-0000-000008470000}"/>
    <cellStyle name="Normal 2 4 2 2 2 3 3 2 5" xfId="34753" xr:uid="{00000000-0005-0000-0000-000009470000}"/>
    <cellStyle name="Normal 2 4 2 2 2 3 3 2 6" xfId="46982" xr:uid="{00000000-0005-0000-0000-00000A470000}"/>
    <cellStyle name="Normal 2 4 2 2 2 3 3 3" xfId="5362" xr:uid="{00000000-0005-0000-0000-00000B470000}"/>
    <cellStyle name="Normal 2 4 2 2 2 3 3 3 2" xfId="16373" xr:uid="{00000000-0005-0000-0000-00000C470000}"/>
    <cellStyle name="Normal 2 4 2 2 2 3 3 3 2 2" xfId="28628" xr:uid="{00000000-0005-0000-0000-00000D470000}"/>
    <cellStyle name="Normal 2 4 2 2 2 3 3 3 2 3" xfId="40869" xr:uid="{00000000-0005-0000-0000-00000E470000}"/>
    <cellStyle name="Normal 2 4 2 2 2 3 3 3 3" xfId="22511" xr:uid="{00000000-0005-0000-0000-00000F470000}"/>
    <cellStyle name="Normal 2 4 2 2 2 3 3 3 4" xfId="34755" xr:uid="{00000000-0005-0000-0000-000010470000}"/>
    <cellStyle name="Normal 2 4 2 2 2 3 3 3 5" xfId="46984" xr:uid="{00000000-0005-0000-0000-000011470000}"/>
    <cellStyle name="Normal 2 4 2 2 2 3 3 4" xfId="16370" xr:uid="{00000000-0005-0000-0000-000012470000}"/>
    <cellStyle name="Normal 2 4 2 2 2 3 3 4 2" xfId="28625" xr:uid="{00000000-0005-0000-0000-000013470000}"/>
    <cellStyle name="Normal 2 4 2 2 2 3 3 4 3" xfId="40866" xr:uid="{00000000-0005-0000-0000-000014470000}"/>
    <cellStyle name="Normal 2 4 2 2 2 3 3 5" xfId="22508" xr:uid="{00000000-0005-0000-0000-000015470000}"/>
    <cellStyle name="Normal 2 4 2 2 2 3 3 6" xfId="34752" xr:uid="{00000000-0005-0000-0000-000016470000}"/>
    <cellStyle name="Normal 2 4 2 2 2 3 3 7" xfId="46981" xr:uid="{00000000-0005-0000-0000-000017470000}"/>
    <cellStyle name="Normal 2 4 2 2 2 3 4" xfId="5363" xr:uid="{00000000-0005-0000-0000-000018470000}"/>
    <cellStyle name="Normal 2 4 2 2 2 3 4 2" xfId="5364" xr:uid="{00000000-0005-0000-0000-000019470000}"/>
    <cellStyle name="Normal 2 4 2 2 2 3 4 2 2" xfId="16375" xr:uid="{00000000-0005-0000-0000-00001A470000}"/>
    <cellStyle name="Normal 2 4 2 2 2 3 4 2 2 2" xfId="28630" xr:uid="{00000000-0005-0000-0000-00001B470000}"/>
    <cellStyle name="Normal 2 4 2 2 2 3 4 2 2 3" xfId="40871" xr:uid="{00000000-0005-0000-0000-00001C470000}"/>
    <cellStyle name="Normal 2 4 2 2 2 3 4 2 3" xfId="22513" xr:uid="{00000000-0005-0000-0000-00001D470000}"/>
    <cellStyle name="Normal 2 4 2 2 2 3 4 2 4" xfId="34757" xr:uid="{00000000-0005-0000-0000-00001E470000}"/>
    <cellStyle name="Normal 2 4 2 2 2 3 4 2 5" xfId="46986" xr:uid="{00000000-0005-0000-0000-00001F470000}"/>
    <cellStyle name="Normal 2 4 2 2 2 3 4 3" xfId="16374" xr:uid="{00000000-0005-0000-0000-000020470000}"/>
    <cellStyle name="Normal 2 4 2 2 2 3 4 3 2" xfId="28629" xr:uid="{00000000-0005-0000-0000-000021470000}"/>
    <cellStyle name="Normal 2 4 2 2 2 3 4 3 3" xfId="40870" xr:uid="{00000000-0005-0000-0000-000022470000}"/>
    <cellStyle name="Normal 2 4 2 2 2 3 4 4" xfId="22512" xr:uid="{00000000-0005-0000-0000-000023470000}"/>
    <cellStyle name="Normal 2 4 2 2 2 3 4 5" xfId="34756" xr:uid="{00000000-0005-0000-0000-000024470000}"/>
    <cellStyle name="Normal 2 4 2 2 2 3 4 6" xfId="46985" xr:uid="{00000000-0005-0000-0000-000025470000}"/>
    <cellStyle name="Normal 2 4 2 2 2 3 5" xfId="5365" xr:uid="{00000000-0005-0000-0000-000026470000}"/>
    <cellStyle name="Normal 2 4 2 2 2 3 5 2" xfId="16376" xr:uid="{00000000-0005-0000-0000-000027470000}"/>
    <cellStyle name="Normal 2 4 2 2 2 3 5 2 2" xfId="28631" xr:uid="{00000000-0005-0000-0000-000028470000}"/>
    <cellStyle name="Normal 2 4 2 2 2 3 5 2 3" xfId="40872" xr:uid="{00000000-0005-0000-0000-000029470000}"/>
    <cellStyle name="Normal 2 4 2 2 2 3 5 3" xfId="22514" xr:uid="{00000000-0005-0000-0000-00002A470000}"/>
    <cellStyle name="Normal 2 4 2 2 2 3 5 4" xfId="34758" xr:uid="{00000000-0005-0000-0000-00002B470000}"/>
    <cellStyle name="Normal 2 4 2 2 2 3 5 5" xfId="46987" xr:uid="{00000000-0005-0000-0000-00002C470000}"/>
    <cellStyle name="Normal 2 4 2 2 2 3 6" xfId="16361" xr:uid="{00000000-0005-0000-0000-00002D470000}"/>
    <cellStyle name="Normal 2 4 2 2 2 3 6 2" xfId="28616" xr:uid="{00000000-0005-0000-0000-00002E470000}"/>
    <cellStyle name="Normal 2 4 2 2 2 3 6 3" xfId="40857" xr:uid="{00000000-0005-0000-0000-00002F470000}"/>
    <cellStyle name="Normal 2 4 2 2 2 3 7" xfId="22499" xr:uid="{00000000-0005-0000-0000-000030470000}"/>
    <cellStyle name="Normal 2 4 2 2 2 3 8" xfId="34743" xr:uid="{00000000-0005-0000-0000-000031470000}"/>
    <cellStyle name="Normal 2 4 2 2 2 3 9" xfId="46972" xr:uid="{00000000-0005-0000-0000-000032470000}"/>
    <cellStyle name="Normal 2 4 2 2 2 4" xfId="5366" xr:uid="{00000000-0005-0000-0000-000033470000}"/>
    <cellStyle name="Normal 2 4 2 2 2 4 2" xfId="5367" xr:uid="{00000000-0005-0000-0000-000034470000}"/>
    <cellStyle name="Normal 2 4 2 2 2 4 2 2" xfId="5368" xr:uid="{00000000-0005-0000-0000-000035470000}"/>
    <cellStyle name="Normal 2 4 2 2 2 4 2 2 2" xfId="5369" xr:uid="{00000000-0005-0000-0000-000036470000}"/>
    <cellStyle name="Normal 2 4 2 2 2 4 2 2 2 2" xfId="16380" xr:uid="{00000000-0005-0000-0000-000037470000}"/>
    <cellStyle name="Normal 2 4 2 2 2 4 2 2 2 2 2" xfId="28635" xr:uid="{00000000-0005-0000-0000-000038470000}"/>
    <cellStyle name="Normal 2 4 2 2 2 4 2 2 2 2 3" xfId="40876" xr:uid="{00000000-0005-0000-0000-000039470000}"/>
    <cellStyle name="Normal 2 4 2 2 2 4 2 2 2 3" xfId="22518" xr:uid="{00000000-0005-0000-0000-00003A470000}"/>
    <cellStyle name="Normal 2 4 2 2 2 4 2 2 2 4" xfId="34762" xr:uid="{00000000-0005-0000-0000-00003B470000}"/>
    <cellStyle name="Normal 2 4 2 2 2 4 2 2 2 5" xfId="46991" xr:uid="{00000000-0005-0000-0000-00003C470000}"/>
    <cellStyle name="Normal 2 4 2 2 2 4 2 2 3" xfId="16379" xr:uid="{00000000-0005-0000-0000-00003D470000}"/>
    <cellStyle name="Normal 2 4 2 2 2 4 2 2 3 2" xfId="28634" xr:uid="{00000000-0005-0000-0000-00003E470000}"/>
    <cellStyle name="Normal 2 4 2 2 2 4 2 2 3 3" xfId="40875" xr:uid="{00000000-0005-0000-0000-00003F470000}"/>
    <cellStyle name="Normal 2 4 2 2 2 4 2 2 4" xfId="22517" xr:uid="{00000000-0005-0000-0000-000040470000}"/>
    <cellStyle name="Normal 2 4 2 2 2 4 2 2 5" xfId="34761" xr:uid="{00000000-0005-0000-0000-000041470000}"/>
    <cellStyle name="Normal 2 4 2 2 2 4 2 2 6" xfId="46990" xr:uid="{00000000-0005-0000-0000-000042470000}"/>
    <cellStyle name="Normal 2 4 2 2 2 4 2 3" xfId="5370" xr:uid="{00000000-0005-0000-0000-000043470000}"/>
    <cellStyle name="Normal 2 4 2 2 2 4 2 3 2" xfId="16381" xr:uid="{00000000-0005-0000-0000-000044470000}"/>
    <cellStyle name="Normal 2 4 2 2 2 4 2 3 2 2" xfId="28636" xr:uid="{00000000-0005-0000-0000-000045470000}"/>
    <cellStyle name="Normal 2 4 2 2 2 4 2 3 2 3" xfId="40877" xr:uid="{00000000-0005-0000-0000-000046470000}"/>
    <cellStyle name="Normal 2 4 2 2 2 4 2 3 3" xfId="22519" xr:uid="{00000000-0005-0000-0000-000047470000}"/>
    <cellStyle name="Normal 2 4 2 2 2 4 2 3 4" xfId="34763" xr:uid="{00000000-0005-0000-0000-000048470000}"/>
    <cellStyle name="Normal 2 4 2 2 2 4 2 3 5" xfId="46992" xr:uid="{00000000-0005-0000-0000-000049470000}"/>
    <cellStyle name="Normal 2 4 2 2 2 4 2 4" xfId="16378" xr:uid="{00000000-0005-0000-0000-00004A470000}"/>
    <cellStyle name="Normal 2 4 2 2 2 4 2 4 2" xfId="28633" xr:uid="{00000000-0005-0000-0000-00004B470000}"/>
    <cellStyle name="Normal 2 4 2 2 2 4 2 4 3" xfId="40874" xr:uid="{00000000-0005-0000-0000-00004C470000}"/>
    <cellStyle name="Normal 2 4 2 2 2 4 2 5" xfId="22516" xr:uid="{00000000-0005-0000-0000-00004D470000}"/>
    <cellStyle name="Normal 2 4 2 2 2 4 2 6" xfId="34760" xr:uid="{00000000-0005-0000-0000-00004E470000}"/>
    <cellStyle name="Normal 2 4 2 2 2 4 2 7" xfId="46989" xr:uid="{00000000-0005-0000-0000-00004F470000}"/>
    <cellStyle name="Normal 2 4 2 2 2 4 3" xfId="5371" xr:uid="{00000000-0005-0000-0000-000050470000}"/>
    <cellStyle name="Normal 2 4 2 2 2 4 3 2" xfId="5372" xr:uid="{00000000-0005-0000-0000-000051470000}"/>
    <cellStyle name="Normal 2 4 2 2 2 4 3 2 2" xfId="16383" xr:uid="{00000000-0005-0000-0000-000052470000}"/>
    <cellStyle name="Normal 2 4 2 2 2 4 3 2 2 2" xfId="28638" xr:uid="{00000000-0005-0000-0000-000053470000}"/>
    <cellStyle name="Normal 2 4 2 2 2 4 3 2 2 3" xfId="40879" xr:uid="{00000000-0005-0000-0000-000054470000}"/>
    <cellStyle name="Normal 2 4 2 2 2 4 3 2 3" xfId="22521" xr:uid="{00000000-0005-0000-0000-000055470000}"/>
    <cellStyle name="Normal 2 4 2 2 2 4 3 2 4" xfId="34765" xr:uid="{00000000-0005-0000-0000-000056470000}"/>
    <cellStyle name="Normal 2 4 2 2 2 4 3 2 5" xfId="46994" xr:uid="{00000000-0005-0000-0000-000057470000}"/>
    <cellStyle name="Normal 2 4 2 2 2 4 3 3" xfId="16382" xr:uid="{00000000-0005-0000-0000-000058470000}"/>
    <cellStyle name="Normal 2 4 2 2 2 4 3 3 2" xfId="28637" xr:uid="{00000000-0005-0000-0000-000059470000}"/>
    <cellStyle name="Normal 2 4 2 2 2 4 3 3 3" xfId="40878" xr:uid="{00000000-0005-0000-0000-00005A470000}"/>
    <cellStyle name="Normal 2 4 2 2 2 4 3 4" xfId="22520" xr:uid="{00000000-0005-0000-0000-00005B470000}"/>
    <cellStyle name="Normal 2 4 2 2 2 4 3 5" xfId="34764" xr:uid="{00000000-0005-0000-0000-00005C470000}"/>
    <cellStyle name="Normal 2 4 2 2 2 4 3 6" xfId="46993" xr:uid="{00000000-0005-0000-0000-00005D470000}"/>
    <cellStyle name="Normal 2 4 2 2 2 4 4" xfId="5373" xr:uid="{00000000-0005-0000-0000-00005E470000}"/>
    <cellStyle name="Normal 2 4 2 2 2 4 4 2" xfId="16384" xr:uid="{00000000-0005-0000-0000-00005F470000}"/>
    <cellStyle name="Normal 2 4 2 2 2 4 4 2 2" xfId="28639" xr:uid="{00000000-0005-0000-0000-000060470000}"/>
    <cellStyle name="Normal 2 4 2 2 2 4 4 2 3" xfId="40880" xr:uid="{00000000-0005-0000-0000-000061470000}"/>
    <cellStyle name="Normal 2 4 2 2 2 4 4 3" xfId="22522" xr:uid="{00000000-0005-0000-0000-000062470000}"/>
    <cellStyle name="Normal 2 4 2 2 2 4 4 4" xfId="34766" xr:uid="{00000000-0005-0000-0000-000063470000}"/>
    <cellStyle name="Normal 2 4 2 2 2 4 4 5" xfId="46995" xr:uid="{00000000-0005-0000-0000-000064470000}"/>
    <cellStyle name="Normal 2 4 2 2 2 4 5" xfId="16377" xr:uid="{00000000-0005-0000-0000-000065470000}"/>
    <cellStyle name="Normal 2 4 2 2 2 4 5 2" xfId="28632" xr:uid="{00000000-0005-0000-0000-000066470000}"/>
    <cellStyle name="Normal 2 4 2 2 2 4 5 3" xfId="40873" xr:uid="{00000000-0005-0000-0000-000067470000}"/>
    <cellStyle name="Normal 2 4 2 2 2 4 6" xfId="22515" xr:uid="{00000000-0005-0000-0000-000068470000}"/>
    <cellStyle name="Normal 2 4 2 2 2 4 7" xfId="34759" xr:uid="{00000000-0005-0000-0000-000069470000}"/>
    <cellStyle name="Normal 2 4 2 2 2 4 8" xfId="46988" xr:uid="{00000000-0005-0000-0000-00006A470000}"/>
    <cellStyle name="Normal 2 4 2 2 2 5" xfId="5374" xr:uid="{00000000-0005-0000-0000-00006B470000}"/>
    <cellStyle name="Normal 2 4 2 2 2 5 2" xfId="5375" xr:uid="{00000000-0005-0000-0000-00006C470000}"/>
    <cellStyle name="Normal 2 4 2 2 2 5 2 2" xfId="5376" xr:uid="{00000000-0005-0000-0000-00006D470000}"/>
    <cellStyle name="Normal 2 4 2 2 2 5 2 2 2" xfId="16387" xr:uid="{00000000-0005-0000-0000-00006E470000}"/>
    <cellStyle name="Normal 2 4 2 2 2 5 2 2 2 2" xfId="28642" xr:uid="{00000000-0005-0000-0000-00006F470000}"/>
    <cellStyle name="Normal 2 4 2 2 2 5 2 2 2 3" xfId="40883" xr:uid="{00000000-0005-0000-0000-000070470000}"/>
    <cellStyle name="Normal 2 4 2 2 2 5 2 2 3" xfId="22525" xr:uid="{00000000-0005-0000-0000-000071470000}"/>
    <cellStyle name="Normal 2 4 2 2 2 5 2 2 4" xfId="34769" xr:uid="{00000000-0005-0000-0000-000072470000}"/>
    <cellStyle name="Normal 2 4 2 2 2 5 2 2 5" xfId="46998" xr:uid="{00000000-0005-0000-0000-000073470000}"/>
    <cellStyle name="Normal 2 4 2 2 2 5 2 3" xfId="16386" xr:uid="{00000000-0005-0000-0000-000074470000}"/>
    <cellStyle name="Normal 2 4 2 2 2 5 2 3 2" xfId="28641" xr:uid="{00000000-0005-0000-0000-000075470000}"/>
    <cellStyle name="Normal 2 4 2 2 2 5 2 3 3" xfId="40882" xr:uid="{00000000-0005-0000-0000-000076470000}"/>
    <cellStyle name="Normal 2 4 2 2 2 5 2 4" xfId="22524" xr:uid="{00000000-0005-0000-0000-000077470000}"/>
    <cellStyle name="Normal 2 4 2 2 2 5 2 5" xfId="34768" xr:uid="{00000000-0005-0000-0000-000078470000}"/>
    <cellStyle name="Normal 2 4 2 2 2 5 2 6" xfId="46997" xr:uid="{00000000-0005-0000-0000-000079470000}"/>
    <cellStyle name="Normal 2 4 2 2 2 5 3" xfId="5377" xr:uid="{00000000-0005-0000-0000-00007A470000}"/>
    <cellStyle name="Normal 2 4 2 2 2 5 3 2" xfId="16388" xr:uid="{00000000-0005-0000-0000-00007B470000}"/>
    <cellStyle name="Normal 2 4 2 2 2 5 3 2 2" xfId="28643" xr:uid="{00000000-0005-0000-0000-00007C470000}"/>
    <cellStyle name="Normal 2 4 2 2 2 5 3 2 3" xfId="40884" xr:uid="{00000000-0005-0000-0000-00007D470000}"/>
    <cellStyle name="Normal 2 4 2 2 2 5 3 3" xfId="22526" xr:uid="{00000000-0005-0000-0000-00007E470000}"/>
    <cellStyle name="Normal 2 4 2 2 2 5 3 4" xfId="34770" xr:uid="{00000000-0005-0000-0000-00007F470000}"/>
    <cellStyle name="Normal 2 4 2 2 2 5 3 5" xfId="46999" xr:uid="{00000000-0005-0000-0000-000080470000}"/>
    <cellStyle name="Normal 2 4 2 2 2 5 4" xfId="16385" xr:uid="{00000000-0005-0000-0000-000081470000}"/>
    <cellStyle name="Normal 2 4 2 2 2 5 4 2" xfId="28640" xr:uid="{00000000-0005-0000-0000-000082470000}"/>
    <cellStyle name="Normal 2 4 2 2 2 5 4 3" xfId="40881" xr:uid="{00000000-0005-0000-0000-000083470000}"/>
    <cellStyle name="Normal 2 4 2 2 2 5 5" xfId="22523" xr:uid="{00000000-0005-0000-0000-000084470000}"/>
    <cellStyle name="Normal 2 4 2 2 2 5 6" xfId="34767" xr:uid="{00000000-0005-0000-0000-000085470000}"/>
    <cellStyle name="Normal 2 4 2 2 2 5 7" xfId="46996" xr:uid="{00000000-0005-0000-0000-000086470000}"/>
    <cellStyle name="Normal 2 4 2 2 2 6" xfId="5378" xr:uid="{00000000-0005-0000-0000-000087470000}"/>
    <cellStyle name="Normal 2 4 2 2 2 6 2" xfId="5379" xr:uid="{00000000-0005-0000-0000-000088470000}"/>
    <cellStyle name="Normal 2 4 2 2 2 6 2 2" xfId="16390" xr:uid="{00000000-0005-0000-0000-000089470000}"/>
    <cellStyle name="Normal 2 4 2 2 2 6 2 2 2" xfId="28645" xr:uid="{00000000-0005-0000-0000-00008A470000}"/>
    <cellStyle name="Normal 2 4 2 2 2 6 2 2 3" xfId="40886" xr:uid="{00000000-0005-0000-0000-00008B470000}"/>
    <cellStyle name="Normal 2 4 2 2 2 6 2 3" xfId="22528" xr:uid="{00000000-0005-0000-0000-00008C470000}"/>
    <cellStyle name="Normal 2 4 2 2 2 6 2 4" xfId="34772" xr:uid="{00000000-0005-0000-0000-00008D470000}"/>
    <cellStyle name="Normal 2 4 2 2 2 6 2 5" xfId="47001" xr:uid="{00000000-0005-0000-0000-00008E470000}"/>
    <cellStyle name="Normal 2 4 2 2 2 6 3" xfId="16389" xr:uid="{00000000-0005-0000-0000-00008F470000}"/>
    <cellStyle name="Normal 2 4 2 2 2 6 3 2" xfId="28644" xr:uid="{00000000-0005-0000-0000-000090470000}"/>
    <cellStyle name="Normal 2 4 2 2 2 6 3 3" xfId="40885" xr:uid="{00000000-0005-0000-0000-000091470000}"/>
    <cellStyle name="Normal 2 4 2 2 2 6 4" xfId="22527" xr:uid="{00000000-0005-0000-0000-000092470000}"/>
    <cellStyle name="Normal 2 4 2 2 2 6 5" xfId="34771" xr:uid="{00000000-0005-0000-0000-000093470000}"/>
    <cellStyle name="Normal 2 4 2 2 2 6 6" xfId="47000" xr:uid="{00000000-0005-0000-0000-000094470000}"/>
    <cellStyle name="Normal 2 4 2 2 2 7" xfId="5380" xr:uid="{00000000-0005-0000-0000-000095470000}"/>
    <cellStyle name="Normal 2 4 2 2 2 7 2" xfId="16391" xr:uid="{00000000-0005-0000-0000-000096470000}"/>
    <cellStyle name="Normal 2 4 2 2 2 7 2 2" xfId="28646" xr:uid="{00000000-0005-0000-0000-000097470000}"/>
    <cellStyle name="Normal 2 4 2 2 2 7 2 3" xfId="40887" xr:uid="{00000000-0005-0000-0000-000098470000}"/>
    <cellStyle name="Normal 2 4 2 2 2 7 3" xfId="22529" xr:uid="{00000000-0005-0000-0000-000099470000}"/>
    <cellStyle name="Normal 2 4 2 2 2 7 4" xfId="34773" xr:uid="{00000000-0005-0000-0000-00009A470000}"/>
    <cellStyle name="Normal 2 4 2 2 2 7 5" xfId="47002" xr:uid="{00000000-0005-0000-0000-00009B470000}"/>
    <cellStyle name="Normal 2 4 2 2 2 8" xfId="16328" xr:uid="{00000000-0005-0000-0000-00009C470000}"/>
    <cellStyle name="Normal 2 4 2 2 2 8 2" xfId="28583" xr:uid="{00000000-0005-0000-0000-00009D470000}"/>
    <cellStyle name="Normal 2 4 2 2 2 8 3" xfId="40824" xr:uid="{00000000-0005-0000-0000-00009E470000}"/>
    <cellStyle name="Normal 2 4 2 2 2 9" xfId="22466" xr:uid="{00000000-0005-0000-0000-00009F470000}"/>
    <cellStyle name="Normal 2 4 2 2 3" xfId="5381" xr:uid="{00000000-0005-0000-0000-0000A0470000}"/>
    <cellStyle name="Normal 2 4 2 2 3 10" xfId="47003" xr:uid="{00000000-0005-0000-0000-0000A1470000}"/>
    <cellStyle name="Normal 2 4 2 2 3 2" xfId="5382" xr:uid="{00000000-0005-0000-0000-0000A2470000}"/>
    <cellStyle name="Normal 2 4 2 2 3 2 2" xfId="5383" xr:uid="{00000000-0005-0000-0000-0000A3470000}"/>
    <cellStyle name="Normal 2 4 2 2 3 2 2 2" xfId="5384" xr:uid="{00000000-0005-0000-0000-0000A4470000}"/>
    <cellStyle name="Normal 2 4 2 2 3 2 2 2 2" xfId="5385" xr:uid="{00000000-0005-0000-0000-0000A5470000}"/>
    <cellStyle name="Normal 2 4 2 2 3 2 2 2 2 2" xfId="5386" xr:uid="{00000000-0005-0000-0000-0000A6470000}"/>
    <cellStyle name="Normal 2 4 2 2 3 2 2 2 2 2 2" xfId="16397" xr:uid="{00000000-0005-0000-0000-0000A7470000}"/>
    <cellStyle name="Normal 2 4 2 2 3 2 2 2 2 2 2 2" xfId="28652" xr:uid="{00000000-0005-0000-0000-0000A8470000}"/>
    <cellStyle name="Normal 2 4 2 2 3 2 2 2 2 2 2 3" xfId="40893" xr:uid="{00000000-0005-0000-0000-0000A9470000}"/>
    <cellStyle name="Normal 2 4 2 2 3 2 2 2 2 2 3" xfId="22535" xr:uid="{00000000-0005-0000-0000-0000AA470000}"/>
    <cellStyle name="Normal 2 4 2 2 3 2 2 2 2 2 4" xfId="34779" xr:uid="{00000000-0005-0000-0000-0000AB470000}"/>
    <cellStyle name="Normal 2 4 2 2 3 2 2 2 2 2 5" xfId="47008" xr:uid="{00000000-0005-0000-0000-0000AC470000}"/>
    <cellStyle name="Normal 2 4 2 2 3 2 2 2 2 3" xfId="16396" xr:uid="{00000000-0005-0000-0000-0000AD470000}"/>
    <cellStyle name="Normal 2 4 2 2 3 2 2 2 2 3 2" xfId="28651" xr:uid="{00000000-0005-0000-0000-0000AE470000}"/>
    <cellStyle name="Normal 2 4 2 2 3 2 2 2 2 3 3" xfId="40892" xr:uid="{00000000-0005-0000-0000-0000AF470000}"/>
    <cellStyle name="Normal 2 4 2 2 3 2 2 2 2 4" xfId="22534" xr:uid="{00000000-0005-0000-0000-0000B0470000}"/>
    <cellStyle name="Normal 2 4 2 2 3 2 2 2 2 5" xfId="34778" xr:uid="{00000000-0005-0000-0000-0000B1470000}"/>
    <cellStyle name="Normal 2 4 2 2 3 2 2 2 2 6" xfId="47007" xr:uid="{00000000-0005-0000-0000-0000B2470000}"/>
    <cellStyle name="Normal 2 4 2 2 3 2 2 2 3" xfId="5387" xr:uid="{00000000-0005-0000-0000-0000B3470000}"/>
    <cellStyle name="Normal 2 4 2 2 3 2 2 2 3 2" xfId="16398" xr:uid="{00000000-0005-0000-0000-0000B4470000}"/>
    <cellStyle name="Normal 2 4 2 2 3 2 2 2 3 2 2" xfId="28653" xr:uid="{00000000-0005-0000-0000-0000B5470000}"/>
    <cellStyle name="Normal 2 4 2 2 3 2 2 2 3 2 3" xfId="40894" xr:uid="{00000000-0005-0000-0000-0000B6470000}"/>
    <cellStyle name="Normal 2 4 2 2 3 2 2 2 3 3" xfId="22536" xr:uid="{00000000-0005-0000-0000-0000B7470000}"/>
    <cellStyle name="Normal 2 4 2 2 3 2 2 2 3 4" xfId="34780" xr:uid="{00000000-0005-0000-0000-0000B8470000}"/>
    <cellStyle name="Normal 2 4 2 2 3 2 2 2 3 5" xfId="47009" xr:uid="{00000000-0005-0000-0000-0000B9470000}"/>
    <cellStyle name="Normal 2 4 2 2 3 2 2 2 4" xfId="16395" xr:uid="{00000000-0005-0000-0000-0000BA470000}"/>
    <cellStyle name="Normal 2 4 2 2 3 2 2 2 4 2" xfId="28650" xr:uid="{00000000-0005-0000-0000-0000BB470000}"/>
    <cellStyle name="Normal 2 4 2 2 3 2 2 2 4 3" xfId="40891" xr:uid="{00000000-0005-0000-0000-0000BC470000}"/>
    <cellStyle name="Normal 2 4 2 2 3 2 2 2 5" xfId="22533" xr:uid="{00000000-0005-0000-0000-0000BD470000}"/>
    <cellStyle name="Normal 2 4 2 2 3 2 2 2 6" xfId="34777" xr:uid="{00000000-0005-0000-0000-0000BE470000}"/>
    <cellStyle name="Normal 2 4 2 2 3 2 2 2 7" xfId="47006" xr:uid="{00000000-0005-0000-0000-0000BF470000}"/>
    <cellStyle name="Normal 2 4 2 2 3 2 2 3" xfId="5388" xr:uid="{00000000-0005-0000-0000-0000C0470000}"/>
    <cellStyle name="Normal 2 4 2 2 3 2 2 3 2" xfId="5389" xr:uid="{00000000-0005-0000-0000-0000C1470000}"/>
    <cellStyle name="Normal 2 4 2 2 3 2 2 3 2 2" xfId="16400" xr:uid="{00000000-0005-0000-0000-0000C2470000}"/>
    <cellStyle name="Normal 2 4 2 2 3 2 2 3 2 2 2" xfId="28655" xr:uid="{00000000-0005-0000-0000-0000C3470000}"/>
    <cellStyle name="Normal 2 4 2 2 3 2 2 3 2 2 3" xfId="40896" xr:uid="{00000000-0005-0000-0000-0000C4470000}"/>
    <cellStyle name="Normal 2 4 2 2 3 2 2 3 2 3" xfId="22538" xr:uid="{00000000-0005-0000-0000-0000C5470000}"/>
    <cellStyle name="Normal 2 4 2 2 3 2 2 3 2 4" xfId="34782" xr:uid="{00000000-0005-0000-0000-0000C6470000}"/>
    <cellStyle name="Normal 2 4 2 2 3 2 2 3 2 5" xfId="47011" xr:uid="{00000000-0005-0000-0000-0000C7470000}"/>
    <cellStyle name="Normal 2 4 2 2 3 2 2 3 3" xfId="16399" xr:uid="{00000000-0005-0000-0000-0000C8470000}"/>
    <cellStyle name="Normal 2 4 2 2 3 2 2 3 3 2" xfId="28654" xr:uid="{00000000-0005-0000-0000-0000C9470000}"/>
    <cellStyle name="Normal 2 4 2 2 3 2 2 3 3 3" xfId="40895" xr:uid="{00000000-0005-0000-0000-0000CA470000}"/>
    <cellStyle name="Normal 2 4 2 2 3 2 2 3 4" xfId="22537" xr:uid="{00000000-0005-0000-0000-0000CB470000}"/>
    <cellStyle name="Normal 2 4 2 2 3 2 2 3 5" xfId="34781" xr:uid="{00000000-0005-0000-0000-0000CC470000}"/>
    <cellStyle name="Normal 2 4 2 2 3 2 2 3 6" xfId="47010" xr:uid="{00000000-0005-0000-0000-0000CD470000}"/>
    <cellStyle name="Normal 2 4 2 2 3 2 2 4" xfId="5390" xr:uid="{00000000-0005-0000-0000-0000CE470000}"/>
    <cellStyle name="Normal 2 4 2 2 3 2 2 4 2" xfId="16401" xr:uid="{00000000-0005-0000-0000-0000CF470000}"/>
    <cellStyle name="Normal 2 4 2 2 3 2 2 4 2 2" xfId="28656" xr:uid="{00000000-0005-0000-0000-0000D0470000}"/>
    <cellStyle name="Normal 2 4 2 2 3 2 2 4 2 3" xfId="40897" xr:uid="{00000000-0005-0000-0000-0000D1470000}"/>
    <cellStyle name="Normal 2 4 2 2 3 2 2 4 3" xfId="22539" xr:uid="{00000000-0005-0000-0000-0000D2470000}"/>
    <cellStyle name="Normal 2 4 2 2 3 2 2 4 4" xfId="34783" xr:uid="{00000000-0005-0000-0000-0000D3470000}"/>
    <cellStyle name="Normal 2 4 2 2 3 2 2 4 5" xfId="47012" xr:uid="{00000000-0005-0000-0000-0000D4470000}"/>
    <cellStyle name="Normal 2 4 2 2 3 2 2 5" xfId="16394" xr:uid="{00000000-0005-0000-0000-0000D5470000}"/>
    <cellStyle name="Normal 2 4 2 2 3 2 2 5 2" xfId="28649" xr:uid="{00000000-0005-0000-0000-0000D6470000}"/>
    <cellStyle name="Normal 2 4 2 2 3 2 2 5 3" xfId="40890" xr:uid="{00000000-0005-0000-0000-0000D7470000}"/>
    <cellStyle name="Normal 2 4 2 2 3 2 2 6" xfId="22532" xr:uid="{00000000-0005-0000-0000-0000D8470000}"/>
    <cellStyle name="Normal 2 4 2 2 3 2 2 7" xfId="34776" xr:uid="{00000000-0005-0000-0000-0000D9470000}"/>
    <cellStyle name="Normal 2 4 2 2 3 2 2 8" xfId="47005" xr:uid="{00000000-0005-0000-0000-0000DA470000}"/>
    <cellStyle name="Normal 2 4 2 2 3 2 3" xfId="5391" xr:uid="{00000000-0005-0000-0000-0000DB470000}"/>
    <cellStyle name="Normal 2 4 2 2 3 2 3 2" xfId="5392" xr:uid="{00000000-0005-0000-0000-0000DC470000}"/>
    <cellStyle name="Normal 2 4 2 2 3 2 3 2 2" xfId="5393" xr:uid="{00000000-0005-0000-0000-0000DD470000}"/>
    <cellStyle name="Normal 2 4 2 2 3 2 3 2 2 2" xfId="16404" xr:uid="{00000000-0005-0000-0000-0000DE470000}"/>
    <cellStyle name="Normal 2 4 2 2 3 2 3 2 2 2 2" xfId="28659" xr:uid="{00000000-0005-0000-0000-0000DF470000}"/>
    <cellStyle name="Normal 2 4 2 2 3 2 3 2 2 2 3" xfId="40900" xr:uid="{00000000-0005-0000-0000-0000E0470000}"/>
    <cellStyle name="Normal 2 4 2 2 3 2 3 2 2 3" xfId="22542" xr:uid="{00000000-0005-0000-0000-0000E1470000}"/>
    <cellStyle name="Normal 2 4 2 2 3 2 3 2 2 4" xfId="34786" xr:uid="{00000000-0005-0000-0000-0000E2470000}"/>
    <cellStyle name="Normal 2 4 2 2 3 2 3 2 2 5" xfId="47015" xr:uid="{00000000-0005-0000-0000-0000E3470000}"/>
    <cellStyle name="Normal 2 4 2 2 3 2 3 2 3" xfId="16403" xr:uid="{00000000-0005-0000-0000-0000E4470000}"/>
    <cellStyle name="Normal 2 4 2 2 3 2 3 2 3 2" xfId="28658" xr:uid="{00000000-0005-0000-0000-0000E5470000}"/>
    <cellStyle name="Normal 2 4 2 2 3 2 3 2 3 3" xfId="40899" xr:uid="{00000000-0005-0000-0000-0000E6470000}"/>
    <cellStyle name="Normal 2 4 2 2 3 2 3 2 4" xfId="22541" xr:uid="{00000000-0005-0000-0000-0000E7470000}"/>
    <cellStyle name="Normal 2 4 2 2 3 2 3 2 5" xfId="34785" xr:uid="{00000000-0005-0000-0000-0000E8470000}"/>
    <cellStyle name="Normal 2 4 2 2 3 2 3 2 6" xfId="47014" xr:uid="{00000000-0005-0000-0000-0000E9470000}"/>
    <cellStyle name="Normal 2 4 2 2 3 2 3 3" xfId="5394" xr:uid="{00000000-0005-0000-0000-0000EA470000}"/>
    <cellStyle name="Normal 2 4 2 2 3 2 3 3 2" xfId="16405" xr:uid="{00000000-0005-0000-0000-0000EB470000}"/>
    <cellStyle name="Normal 2 4 2 2 3 2 3 3 2 2" xfId="28660" xr:uid="{00000000-0005-0000-0000-0000EC470000}"/>
    <cellStyle name="Normal 2 4 2 2 3 2 3 3 2 3" xfId="40901" xr:uid="{00000000-0005-0000-0000-0000ED470000}"/>
    <cellStyle name="Normal 2 4 2 2 3 2 3 3 3" xfId="22543" xr:uid="{00000000-0005-0000-0000-0000EE470000}"/>
    <cellStyle name="Normal 2 4 2 2 3 2 3 3 4" xfId="34787" xr:uid="{00000000-0005-0000-0000-0000EF470000}"/>
    <cellStyle name="Normal 2 4 2 2 3 2 3 3 5" xfId="47016" xr:uid="{00000000-0005-0000-0000-0000F0470000}"/>
    <cellStyle name="Normal 2 4 2 2 3 2 3 4" xfId="16402" xr:uid="{00000000-0005-0000-0000-0000F1470000}"/>
    <cellStyle name="Normal 2 4 2 2 3 2 3 4 2" xfId="28657" xr:uid="{00000000-0005-0000-0000-0000F2470000}"/>
    <cellStyle name="Normal 2 4 2 2 3 2 3 4 3" xfId="40898" xr:uid="{00000000-0005-0000-0000-0000F3470000}"/>
    <cellStyle name="Normal 2 4 2 2 3 2 3 5" xfId="22540" xr:uid="{00000000-0005-0000-0000-0000F4470000}"/>
    <cellStyle name="Normal 2 4 2 2 3 2 3 6" xfId="34784" xr:uid="{00000000-0005-0000-0000-0000F5470000}"/>
    <cellStyle name="Normal 2 4 2 2 3 2 3 7" xfId="47013" xr:uid="{00000000-0005-0000-0000-0000F6470000}"/>
    <cellStyle name="Normal 2 4 2 2 3 2 4" xfId="5395" xr:uid="{00000000-0005-0000-0000-0000F7470000}"/>
    <cellStyle name="Normal 2 4 2 2 3 2 4 2" xfId="5396" xr:uid="{00000000-0005-0000-0000-0000F8470000}"/>
    <cellStyle name="Normal 2 4 2 2 3 2 4 2 2" xfId="16407" xr:uid="{00000000-0005-0000-0000-0000F9470000}"/>
    <cellStyle name="Normal 2 4 2 2 3 2 4 2 2 2" xfId="28662" xr:uid="{00000000-0005-0000-0000-0000FA470000}"/>
    <cellStyle name="Normal 2 4 2 2 3 2 4 2 2 3" xfId="40903" xr:uid="{00000000-0005-0000-0000-0000FB470000}"/>
    <cellStyle name="Normal 2 4 2 2 3 2 4 2 3" xfId="22545" xr:uid="{00000000-0005-0000-0000-0000FC470000}"/>
    <cellStyle name="Normal 2 4 2 2 3 2 4 2 4" xfId="34789" xr:uid="{00000000-0005-0000-0000-0000FD470000}"/>
    <cellStyle name="Normal 2 4 2 2 3 2 4 2 5" xfId="47018" xr:uid="{00000000-0005-0000-0000-0000FE470000}"/>
    <cellStyle name="Normal 2 4 2 2 3 2 4 3" xfId="16406" xr:uid="{00000000-0005-0000-0000-0000FF470000}"/>
    <cellStyle name="Normal 2 4 2 2 3 2 4 3 2" xfId="28661" xr:uid="{00000000-0005-0000-0000-000000480000}"/>
    <cellStyle name="Normal 2 4 2 2 3 2 4 3 3" xfId="40902" xr:uid="{00000000-0005-0000-0000-000001480000}"/>
    <cellStyle name="Normal 2 4 2 2 3 2 4 4" xfId="22544" xr:uid="{00000000-0005-0000-0000-000002480000}"/>
    <cellStyle name="Normal 2 4 2 2 3 2 4 5" xfId="34788" xr:uid="{00000000-0005-0000-0000-000003480000}"/>
    <cellStyle name="Normal 2 4 2 2 3 2 4 6" xfId="47017" xr:uid="{00000000-0005-0000-0000-000004480000}"/>
    <cellStyle name="Normal 2 4 2 2 3 2 5" xfId="5397" xr:uid="{00000000-0005-0000-0000-000005480000}"/>
    <cellStyle name="Normal 2 4 2 2 3 2 5 2" xfId="16408" xr:uid="{00000000-0005-0000-0000-000006480000}"/>
    <cellStyle name="Normal 2 4 2 2 3 2 5 2 2" xfId="28663" xr:uid="{00000000-0005-0000-0000-000007480000}"/>
    <cellStyle name="Normal 2 4 2 2 3 2 5 2 3" xfId="40904" xr:uid="{00000000-0005-0000-0000-000008480000}"/>
    <cellStyle name="Normal 2 4 2 2 3 2 5 3" xfId="22546" xr:uid="{00000000-0005-0000-0000-000009480000}"/>
    <cellStyle name="Normal 2 4 2 2 3 2 5 4" xfId="34790" xr:uid="{00000000-0005-0000-0000-00000A480000}"/>
    <cellStyle name="Normal 2 4 2 2 3 2 5 5" xfId="47019" xr:uid="{00000000-0005-0000-0000-00000B480000}"/>
    <cellStyle name="Normal 2 4 2 2 3 2 6" xfId="16393" xr:uid="{00000000-0005-0000-0000-00000C480000}"/>
    <cellStyle name="Normal 2 4 2 2 3 2 6 2" xfId="28648" xr:uid="{00000000-0005-0000-0000-00000D480000}"/>
    <cellStyle name="Normal 2 4 2 2 3 2 6 3" xfId="40889" xr:uid="{00000000-0005-0000-0000-00000E480000}"/>
    <cellStyle name="Normal 2 4 2 2 3 2 7" xfId="22531" xr:uid="{00000000-0005-0000-0000-00000F480000}"/>
    <cellStyle name="Normal 2 4 2 2 3 2 8" xfId="34775" xr:uid="{00000000-0005-0000-0000-000010480000}"/>
    <cellStyle name="Normal 2 4 2 2 3 2 9" xfId="47004" xr:uid="{00000000-0005-0000-0000-000011480000}"/>
    <cellStyle name="Normal 2 4 2 2 3 3" xfId="5398" xr:uid="{00000000-0005-0000-0000-000012480000}"/>
    <cellStyle name="Normal 2 4 2 2 3 3 2" xfId="5399" xr:uid="{00000000-0005-0000-0000-000013480000}"/>
    <cellStyle name="Normal 2 4 2 2 3 3 2 2" xfId="5400" xr:uid="{00000000-0005-0000-0000-000014480000}"/>
    <cellStyle name="Normal 2 4 2 2 3 3 2 2 2" xfId="5401" xr:uid="{00000000-0005-0000-0000-000015480000}"/>
    <cellStyle name="Normal 2 4 2 2 3 3 2 2 2 2" xfId="16412" xr:uid="{00000000-0005-0000-0000-000016480000}"/>
    <cellStyle name="Normal 2 4 2 2 3 3 2 2 2 2 2" xfId="28667" xr:uid="{00000000-0005-0000-0000-000017480000}"/>
    <cellStyle name="Normal 2 4 2 2 3 3 2 2 2 2 3" xfId="40908" xr:uid="{00000000-0005-0000-0000-000018480000}"/>
    <cellStyle name="Normal 2 4 2 2 3 3 2 2 2 3" xfId="22550" xr:uid="{00000000-0005-0000-0000-000019480000}"/>
    <cellStyle name="Normal 2 4 2 2 3 3 2 2 2 4" xfId="34794" xr:uid="{00000000-0005-0000-0000-00001A480000}"/>
    <cellStyle name="Normal 2 4 2 2 3 3 2 2 2 5" xfId="47023" xr:uid="{00000000-0005-0000-0000-00001B480000}"/>
    <cellStyle name="Normal 2 4 2 2 3 3 2 2 3" xfId="16411" xr:uid="{00000000-0005-0000-0000-00001C480000}"/>
    <cellStyle name="Normal 2 4 2 2 3 3 2 2 3 2" xfId="28666" xr:uid="{00000000-0005-0000-0000-00001D480000}"/>
    <cellStyle name="Normal 2 4 2 2 3 3 2 2 3 3" xfId="40907" xr:uid="{00000000-0005-0000-0000-00001E480000}"/>
    <cellStyle name="Normal 2 4 2 2 3 3 2 2 4" xfId="22549" xr:uid="{00000000-0005-0000-0000-00001F480000}"/>
    <cellStyle name="Normal 2 4 2 2 3 3 2 2 5" xfId="34793" xr:uid="{00000000-0005-0000-0000-000020480000}"/>
    <cellStyle name="Normal 2 4 2 2 3 3 2 2 6" xfId="47022" xr:uid="{00000000-0005-0000-0000-000021480000}"/>
    <cellStyle name="Normal 2 4 2 2 3 3 2 3" xfId="5402" xr:uid="{00000000-0005-0000-0000-000022480000}"/>
    <cellStyle name="Normal 2 4 2 2 3 3 2 3 2" xfId="16413" xr:uid="{00000000-0005-0000-0000-000023480000}"/>
    <cellStyle name="Normal 2 4 2 2 3 3 2 3 2 2" xfId="28668" xr:uid="{00000000-0005-0000-0000-000024480000}"/>
    <cellStyle name="Normal 2 4 2 2 3 3 2 3 2 3" xfId="40909" xr:uid="{00000000-0005-0000-0000-000025480000}"/>
    <cellStyle name="Normal 2 4 2 2 3 3 2 3 3" xfId="22551" xr:uid="{00000000-0005-0000-0000-000026480000}"/>
    <cellStyle name="Normal 2 4 2 2 3 3 2 3 4" xfId="34795" xr:uid="{00000000-0005-0000-0000-000027480000}"/>
    <cellStyle name="Normal 2 4 2 2 3 3 2 3 5" xfId="47024" xr:uid="{00000000-0005-0000-0000-000028480000}"/>
    <cellStyle name="Normal 2 4 2 2 3 3 2 4" xfId="16410" xr:uid="{00000000-0005-0000-0000-000029480000}"/>
    <cellStyle name="Normal 2 4 2 2 3 3 2 4 2" xfId="28665" xr:uid="{00000000-0005-0000-0000-00002A480000}"/>
    <cellStyle name="Normal 2 4 2 2 3 3 2 4 3" xfId="40906" xr:uid="{00000000-0005-0000-0000-00002B480000}"/>
    <cellStyle name="Normal 2 4 2 2 3 3 2 5" xfId="22548" xr:uid="{00000000-0005-0000-0000-00002C480000}"/>
    <cellStyle name="Normal 2 4 2 2 3 3 2 6" xfId="34792" xr:uid="{00000000-0005-0000-0000-00002D480000}"/>
    <cellStyle name="Normal 2 4 2 2 3 3 2 7" xfId="47021" xr:uid="{00000000-0005-0000-0000-00002E480000}"/>
    <cellStyle name="Normal 2 4 2 2 3 3 3" xfId="5403" xr:uid="{00000000-0005-0000-0000-00002F480000}"/>
    <cellStyle name="Normal 2 4 2 2 3 3 3 2" xfId="5404" xr:uid="{00000000-0005-0000-0000-000030480000}"/>
    <cellStyle name="Normal 2 4 2 2 3 3 3 2 2" xfId="16415" xr:uid="{00000000-0005-0000-0000-000031480000}"/>
    <cellStyle name="Normal 2 4 2 2 3 3 3 2 2 2" xfId="28670" xr:uid="{00000000-0005-0000-0000-000032480000}"/>
    <cellStyle name="Normal 2 4 2 2 3 3 3 2 2 3" xfId="40911" xr:uid="{00000000-0005-0000-0000-000033480000}"/>
    <cellStyle name="Normal 2 4 2 2 3 3 3 2 3" xfId="22553" xr:uid="{00000000-0005-0000-0000-000034480000}"/>
    <cellStyle name="Normal 2 4 2 2 3 3 3 2 4" xfId="34797" xr:uid="{00000000-0005-0000-0000-000035480000}"/>
    <cellStyle name="Normal 2 4 2 2 3 3 3 2 5" xfId="47026" xr:uid="{00000000-0005-0000-0000-000036480000}"/>
    <cellStyle name="Normal 2 4 2 2 3 3 3 3" xfId="16414" xr:uid="{00000000-0005-0000-0000-000037480000}"/>
    <cellStyle name="Normal 2 4 2 2 3 3 3 3 2" xfId="28669" xr:uid="{00000000-0005-0000-0000-000038480000}"/>
    <cellStyle name="Normal 2 4 2 2 3 3 3 3 3" xfId="40910" xr:uid="{00000000-0005-0000-0000-000039480000}"/>
    <cellStyle name="Normal 2 4 2 2 3 3 3 4" xfId="22552" xr:uid="{00000000-0005-0000-0000-00003A480000}"/>
    <cellStyle name="Normal 2 4 2 2 3 3 3 5" xfId="34796" xr:uid="{00000000-0005-0000-0000-00003B480000}"/>
    <cellStyle name="Normal 2 4 2 2 3 3 3 6" xfId="47025" xr:uid="{00000000-0005-0000-0000-00003C480000}"/>
    <cellStyle name="Normal 2 4 2 2 3 3 4" xfId="5405" xr:uid="{00000000-0005-0000-0000-00003D480000}"/>
    <cellStyle name="Normal 2 4 2 2 3 3 4 2" xfId="16416" xr:uid="{00000000-0005-0000-0000-00003E480000}"/>
    <cellStyle name="Normal 2 4 2 2 3 3 4 2 2" xfId="28671" xr:uid="{00000000-0005-0000-0000-00003F480000}"/>
    <cellStyle name="Normal 2 4 2 2 3 3 4 2 3" xfId="40912" xr:uid="{00000000-0005-0000-0000-000040480000}"/>
    <cellStyle name="Normal 2 4 2 2 3 3 4 3" xfId="22554" xr:uid="{00000000-0005-0000-0000-000041480000}"/>
    <cellStyle name="Normal 2 4 2 2 3 3 4 4" xfId="34798" xr:uid="{00000000-0005-0000-0000-000042480000}"/>
    <cellStyle name="Normal 2 4 2 2 3 3 4 5" xfId="47027" xr:uid="{00000000-0005-0000-0000-000043480000}"/>
    <cellStyle name="Normal 2 4 2 2 3 3 5" xfId="16409" xr:uid="{00000000-0005-0000-0000-000044480000}"/>
    <cellStyle name="Normal 2 4 2 2 3 3 5 2" xfId="28664" xr:uid="{00000000-0005-0000-0000-000045480000}"/>
    <cellStyle name="Normal 2 4 2 2 3 3 5 3" xfId="40905" xr:uid="{00000000-0005-0000-0000-000046480000}"/>
    <cellStyle name="Normal 2 4 2 2 3 3 6" xfId="22547" xr:uid="{00000000-0005-0000-0000-000047480000}"/>
    <cellStyle name="Normal 2 4 2 2 3 3 7" xfId="34791" xr:uid="{00000000-0005-0000-0000-000048480000}"/>
    <cellStyle name="Normal 2 4 2 2 3 3 8" xfId="47020" xr:uid="{00000000-0005-0000-0000-000049480000}"/>
    <cellStyle name="Normal 2 4 2 2 3 4" xfId="5406" xr:uid="{00000000-0005-0000-0000-00004A480000}"/>
    <cellStyle name="Normal 2 4 2 2 3 4 2" xfId="5407" xr:uid="{00000000-0005-0000-0000-00004B480000}"/>
    <cellStyle name="Normal 2 4 2 2 3 4 2 2" xfId="5408" xr:uid="{00000000-0005-0000-0000-00004C480000}"/>
    <cellStyle name="Normal 2 4 2 2 3 4 2 2 2" xfId="16419" xr:uid="{00000000-0005-0000-0000-00004D480000}"/>
    <cellStyle name="Normal 2 4 2 2 3 4 2 2 2 2" xfId="28674" xr:uid="{00000000-0005-0000-0000-00004E480000}"/>
    <cellStyle name="Normal 2 4 2 2 3 4 2 2 2 3" xfId="40915" xr:uid="{00000000-0005-0000-0000-00004F480000}"/>
    <cellStyle name="Normal 2 4 2 2 3 4 2 2 3" xfId="22557" xr:uid="{00000000-0005-0000-0000-000050480000}"/>
    <cellStyle name="Normal 2 4 2 2 3 4 2 2 4" xfId="34801" xr:uid="{00000000-0005-0000-0000-000051480000}"/>
    <cellStyle name="Normal 2 4 2 2 3 4 2 2 5" xfId="47030" xr:uid="{00000000-0005-0000-0000-000052480000}"/>
    <cellStyle name="Normal 2 4 2 2 3 4 2 3" xfId="16418" xr:uid="{00000000-0005-0000-0000-000053480000}"/>
    <cellStyle name="Normal 2 4 2 2 3 4 2 3 2" xfId="28673" xr:uid="{00000000-0005-0000-0000-000054480000}"/>
    <cellStyle name="Normal 2 4 2 2 3 4 2 3 3" xfId="40914" xr:uid="{00000000-0005-0000-0000-000055480000}"/>
    <cellStyle name="Normal 2 4 2 2 3 4 2 4" xfId="22556" xr:uid="{00000000-0005-0000-0000-000056480000}"/>
    <cellStyle name="Normal 2 4 2 2 3 4 2 5" xfId="34800" xr:uid="{00000000-0005-0000-0000-000057480000}"/>
    <cellStyle name="Normal 2 4 2 2 3 4 2 6" xfId="47029" xr:uid="{00000000-0005-0000-0000-000058480000}"/>
    <cellStyle name="Normal 2 4 2 2 3 4 3" xfId="5409" xr:uid="{00000000-0005-0000-0000-000059480000}"/>
    <cellStyle name="Normal 2 4 2 2 3 4 3 2" xfId="16420" xr:uid="{00000000-0005-0000-0000-00005A480000}"/>
    <cellStyle name="Normal 2 4 2 2 3 4 3 2 2" xfId="28675" xr:uid="{00000000-0005-0000-0000-00005B480000}"/>
    <cellStyle name="Normal 2 4 2 2 3 4 3 2 3" xfId="40916" xr:uid="{00000000-0005-0000-0000-00005C480000}"/>
    <cellStyle name="Normal 2 4 2 2 3 4 3 3" xfId="22558" xr:uid="{00000000-0005-0000-0000-00005D480000}"/>
    <cellStyle name="Normal 2 4 2 2 3 4 3 4" xfId="34802" xr:uid="{00000000-0005-0000-0000-00005E480000}"/>
    <cellStyle name="Normal 2 4 2 2 3 4 3 5" xfId="47031" xr:uid="{00000000-0005-0000-0000-00005F480000}"/>
    <cellStyle name="Normal 2 4 2 2 3 4 4" xfId="16417" xr:uid="{00000000-0005-0000-0000-000060480000}"/>
    <cellStyle name="Normal 2 4 2 2 3 4 4 2" xfId="28672" xr:uid="{00000000-0005-0000-0000-000061480000}"/>
    <cellStyle name="Normal 2 4 2 2 3 4 4 3" xfId="40913" xr:uid="{00000000-0005-0000-0000-000062480000}"/>
    <cellStyle name="Normal 2 4 2 2 3 4 5" xfId="22555" xr:uid="{00000000-0005-0000-0000-000063480000}"/>
    <cellStyle name="Normal 2 4 2 2 3 4 6" xfId="34799" xr:uid="{00000000-0005-0000-0000-000064480000}"/>
    <cellStyle name="Normal 2 4 2 2 3 4 7" xfId="47028" xr:uid="{00000000-0005-0000-0000-000065480000}"/>
    <cellStyle name="Normal 2 4 2 2 3 5" xfId="5410" xr:uid="{00000000-0005-0000-0000-000066480000}"/>
    <cellStyle name="Normal 2 4 2 2 3 5 2" xfId="5411" xr:uid="{00000000-0005-0000-0000-000067480000}"/>
    <cellStyle name="Normal 2 4 2 2 3 5 2 2" xfId="16422" xr:uid="{00000000-0005-0000-0000-000068480000}"/>
    <cellStyle name="Normal 2 4 2 2 3 5 2 2 2" xfId="28677" xr:uid="{00000000-0005-0000-0000-000069480000}"/>
    <cellStyle name="Normal 2 4 2 2 3 5 2 2 3" xfId="40918" xr:uid="{00000000-0005-0000-0000-00006A480000}"/>
    <cellStyle name="Normal 2 4 2 2 3 5 2 3" xfId="22560" xr:uid="{00000000-0005-0000-0000-00006B480000}"/>
    <cellStyle name="Normal 2 4 2 2 3 5 2 4" xfId="34804" xr:uid="{00000000-0005-0000-0000-00006C480000}"/>
    <cellStyle name="Normal 2 4 2 2 3 5 2 5" xfId="47033" xr:uid="{00000000-0005-0000-0000-00006D480000}"/>
    <cellStyle name="Normal 2 4 2 2 3 5 3" xfId="16421" xr:uid="{00000000-0005-0000-0000-00006E480000}"/>
    <cellStyle name="Normal 2 4 2 2 3 5 3 2" xfId="28676" xr:uid="{00000000-0005-0000-0000-00006F480000}"/>
    <cellStyle name="Normal 2 4 2 2 3 5 3 3" xfId="40917" xr:uid="{00000000-0005-0000-0000-000070480000}"/>
    <cellStyle name="Normal 2 4 2 2 3 5 4" xfId="22559" xr:uid="{00000000-0005-0000-0000-000071480000}"/>
    <cellStyle name="Normal 2 4 2 2 3 5 5" xfId="34803" xr:uid="{00000000-0005-0000-0000-000072480000}"/>
    <cellStyle name="Normal 2 4 2 2 3 5 6" xfId="47032" xr:uid="{00000000-0005-0000-0000-000073480000}"/>
    <cellStyle name="Normal 2 4 2 2 3 6" xfId="5412" xr:uid="{00000000-0005-0000-0000-000074480000}"/>
    <cellStyle name="Normal 2 4 2 2 3 6 2" xfId="16423" xr:uid="{00000000-0005-0000-0000-000075480000}"/>
    <cellStyle name="Normal 2 4 2 2 3 6 2 2" xfId="28678" xr:uid="{00000000-0005-0000-0000-000076480000}"/>
    <cellStyle name="Normal 2 4 2 2 3 6 2 3" xfId="40919" xr:uid="{00000000-0005-0000-0000-000077480000}"/>
    <cellStyle name="Normal 2 4 2 2 3 6 3" xfId="22561" xr:uid="{00000000-0005-0000-0000-000078480000}"/>
    <cellStyle name="Normal 2 4 2 2 3 6 4" xfId="34805" xr:uid="{00000000-0005-0000-0000-000079480000}"/>
    <cellStyle name="Normal 2 4 2 2 3 6 5" xfId="47034" xr:uid="{00000000-0005-0000-0000-00007A480000}"/>
    <cellStyle name="Normal 2 4 2 2 3 7" xfId="16392" xr:uid="{00000000-0005-0000-0000-00007B480000}"/>
    <cellStyle name="Normal 2 4 2 2 3 7 2" xfId="28647" xr:uid="{00000000-0005-0000-0000-00007C480000}"/>
    <cellStyle name="Normal 2 4 2 2 3 7 3" xfId="40888" xr:uid="{00000000-0005-0000-0000-00007D480000}"/>
    <cellStyle name="Normal 2 4 2 2 3 8" xfId="22530" xr:uid="{00000000-0005-0000-0000-00007E480000}"/>
    <cellStyle name="Normal 2 4 2 2 3 9" xfId="34774" xr:uid="{00000000-0005-0000-0000-00007F480000}"/>
    <cellStyle name="Normal 2 4 2 2 4" xfId="5413" xr:uid="{00000000-0005-0000-0000-000080480000}"/>
    <cellStyle name="Normal 2 4 2 2 4 2" xfId="5414" xr:uid="{00000000-0005-0000-0000-000081480000}"/>
    <cellStyle name="Normal 2 4 2 2 4 2 2" xfId="5415" xr:uid="{00000000-0005-0000-0000-000082480000}"/>
    <cellStyle name="Normal 2 4 2 2 4 2 2 2" xfId="5416" xr:uid="{00000000-0005-0000-0000-000083480000}"/>
    <cellStyle name="Normal 2 4 2 2 4 2 2 2 2" xfId="5417" xr:uid="{00000000-0005-0000-0000-000084480000}"/>
    <cellStyle name="Normal 2 4 2 2 4 2 2 2 2 2" xfId="16428" xr:uid="{00000000-0005-0000-0000-000085480000}"/>
    <cellStyle name="Normal 2 4 2 2 4 2 2 2 2 2 2" xfId="28683" xr:uid="{00000000-0005-0000-0000-000086480000}"/>
    <cellStyle name="Normal 2 4 2 2 4 2 2 2 2 2 3" xfId="40924" xr:uid="{00000000-0005-0000-0000-000087480000}"/>
    <cellStyle name="Normal 2 4 2 2 4 2 2 2 2 3" xfId="22566" xr:uid="{00000000-0005-0000-0000-000088480000}"/>
    <cellStyle name="Normal 2 4 2 2 4 2 2 2 2 4" xfId="34810" xr:uid="{00000000-0005-0000-0000-000089480000}"/>
    <cellStyle name="Normal 2 4 2 2 4 2 2 2 2 5" xfId="47039" xr:uid="{00000000-0005-0000-0000-00008A480000}"/>
    <cellStyle name="Normal 2 4 2 2 4 2 2 2 3" xfId="16427" xr:uid="{00000000-0005-0000-0000-00008B480000}"/>
    <cellStyle name="Normal 2 4 2 2 4 2 2 2 3 2" xfId="28682" xr:uid="{00000000-0005-0000-0000-00008C480000}"/>
    <cellStyle name="Normal 2 4 2 2 4 2 2 2 3 3" xfId="40923" xr:uid="{00000000-0005-0000-0000-00008D480000}"/>
    <cellStyle name="Normal 2 4 2 2 4 2 2 2 4" xfId="22565" xr:uid="{00000000-0005-0000-0000-00008E480000}"/>
    <cellStyle name="Normal 2 4 2 2 4 2 2 2 5" xfId="34809" xr:uid="{00000000-0005-0000-0000-00008F480000}"/>
    <cellStyle name="Normal 2 4 2 2 4 2 2 2 6" xfId="47038" xr:uid="{00000000-0005-0000-0000-000090480000}"/>
    <cellStyle name="Normal 2 4 2 2 4 2 2 3" xfId="5418" xr:uid="{00000000-0005-0000-0000-000091480000}"/>
    <cellStyle name="Normal 2 4 2 2 4 2 2 3 2" xfId="16429" xr:uid="{00000000-0005-0000-0000-000092480000}"/>
    <cellStyle name="Normal 2 4 2 2 4 2 2 3 2 2" xfId="28684" xr:uid="{00000000-0005-0000-0000-000093480000}"/>
    <cellStyle name="Normal 2 4 2 2 4 2 2 3 2 3" xfId="40925" xr:uid="{00000000-0005-0000-0000-000094480000}"/>
    <cellStyle name="Normal 2 4 2 2 4 2 2 3 3" xfId="22567" xr:uid="{00000000-0005-0000-0000-000095480000}"/>
    <cellStyle name="Normal 2 4 2 2 4 2 2 3 4" xfId="34811" xr:uid="{00000000-0005-0000-0000-000096480000}"/>
    <cellStyle name="Normal 2 4 2 2 4 2 2 3 5" xfId="47040" xr:uid="{00000000-0005-0000-0000-000097480000}"/>
    <cellStyle name="Normal 2 4 2 2 4 2 2 4" xfId="16426" xr:uid="{00000000-0005-0000-0000-000098480000}"/>
    <cellStyle name="Normal 2 4 2 2 4 2 2 4 2" xfId="28681" xr:uid="{00000000-0005-0000-0000-000099480000}"/>
    <cellStyle name="Normal 2 4 2 2 4 2 2 4 3" xfId="40922" xr:uid="{00000000-0005-0000-0000-00009A480000}"/>
    <cellStyle name="Normal 2 4 2 2 4 2 2 5" xfId="22564" xr:uid="{00000000-0005-0000-0000-00009B480000}"/>
    <cellStyle name="Normal 2 4 2 2 4 2 2 6" xfId="34808" xr:uid="{00000000-0005-0000-0000-00009C480000}"/>
    <cellStyle name="Normal 2 4 2 2 4 2 2 7" xfId="47037" xr:uid="{00000000-0005-0000-0000-00009D480000}"/>
    <cellStyle name="Normal 2 4 2 2 4 2 3" xfId="5419" xr:uid="{00000000-0005-0000-0000-00009E480000}"/>
    <cellStyle name="Normal 2 4 2 2 4 2 3 2" xfId="5420" xr:uid="{00000000-0005-0000-0000-00009F480000}"/>
    <cellStyle name="Normal 2 4 2 2 4 2 3 2 2" xfId="16431" xr:uid="{00000000-0005-0000-0000-0000A0480000}"/>
    <cellStyle name="Normal 2 4 2 2 4 2 3 2 2 2" xfId="28686" xr:uid="{00000000-0005-0000-0000-0000A1480000}"/>
    <cellStyle name="Normal 2 4 2 2 4 2 3 2 2 3" xfId="40927" xr:uid="{00000000-0005-0000-0000-0000A2480000}"/>
    <cellStyle name="Normal 2 4 2 2 4 2 3 2 3" xfId="22569" xr:uid="{00000000-0005-0000-0000-0000A3480000}"/>
    <cellStyle name="Normal 2 4 2 2 4 2 3 2 4" xfId="34813" xr:uid="{00000000-0005-0000-0000-0000A4480000}"/>
    <cellStyle name="Normal 2 4 2 2 4 2 3 2 5" xfId="47042" xr:uid="{00000000-0005-0000-0000-0000A5480000}"/>
    <cellStyle name="Normal 2 4 2 2 4 2 3 3" xfId="16430" xr:uid="{00000000-0005-0000-0000-0000A6480000}"/>
    <cellStyle name="Normal 2 4 2 2 4 2 3 3 2" xfId="28685" xr:uid="{00000000-0005-0000-0000-0000A7480000}"/>
    <cellStyle name="Normal 2 4 2 2 4 2 3 3 3" xfId="40926" xr:uid="{00000000-0005-0000-0000-0000A8480000}"/>
    <cellStyle name="Normal 2 4 2 2 4 2 3 4" xfId="22568" xr:uid="{00000000-0005-0000-0000-0000A9480000}"/>
    <cellStyle name="Normal 2 4 2 2 4 2 3 5" xfId="34812" xr:uid="{00000000-0005-0000-0000-0000AA480000}"/>
    <cellStyle name="Normal 2 4 2 2 4 2 3 6" xfId="47041" xr:uid="{00000000-0005-0000-0000-0000AB480000}"/>
    <cellStyle name="Normal 2 4 2 2 4 2 4" xfId="5421" xr:uid="{00000000-0005-0000-0000-0000AC480000}"/>
    <cellStyle name="Normal 2 4 2 2 4 2 4 2" xfId="16432" xr:uid="{00000000-0005-0000-0000-0000AD480000}"/>
    <cellStyle name="Normal 2 4 2 2 4 2 4 2 2" xfId="28687" xr:uid="{00000000-0005-0000-0000-0000AE480000}"/>
    <cellStyle name="Normal 2 4 2 2 4 2 4 2 3" xfId="40928" xr:uid="{00000000-0005-0000-0000-0000AF480000}"/>
    <cellStyle name="Normal 2 4 2 2 4 2 4 3" xfId="22570" xr:uid="{00000000-0005-0000-0000-0000B0480000}"/>
    <cellStyle name="Normal 2 4 2 2 4 2 4 4" xfId="34814" xr:uid="{00000000-0005-0000-0000-0000B1480000}"/>
    <cellStyle name="Normal 2 4 2 2 4 2 4 5" xfId="47043" xr:uid="{00000000-0005-0000-0000-0000B2480000}"/>
    <cellStyle name="Normal 2 4 2 2 4 2 5" xfId="16425" xr:uid="{00000000-0005-0000-0000-0000B3480000}"/>
    <cellStyle name="Normal 2 4 2 2 4 2 5 2" xfId="28680" xr:uid="{00000000-0005-0000-0000-0000B4480000}"/>
    <cellStyle name="Normal 2 4 2 2 4 2 5 3" xfId="40921" xr:uid="{00000000-0005-0000-0000-0000B5480000}"/>
    <cellStyle name="Normal 2 4 2 2 4 2 6" xfId="22563" xr:uid="{00000000-0005-0000-0000-0000B6480000}"/>
    <cellStyle name="Normal 2 4 2 2 4 2 7" xfId="34807" xr:uid="{00000000-0005-0000-0000-0000B7480000}"/>
    <cellStyle name="Normal 2 4 2 2 4 2 8" xfId="47036" xr:uid="{00000000-0005-0000-0000-0000B8480000}"/>
    <cellStyle name="Normal 2 4 2 2 4 3" xfId="5422" xr:uid="{00000000-0005-0000-0000-0000B9480000}"/>
    <cellStyle name="Normal 2 4 2 2 4 3 2" xfId="5423" xr:uid="{00000000-0005-0000-0000-0000BA480000}"/>
    <cellStyle name="Normal 2 4 2 2 4 3 2 2" xfId="5424" xr:uid="{00000000-0005-0000-0000-0000BB480000}"/>
    <cellStyle name="Normal 2 4 2 2 4 3 2 2 2" xfId="16435" xr:uid="{00000000-0005-0000-0000-0000BC480000}"/>
    <cellStyle name="Normal 2 4 2 2 4 3 2 2 2 2" xfId="28690" xr:uid="{00000000-0005-0000-0000-0000BD480000}"/>
    <cellStyle name="Normal 2 4 2 2 4 3 2 2 2 3" xfId="40931" xr:uid="{00000000-0005-0000-0000-0000BE480000}"/>
    <cellStyle name="Normal 2 4 2 2 4 3 2 2 3" xfId="22573" xr:uid="{00000000-0005-0000-0000-0000BF480000}"/>
    <cellStyle name="Normal 2 4 2 2 4 3 2 2 4" xfId="34817" xr:uid="{00000000-0005-0000-0000-0000C0480000}"/>
    <cellStyle name="Normal 2 4 2 2 4 3 2 2 5" xfId="47046" xr:uid="{00000000-0005-0000-0000-0000C1480000}"/>
    <cellStyle name="Normal 2 4 2 2 4 3 2 3" xfId="16434" xr:uid="{00000000-0005-0000-0000-0000C2480000}"/>
    <cellStyle name="Normal 2 4 2 2 4 3 2 3 2" xfId="28689" xr:uid="{00000000-0005-0000-0000-0000C3480000}"/>
    <cellStyle name="Normal 2 4 2 2 4 3 2 3 3" xfId="40930" xr:uid="{00000000-0005-0000-0000-0000C4480000}"/>
    <cellStyle name="Normal 2 4 2 2 4 3 2 4" xfId="22572" xr:uid="{00000000-0005-0000-0000-0000C5480000}"/>
    <cellStyle name="Normal 2 4 2 2 4 3 2 5" xfId="34816" xr:uid="{00000000-0005-0000-0000-0000C6480000}"/>
    <cellStyle name="Normal 2 4 2 2 4 3 2 6" xfId="47045" xr:uid="{00000000-0005-0000-0000-0000C7480000}"/>
    <cellStyle name="Normal 2 4 2 2 4 3 3" xfId="5425" xr:uid="{00000000-0005-0000-0000-0000C8480000}"/>
    <cellStyle name="Normal 2 4 2 2 4 3 3 2" xfId="16436" xr:uid="{00000000-0005-0000-0000-0000C9480000}"/>
    <cellStyle name="Normal 2 4 2 2 4 3 3 2 2" xfId="28691" xr:uid="{00000000-0005-0000-0000-0000CA480000}"/>
    <cellStyle name="Normal 2 4 2 2 4 3 3 2 3" xfId="40932" xr:uid="{00000000-0005-0000-0000-0000CB480000}"/>
    <cellStyle name="Normal 2 4 2 2 4 3 3 3" xfId="22574" xr:uid="{00000000-0005-0000-0000-0000CC480000}"/>
    <cellStyle name="Normal 2 4 2 2 4 3 3 4" xfId="34818" xr:uid="{00000000-0005-0000-0000-0000CD480000}"/>
    <cellStyle name="Normal 2 4 2 2 4 3 3 5" xfId="47047" xr:uid="{00000000-0005-0000-0000-0000CE480000}"/>
    <cellStyle name="Normal 2 4 2 2 4 3 4" xfId="16433" xr:uid="{00000000-0005-0000-0000-0000CF480000}"/>
    <cellStyle name="Normal 2 4 2 2 4 3 4 2" xfId="28688" xr:uid="{00000000-0005-0000-0000-0000D0480000}"/>
    <cellStyle name="Normal 2 4 2 2 4 3 4 3" xfId="40929" xr:uid="{00000000-0005-0000-0000-0000D1480000}"/>
    <cellStyle name="Normal 2 4 2 2 4 3 5" xfId="22571" xr:uid="{00000000-0005-0000-0000-0000D2480000}"/>
    <cellStyle name="Normal 2 4 2 2 4 3 6" xfId="34815" xr:uid="{00000000-0005-0000-0000-0000D3480000}"/>
    <cellStyle name="Normal 2 4 2 2 4 3 7" xfId="47044" xr:uid="{00000000-0005-0000-0000-0000D4480000}"/>
    <cellStyle name="Normal 2 4 2 2 4 4" xfId="5426" xr:uid="{00000000-0005-0000-0000-0000D5480000}"/>
    <cellStyle name="Normal 2 4 2 2 4 4 2" xfId="5427" xr:uid="{00000000-0005-0000-0000-0000D6480000}"/>
    <cellStyle name="Normal 2 4 2 2 4 4 2 2" xfId="16438" xr:uid="{00000000-0005-0000-0000-0000D7480000}"/>
    <cellStyle name="Normal 2 4 2 2 4 4 2 2 2" xfId="28693" xr:uid="{00000000-0005-0000-0000-0000D8480000}"/>
    <cellStyle name="Normal 2 4 2 2 4 4 2 2 3" xfId="40934" xr:uid="{00000000-0005-0000-0000-0000D9480000}"/>
    <cellStyle name="Normal 2 4 2 2 4 4 2 3" xfId="22576" xr:uid="{00000000-0005-0000-0000-0000DA480000}"/>
    <cellStyle name="Normal 2 4 2 2 4 4 2 4" xfId="34820" xr:uid="{00000000-0005-0000-0000-0000DB480000}"/>
    <cellStyle name="Normal 2 4 2 2 4 4 2 5" xfId="47049" xr:uid="{00000000-0005-0000-0000-0000DC480000}"/>
    <cellStyle name="Normal 2 4 2 2 4 4 3" xfId="16437" xr:uid="{00000000-0005-0000-0000-0000DD480000}"/>
    <cellStyle name="Normal 2 4 2 2 4 4 3 2" xfId="28692" xr:uid="{00000000-0005-0000-0000-0000DE480000}"/>
    <cellStyle name="Normal 2 4 2 2 4 4 3 3" xfId="40933" xr:uid="{00000000-0005-0000-0000-0000DF480000}"/>
    <cellStyle name="Normal 2 4 2 2 4 4 4" xfId="22575" xr:uid="{00000000-0005-0000-0000-0000E0480000}"/>
    <cellStyle name="Normal 2 4 2 2 4 4 5" xfId="34819" xr:uid="{00000000-0005-0000-0000-0000E1480000}"/>
    <cellStyle name="Normal 2 4 2 2 4 4 6" xfId="47048" xr:uid="{00000000-0005-0000-0000-0000E2480000}"/>
    <cellStyle name="Normal 2 4 2 2 4 5" xfId="5428" xr:uid="{00000000-0005-0000-0000-0000E3480000}"/>
    <cellStyle name="Normal 2 4 2 2 4 5 2" xfId="16439" xr:uid="{00000000-0005-0000-0000-0000E4480000}"/>
    <cellStyle name="Normal 2 4 2 2 4 5 2 2" xfId="28694" xr:uid="{00000000-0005-0000-0000-0000E5480000}"/>
    <cellStyle name="Normal 2 4 2 2 4 5 2 3" xfId="40935" xr:uid="{00000000-0005-0000-0000-0000E6480000}"/>
    <cellStyle name="Normal 2 4 2 2 4 5 3" xfId="22577" xr:uid="{00000000-0005-0000-0000-0000E7480000}"/>
    <cellStyle name="Normal 2 4 2 2 4 5 4" xfId="34821" xr:uid="{00000000-0005-0000-0000-0000E8480000}"/>
    <cellStyle name="Normal 2 4 2 2 4 5 5" xfId="47050" xr:uid="{00000000-0005-0000-0000-0000E9480000}"/>
    <cellStyle name="Normal 2 4 2 2 4 6" xfId="16424" xr:uid="{00000000-0005-0000-0000-0000EA480000}"/>
    <cellStyle name="Normal 2 4 2 2 4 6 2" xfId="28679" xr:uid="{00000000-0005-0000-0000-0000EB480000}"/>
    <cellStyle name="Normal 2 4 2 2 4 6 3" xfId="40920" xr:uid="{00000000-0005-0000-0000-0000EC480000}"/>
    <cellStyle name="Normal 2 4 2 2 4 7" xfId="22562" xr:uid="{00000000-0005-0000-0000-0000ED480000}"/>
    <cellStyle name="Normal 2 4 2 2 4 8" xfId="34806" xr:uid="{00000000-0005-0000-0000-0000EE480000}"/>
    <cellStyle name="Normal 2 4 2 2 4 9" xfId="47035" xr:uid="{00000000-0005-0000-0000-0000EF480000}"/>
    <cellStyle name="Normal 2 4 2 2 5" xfId="5429" xr:uid="{00000000-0005-0000-0000-0000F0480000}"/>
    <cellStyle name="Normal 2 4 2 2 5 2" xfId="5430" xr:uid="{00000000-0005-0000-0000-0000F1480000}"/>
    <cellStyle name="Normal 2 4 2 2 5 2 2" xfId="5431" xr:uid="{00000000-0005-0000-0000-0000F2480000}"/>
    <cellStyle name="Normal 2 4 2 2 5 2 2 2" xfId="5432" xr:uid="{00000000-0005-0000-0000-0000F3480000}"/>
    <cellStyle name="Normal 2 4 2 2 5 2 2 2 2" xfId="16443" xr:uid="{00000000-0005-0000-0000-0000F4480000}"/>
    <cellStyle name="Normal 2 4 2 2 5 2 2 2 2 2" xfId="28698" xr:uid="{00000000-0005-0000-0000-0000F5480000}"/>
    <cellStyle name="Normal 2 4 2 2 5 2 2 2 2 3" xfId="40939" xr:uid="{00000000-0005-0000-0000-0000F6480000}"/>
    <cellStyle name="Normal 2 4 2 2 5 2 2 2 3" xfId="22581" xr:uid="{00000000-0005-0000-0000-0000F7480000}"/>
    <cellStyle name="Normal 2 4 2 2 5 2 2 2 4" xfId="34825" xr:uid="{00000000-0005-0000-0000-0000F8480000}"/>
    <cellStyle name="Normal 2 4 2 2 5 2 2 2 5" xfId="47054" xr:uid="{00000000-0005-0000-0000-0000F9480000}"/>
    <cellStyle name="Normal 2 4 2 2 5 2 2 3" xfId="16442" xr:uid="{00000000-0005-0000-0000-0000FA480000}"/>
    <cellStyle name="Normal 2 4 2 2 5 2 2 3 2" xfId="28697" xr:uid="{00000000-0005-0000-0000-0000FB480000}"/>
    <cellStyle name="Normal 2 4 2 2 5 2 2 3 3" xfId="40938" xr:uid="{00000000-0005-0000-0000-0000FC480000}"/>
    <cellStyle name="Normal 2 4 2 2 5 2 2 4" xfId="22580" xr:uid="{00000000-0005-0000-0000-0000FD480000}"/>
    <cellStyle name="Normal 2 4 2 2 5 2 2 5" xfId="34824" xr:uid="{00000000-0005-0000-0000-0000FE480000}"/>
    <cellStyle name="Normal 2 4 2 2 5 2 2 6" xfId="47053" xr:uid="{00000000-0005-0000-0000-0000FF480000}"/>
    <cellStyle name="Normal 2 4 2 2 5 2 3" xfId="5433" xr:uid="{00000000-0005-0000-0000-000000490000}"/>
    <cellStyle name="Normal 2 4 2 2 5 2 3 2" xfId="16444" xr:uid="{00000000-0005-0000-0000-000001490000}"/>
    <cellStyle name="Normal 2 4 2 2 5 2 3 2 2" xfId="28699" xr:uid="{00000000-0005-0000-0000-000002490000}"/>
    <cellStyle name="Normal 2 4 2 2 5 2 3 2 3" xfId="40940" xr:uid="{00000000-0005-0000-0000-000003490000}"/>
    <cellStyle name="Normal 2 4 2 2 5 2 3 3" xfId="22582" xr:uid="{00000000-0005-0000-0000-000004490000}"/>
    <cellStyle name="Normal 2 4 2 2 5 2 3 4" xfId="34826" xr:uid="{00000000-0005-0000-0000-000005490000}"/>
    <cellStyle name="Normal 2 4 2 2 5 2 3 5" xfId="47055" xr:uid="{00000000-0005-0000-0000-000006490000}"/>
    <cellStyle name="Normal 2 4 2 2 5 2 4" xfId="16441" xr:uid="{00000000-0005-0000-0000-000007490000}"/>
    <cellStyle name="Normal 2 4 2 2 5 2 4 2" xfId="28696" xr:uid="{00000000-0005-0000-0000-000008490000}"/>
    <cellStyle name="Normal 2 4 2 2 5 2 4 3" xfId="40937" xr:uid="{00000000-0005-0000-0000-000009490000}"/>
    <cellStyle name="Normal 2 4 2 2 5 2 5" xfId="22579" xr:uid="{00000000-0005-0000-0000-00000A490000}"/>
    <cellStyle name="Normal 2 4 2 2 5 2 6" xfId="34823" xr:uid="{00000000-0005-0000-0000-00000B490000}"/>
    <cellStyle name="Normal 2 4 2 2 5 2 7" xfId="47052" xr:uid="{00000000-0005-0000-0000-00000C490000}"/>
    <cellStyle name="Normal 2 4 2 2 5 3" xfId="5434" xr:uid="{00000000-0005-0000-0000-00000D490000}"/>
    <cellStyle name="Normal 2 4 2 2 5 3 2" xfId="5435" xr:uid="{00000000-0005-0000-0000-00000E490000}"/>
    <cellStyle name="Normal 2 4 2 2 5 3 2 2" xfId="16446" xr:uid="{00000000-0005-0000-0000-00000F490000}"/>
    <cellStyle name="Normal 2 4 2 2 5 3 2 2 2" xfId="28701" xr:uid="{00000000-0005-0000-0000-000010490000}"/>
    <cellStyle name="Normal 2 4 2 2 5 3 2 2 3" xfId="40942" xr:uid="{00000000-0005-0000-0000-000011490000}"/>
    <cellStyle name="Normal 2 4 2 2 5 3 2 3" xfId="22584" xr:uid="{00000000-0005-0000-0000-000012490000}"/>
    <cellStyle name="Normal 2 4 2 2 5 3 2 4" xfId="34828" xr:uid="{00000000-0005-0000-0000-000013490000}"/>
    <cellStyle name="Normal 2 4 2 2 5 3 2 5" xfId="47057" xr:uid="{00000000-0005-0000-0000-000014490000}"/>
    <cellStyle name="Normal 2 4 2 2 5 3 3" xfId="16445" xr:uid="{00000000-0005-0000-0000-000015490000}"/>
    <cellStyle name="Normal 2 4 2 2 5 3 3 2" xfId="28700" xr:uid="{00000000-0005-0000-0000-000016490000}"/>
    <cellStyle name="Normal 2 4 2 2 5 3 3 3" xfId="40941" xr:uid="{00000000-0005-0000-0000-000017490000}"/>
    <cellStyle name="Normal 2 4 2 2 5 3 4" xfId="22583" xr:uid="{00000000-0005-0000-0000-000018490000}"/>
    <cellStyle name="Normal 2 4 2 2 5 3 5" xfId="34827" xr:uid="{00000000-0005-0000-0000-000019490000}"/>
    <cellStyle name="Normal 2 4 2 2 5 3 6" xfId="47056" xr:uid="{00000000-0005-0000-0000-00001A490000}"/>
    <cellStyle name="Normal 2 4 2 2 5 4" xfId="5436" xr:uid="{00000000-0005-0000-0000-00001B490000}"/>
    <cellStyle name="Normal 2 4 2 2 5 4 2" xfId="16447" xr:uid="{00000000-0005-0000-0000-00001C490000}"/>
    <cellStyle name="Normal 2 4 2 2 5 4 2 2" xfId="28702" xr:uid="{00000000-0005-0000-0000-00001D490000}"/>
    <cellStyle name="Normal 2 4 2 2 5 4 2 3" xfId="40943" xr:uid="{00000000-0005-0000-0000-00001E490000}"/>
    <cellStyle name="Normal 2 4 2 2 5 4 3" xfId="22585" xr:uid="{00000000-0005-0000-0000-00001F490000}"/>
    <cellStyle name="Normal 2 4 2 2 5 4 4" xfId="34829" xr:uid="{00000000-0005-0000-0000-000020490000}"/>
    <cellStyle name="Normal 2 4 2 2 5 4 5" xfId="47058" xr:uid="{00000000-0005-0000-0000-000021490000}"/>
    <cellStyle name="Normal 2 4 2 2 5 5" xfId="16440" xr:uid="{00000000-0005-0000-0000-000022490000}"/>
    <cellStyle name="Normal 2 4 2 2 5 5 2" xfId="28695" xr:uid="{00000000-0005-0000-0000-000023490000}"/>
    <cellStyle name="Normal 2 4 2 2 5 5 3" xfId="40936" xr:uid="{00000000-0005-0000-0000-000024490000}"/>
    <cellStyle name="Normal 2 4 2 2 5 6" xfId="22578" xr:uid="{00000000-0005-0000-0000-000025490000}"/>
    <cellStyle name="Normal 2 4 2 2 5 7" xfId="34822" xr:uid="{00000000-0005-0000-0000-000026490000}"/>
    <cellStyle name="Normal 2 4 2 2 5 8" xfId="47051" xr:uid="{00000000-0005-0000-0000-000027490000}"/>
    <cellStyle name="Normal 2 4 2 2 6" xfId="5437" xr:uid="{00000000-0005-0000-0000-000028490000}"/>
    <cellStyle name="Normal 2 4 2 2 6 2" xfId="5438" xr:uid="{00000000-0005-0000-0000-000029490000}"/>
    <cellStyle name="Normal 2 4 2 2 6 2 2" xfId="5439" xr:uid="{00000000-0005-0000-0000-00002A490000}"/>
    <cellStyle name="Normal 2 4 2 2 6 2 2 2" xfId="16450" xr:uid="{00000000-0005-0000-0000-00002B490000}"/>
    <cellStyle name="Normal 2 4 2 2 6 2 2 2 2" xfId="28705" xr:uid="{00000000-0005-0000-0000-00002C490000}"/>
    <cellStyle name="Normal 2 4 2 2 6 2 2 2 3" xfId="40946" xr:uid="{00000000-0005-0000-0000-00002D490000}"/>
    <cellStyle name="Normal 2 4 2 2 6 2 2 3" xfId="22588" xr:uid="{00000000-0005-0000-0000-00002E490000}"/>
    <cellStyle name="Normal 2 4 2 2 6 2 2 4" xfId="34832" xr:uid="{00000000-0005-0000-0000-00002F490000}"/>
    <cellStyle name="Normal 2 4 2 2 6 2 2 5" xfId="47061" xr:uid="{00000000-0005-0000-0000-000030490000}"/>
    <cellStyle name="Normal 2 4 2 2 6 2 3" xfId="16449" xr:uid="{00000000-0005-0000-0000-000031490000}"/>
    <cellStyle name="Normal 2 4 2 2 6 2 3 2" xfId="28704" xr:uid="{00000000-0005-0000-0000-000032490000}"/>
    <cellStyle name="Normal 2 4 2 2 6 2 3 3" xfId="40945" xr:uid="{00000000-0005-0000-0000-000033490000}"/>
    <cellStyle name="Normal 2 4 2 2 6 2 4" xfId="22587" xr:uid="{00000000-0005-0000-0000-000034490000}"/>
    <cellStyle name="Normal 2 4 2 2 6 2 5" xfId="34831" xr:uid="{00000000-0005-0000-0000-000035490000}"/>
    <cellStyle name="Normal 2 4 2 2 6 2 6" xfId="47060" xr:uid="{00000000-0005-0000-0000-000036490000}"/>
    <cellStyle name="Normal 2 4 2 2 6 3" xfId="5440" xr:uid="{00000000-0005-0000-0000-000037490000}"/>
    <cellStyle name="Normal 2 4 2 2 6 3 2" xfId="16451" xr:uid="{00000000-0005-0000-0000-000038490000}"/>
    <cellStyle name="Normal 2 4 2 2 6 3 2 2" xfId="28706" xr:uid="{00000000-0005-0000-0000-000039490000}"/>
    <cellStyle name="Normal 2 4 2 2 6 3 2 3" xfId="40947" xr:uid="{00000000-0005-0000-0000-00003A490000}"/>
    <cellStyle name="Normal 2 4 2 2 6 3 3" xfId="22589" xr:uid="{00000000-0005-0000-0000-00003B490000}"/>
    <cellStyle name="Normal 2 4 2 2 6 3 4" xfId="34833" xr:uid="{00000000-0005-0000-0000-00003C490000}"/>
    <cellStyle name="Normal 2 4 2 2 6 3 5" xfId="47062" xr:uid="{00000000-0005-0000-0000-00003D490000}"/>
    <cellStyle name="Normal 2 4 2 2 6 4" xfId="16448" xr:uid="{00000000-0005-0000-0000-00003E490000}"/>
    <cellStyle name="Normal 2 4 2 2 6 4 2" xfId="28703" xr:uid="{00000000-0005-0000-0000-00003F490000}"/>
    <cellStyle name="Normal 2 4 2 2 6 4 3" xfId="40944" xr:uid="{00000000-0005-0000-0000-000040490000}"/>
    <cellStyle name="Normal 2 4 2 2 6 5" xfId="22586" xr:uid="{00000000-0005-0000-0000-000041490000}"/>
    <cellStyle name="Normal 2 4 2 2 6 6" xfId="34830" xr:uid="{00000000-0005-0000-0000-000042490000}"/>
    <cellStyle name="Normal 2 4 2 2 6 7" xfId="47059" xr:uid="{00000000-0005-0000-0000-000043490000}"/>
    <cellStyle name="Normal 2 4 2 2 7" xfId="5441" xr:uid="{00000000-0005-0000-0000-000044490000}"/>
    <cellStyle name="Normal 2 4 2 2 7 2" xfId="5442" xr:uid="{00000000-0005-0000-0000-000045490000}"/>
    <cellStyle name="Normal 2 4 2 2 7 2 2" xfId="16453" xr:uid="{00000000-0005-0000-0000-000046490000}"/>
    <cellStyle name="Normal 2 4 2 2 7 2 2 2" xfId="28708" xr:uid="{00000000-0005-0000-0000-000047490000}"/>
    <cellStyle name="Normal 2 4 2 2 7 2 2 3" xfId="40949" xr:uid="{00000000-0005-0000-0000-000048490000}"/>
    <cellStyle name="Normal 2 4 2 2 7 2 3" xfId="22591" xr:uid="{00000000-0005-0000-0000-000049490000}"/>
    <cellStyle name="Normal 2 4 2 2 7 2 4" xfId="34835" xr:uid="{00000000-0005-0000-0000-00004A490000}"/>
    <cellStyle name="Normal 2 4 2 2 7 2 5" xfId="47064" xr:uid="{00000000-0005-0000-0000-00004B490000}"/>
    <cellStyle name="Normal 2 4 2 2 7 3" xfId="16452" xr:uid="{00000000-0005-0000-0000-00004C490000}"/>
    <cellStyle name="Normal 2 4 2 2 7 3 2" xfId="28707" xr:uid="{00000000-0005-0000-0000-00004D490000}"/>
    <cellStyle name="Normal 2 4 2 2 7 3 3" xfId="40948" xr:uid="{00000000-0005-0000-0000-00004E490000}"/>
    <cellStyle name="Normal 2 4 2 2 7 4" xfId="22590" xr:uid="{00000000-0005-0000-0000-00004F490000}"/>
    <cellStyle name="Normal 2 4 2 2 7 5" xfId="34834" xr:uid="{00000000-0005-0000-0000-000050490000}"/>
    <cellStyle name="Normal 2 4 2 2 7 6" xfId="47063" xr:uid="{00000000-0005-0000-0000-000051490000}"/>
    <cellStyle name="Normal 2 4 2 2 8" xfId="5443" xr:uid="{00000000-0005-0000-0000-000052490000}"/>
    <cellStyle name="Normal 2 4 2 2 8 2" xfId="16454" xr:uid="{00000000-0005-0000-0000-000053490000}"/>
    <cellStyle name="Normal 2 4 2 2 8 2 2" xfId="28709" xr:uid="{00000000-0005-0000-0000-000054490000}"/>
    <cellStyle name="Normal 2 4 2 2 8 2 3" xfId="40950" xr:uid="{00000000-0005-0000-0000-000055490000}"/>
    <cellStyle name="Normal 2 4 2 2 8 3" xfId="22592" xr:uid="{00000000-0005-0000-0000-000056490000}"/>
    <cellStyle name="Normal 2 4 2 2 8 4" xfId="34836" xr:uid="{00000000-0005-0000-0000-000057490000}"/>
    <cellStyle name="Normal 2 4 2 2 8 5" xfId="47065" xr:uid="{00000000-0005-0000-0000-000058490000}"/>
    <cellStyle name="Normal 2 4 2 2 9" xfId="16327" xr:uid="{00000000-0005-0000-0000-000059490000}"/>
    <cellStyle name="Normal 2 4 2 2 9 2" xfId="28582" xr:uid="{00000000-0005-0000-0000-00005A490000}"/>
    <cellStyle name="Normal 2 4 2 2 9 3" xfId="40823" xr:uid="{00000000-0005-0000-0000-00005B490000}"/>
    <cellStyle name="Normal 2 4 2 3" xfId="5444" xr:uid="{00000000-0005-0000-0000-00005C490000}"/>
    <cellStyle name="Normal 2 4 2 3 10" xfId="34837" xr:uid="{00000000-0005-0000-0000-00005D490000}"/>
    <cellStyle name="Normal 2 4 2 3 11" xfId="47066" xr:uid="{00000000-0005-0000-0000-00005E490000}"/>
    <cellStyle name="Normal 2 4 2 3 2" xfId="5445" xr:uid="{00000000-0005-0000-0000-00005F490000}"/>
    <cellStyle name="Normal 2 4 2 3 2 10" xfId="47067" xr:uid="{00000000-0005-0000-0000-000060490000}"/>
    <cellStyle name="Normal 2 4 2 3 2 2" xfId="5446" xr:uid="{00000000-0005-0000-0000-000061490000}"/>
    <cellStyle name="Normal 2 4 2 3 2 2 2" xfId="5447" xr:uid="{00000000-0005-0000-0000-000062490000}"/>
    <cellStyle name="Normal 2 4 2 3 2 2 2 2" xfId="5448" xr:uid="{00000000-0005-0000-0000-000063490000}"/>
    <cellStyle name="Normal 2 4 2 3 2 2 2 2 2" xfId="5449" xr:uid="{00000000-0005-0000-0000-000064490000}"/>
    <cellStyle name="Normal 2 4 2 3 2 2 2 2 2 2" xfId="5450" xr:uid="{00000000-0005-0000-0000-000065490000}"/>
    <cellStyle name="Normal 2 4 2 3 2 2 2 2 2 2 2" xfId="16461" xr:uid="{00000000-0005-0000-0000-000066490000}"/>
    <cellStyle name="Normal 2 4 2 3 2 2 2 2 2 2 2 2" xfId="28716" xr:uid="{00000000-0005-0000-0000-000067490000}"/>
    <cellStyle name="Normal 2 4 2 3 2 2 2 2 2 2 2 3" xfId="40957" xr:uid="{00000000-0005-0000-0000-000068490000}"/>
    <cellStyle name="Normal 2 4 2 3 2 2 2 2 2 2 3" xfId="22599" xr:uid="{00000000-0005-0000-0000-000069490000}"/>
    <cellStyle name="Normal 2 4 2 3 2 2 2 2 2 2 4" xfId="34843" xr:uid="{00000000-0005-0000-0000-00006A490000}"/>
    <cellStyle name="Normal 2 4 2 3 2 2 2 2 2 2 5" xfId="47072" xr:uid="{00000000-0005-0000-0000-00006B490000}"/>
    <cellStyle name="Normal 2 4 2 3 2 2 2 2 2 3" xfId="16460" xr:uid="{00000000-0005-0000-0000-00006C490000}"/>
    <cellStyle name="Normal 2 4 2 3 2 2 2 2 2 3 2" xfId="28715" xr:uid="{00000000-0005-0000-0000-00006D490000}"/>
    <cellStyle name="Normal 2 4 2 3 2 2 2 2 2 3 3" xfId="40956" xr:uid="{00000000-0005-0000-0000-00006E490000}"/>
    <cellStyle name="Normal 2 4 2 3 2 2 2 2 2 4" xfId="22598" xr:uid="{00000000-0005-0000-0000-00006F490000}"/>
    <cellStyle name="Normal 2 4 2 3 2 2 2 2 2 5" xfId="34842" xr:uid="{00000000-0005-0000-0000-000070490000}"/>
    <cellStyle name="Normal 2 4 2 3 2 2 2 2 2 6" xfId="47071" xr:uid="{00000000-0005-0000-0000-000071490000}"/>
    <cellStyle name="Normal 2 4 2 3 2 2 2 2 3" xfId="5451" xr:uid="{00000000-0005-0000-0000-000072490000}"/>
    <cellStyle name="Normal 2 4 2 3 2 2 2 2 3 2" xfId="16462" xr:uid="{00000000-0005-0000-0000-000073490000}"/>
    <cellStyle name="Normal 2 4 2 3 2 2 2 2 3 2 2" xfId="28717" xr:uid="{00000000-0005-0000-0000-000074490000}"/>
    <cellStyle name="Normal 2 4 2 3 2 2 2 2 3 2 3" xfId="40958" xr:uid="{00000000-0005-0000-0000-000075490000}"/>
    <cellStyle name="Normal 2 4 2 3 2 2 2 2 3 3" xfId="22600" xr:uid="{00000000-0005-0000-0000-000076490000}"/>
    <cellStyle name="Normal 2 4 2 3 2 2 2 2 3 4" xfId="34844" xr:uid="{00000000-0005-0000-0000-000077490000}"/>
    <cellStyle name="Normal 2 4 2 3 2 2 2 2 3 5" xfId="47073" xr:uid="{00000000-0005-0000-0000-000078490000}"/>
    <cellStyle name="Normal 2 4 2 3 2 2 2 2 4" xfId="16459" xr:uid="{00000000-0005-0000-0000-000079490000}"/>
    <cellStyle name="Normal 2 4 2 3 2 2 2 2 4 2" xfId="28714" xr:uid="{00000000-0005-0000-0000-00007A490000}"/>
    <cellStyle name="Normal 2 4 2 3 2 2 2 2 4 3" xfId="40955" xr:uid="{00000000-0005-0000-0000-00007B490000}"/>
    <cellStyle name="Normal 2 4 2 3 2 2 2 2 5" xfId="22597" xr:uid="{00000000-0005-0000-0000-00007C490000}"/>
    <cellStyle name="Normal 2 4 2 3 2 2 2 2 6" xfId="34841" xr:uid="{00000000-0005-0000-0000-00007D490000}"/>
    <cellStyle name="Normal 2 4 2 3 2 2 2 2 7" xfId="47070" xr:uid="{00000000-0005-0000-0000-00007E490000}"/>
    <cellStyle name="Normal 2 4 2 3 2 2 2 3" xfId="5452" xr:uid="{00000000-0005-0000-0000-00007F490000}"/>
    <cellStyle name="Normal 2 4 2 3 2 2 2 3 2" xfId="5453" xr:uid="{00000000-0005-0000-0000-000080490000}"/>
    <cellStyle name="Normal 2 4 2 3 2 2 2 3 2 2" xfId="16464" xr:uid="{00000000-0005-0000-0000-000081490000}"/>
    <cellStyle name="Normal 2 4 2 3 2 2 2 3 2 2 2" xfId="28719" xr:uid="{00000000-0005-0000-0000-000082490000}"/>
    <cellStyle name="Normal 2 4 2 3 2 2 2 3 2 2 3" xfId="40960" xr:uid="{00000000-0005-0000-0000-000083490000}"/>
    <cellStyle name="Normal 2 4 2 3 2 2 2 3 2 3" xfId="22602" xr:uid="{00000000-0005-0000-0000-000084490000}"/>
    <cellStyle name="Normal 2 4 2 3 2 2 2 3 2 4" xfId="34846" xr:uid="{00000000-0005-0000-0000-000085490000}"/>
    <cellStyle name="Normal 2 4 2 3 2 2 2 3 2 5" xfId="47075" xr:uid="{00000000-0005-0000-0000-000086490000}"/>
    <cellStyle name="Normal 2 4 2 3 2 2 2 3 3" xfId="16463" xr:uid="{00000000-0005-0000-0000-000087490000}"/>
    <cellStyle name="Normal 2 4 2 3 2 2 2 3 3 2" xfId="28718" xr:uid="{00000000-0005-0000-0000-000088490000}"/>
    <cellStyle name="Normal 2 4 2 3 2 2 2 3 3 3" xfId="40959" xr:uid="{00000000-0005-0000-0000-000089490000}"/>
    <cellStyle name="Normal 2 4 2 3 2 2 2 3 4" xfId="22601" xr:uid="{00000000-0005-0000-0000-00008A490000}"/>
    <cellStyle name="Normal 2 4 2 3 2 2 2 3 5" xfId="34845" xr:uid="{00000000-0005-0000-0000-00008B490000}"/>
    <cellStyle name="Normal 2 4 2 3 2 2 2 3 6" xfId="47074" xr:uid="{00000000-0005-0000-0000-00008C490000}"/>
    <cellStyle name="Normal 2 4 2 3 2 2 2 4" xfId="5454" xr:uid="{00000000-0005-0000-0000-00008D490000}"/>
    <cellStyle name="Normal 2 4 2 3 2 2 2 4 2" xfId="16465" xr:uid="{00000000-0005-0000-0000-00008E490000}"/>
    <cellStyle name="Normal 2 4 2 3 2 2 2 4 2 2" xfId="28720" xr:uid="{00000000-0005-0000-0000-00008F490000}"/>
    <cellStyle name="Normal 2 4 2 3 2 2 2 4 2 3" xfId="40961" xr:uid="{00000000-0005-0000-0000-000090490000}"/>
    <cellStyle name="Normal 2 4 2 3 2 2 2 4 3" xfId="22603" xr:uid="{00000000-0005-0000-0000-000091490000}"/>
    <cellStyle name="Normal 2 4 2 3 2 2 2 4 4" xfId="34847" xr:uid="{00000000-0005-0000-0000-000092490000}"/>
    <cellStyle name="Normal 2 4 2 3 2 2 2 4 5" xfId="47076" xr:uid="{00000000-0005-0000-0000-000093490000}"/>
    <cellStyle name="Normal 2 4 2 3 2 2 2 5" xfId="16458" xr:uid="{00000000-0005-0000-0000-000094490000}"/>
    <cellStyle name="Normal 2 4 2 3 2 2 2 5 2" xfId="28713" xr:uid="{00000000-0005-0000-0000-000095490000}"/>
    <cellStyle name="Normal 2 4 2 3 2 2 2 5 3" xfId="40954" xr:uid="{00000000-0005-0000-0000-000096490000}"/>
    <cellStyle name="Normal 2 4 2 3 2 2 2 6" xfId="22596" xr:uid="{00000000-0005-0000-0000-000097490000}"/>
    <cellStyle name="Normal 2 4 2 3 2 2 2 7" xfId="34840" xr:uid="{00000000-0005-0000-0000-000098490000}"/>
    <cellStyle name="Normal 2 4 2 3 2 2 2 8" xfId="47069" xr:uid="{00000000-0005-0000-0000-000099490000}"/>
    <cellStyle name="Normal 2 4 2 3 2 2 3" xfId="5455" xr:uid="{00000000-0005-0000-0000-00009A490000}"/>
    <cellStyle name="Normal 2 4 2 3 2 2 3 2" xfId="5456" xr:uid="{00000000-0005-0000-0000-00009B490000}"/>
    <cellStyle name="Normal 2 4 2 3 2 2 3 2 2" xfId="5457" xr:uid="{00000000-0005-0000-0000-00009C490000}"/>
    <cellStyle name="Normal 2 4 2 3 2 2 3 2 2 2" xfId="16468" xr:uid="{00000000-0005-0000-0000-00009D490000}"/>
    <cellStyle name="Normal 2 4 2 3 2 2 3 2 2 2 2" xfId="28723" xr:uid="{00000000-0005-0000-0000-00009E490000}"/>
    <cellStyle name="Normal 2 4 2 3 2 2 3 2 2 2 3" xfId="40964" xr:uid="{00000000-0005-0000-0000-00009F490000}"/>
    <cellStyle name="Normal 2 4 2 3 2 2 3 2 2 3" xfId="22606" xr:uid="{00000000-0005-0000-0000-0000A0490000}"/>
    <cellStyle name="Normal 2 4 2 3 2 2 3 2 2 4" xfId="34850" xr:uid="{00000000-0005-0000-0000-0000A1490000}"/>
    <cellStyle name="Normal 2 4 2 3 2 2 3 2 2 5" xfId="47079" xr:uid="{00000000-0005-0000-0000-0000A2490000}"/>
    <cellStyle name="Normal 2 4 2 3 2 2 3 2 3" xfId="16467" xr:uid="{00000000-0005-0000-0000-0000A3490000}"/>
    <cellStyle name="Normal 2 4 2 3 2 2 3 2 3 2" xfId="28722" xr:uid="{00000000-0005-0000-0000-0000A4490000}"/>
    <cellStyle name="Normal 2 4 2 3 2 2 3 2 3 3" xfId="40963" xr:uid="{00000000-0005-0000-0000-0000A5490000}"/>
    <cellStyle name="Normal 2 4 2 3 2 2 3 2 4" xfId="22605" xr:uid="{00000000-0005-0000-0000-0000A6490000}"/>
    <cellStyle name="Normal 2 4 2 3 2 2 3 2 5" xfId="34849" xr:uid="{00000000-0005-0000-0000-0000A7490000}"/>
    <cellStyle name="Normal 2 4 2 3 2 2 3 2 6" xfId="47078" xr:uid="{00000000-0005-0000-0000-0000A8490000}"/>
    <cellStyle name="Normal 2 4 2 3 2 2 3 3" xfId="5458" xr:uid="{00000000-0005-0000-0000-0000A9490000}"/>
    <cellStyle name="Normal 2 4 2 3 2 2 3 3 2" xfId="16469" xr:uid="{00000000-0005-0000-0000-0000AA490000}"/>
    <cellStyle name="Normal 2 4 2 3 2 2 3 3 2 2" xfId="28724" xr:uid="{00000000-0005-0000-0000-0000AB490000}"/>
    <cellStyle name="Normal 2 4 2 3 2 2 3 3 2 3" xfId="40965" xr:uid="{00000000-0005-0000-0000-0000AC490000}"/>
    <cellStyle name="Normal 2 4 2 3 2 2 3 3 3" xfId="22607" xr:uid="{00000000-0005-0000-0000-0000AD490000}"/>
    <cellStyle name="Normal 2 4 2 3 2 2 3 3 4" xfId="34851" xr:uid="{00000000-0005-0000-0000-0000AE490000}"/>
    <cellStyle name="Normal 2 4 2 3 2 2 3 3 5" xfId="47080" xr:uid="{00000000-0005-0000-0000-0000AF490000}"/>
    <cellStyle name="Normal 2 4 2 3 2 2 3 4" xfId="16466" xr:uid="{00000000-0005-0000-0000-0000B0490000}"/>
    <cellStyle name="Normal 2 4 2 3 2 2 3 4 2" xfId="28721" xr:uid="{00000000-0005-0000-0000-0000B1490000}"/>
    <cellStyle name="Normal 2 4 2 3 2 2 3 4 3" xfId="40962" xr:uid="{00000000-0005-0000-0000-0000B2490000}"/>
    <cellStyle name="Normal 2 4 2 3 2 2 3 5" xfId="22604" xr:uid="{00000000-0005-0000-0000-0000B3490000}"/>
    <cellStyle name="Normal 2 4 2 3 2 2 3 6" xfId="34848" xr:uid="{00000000-0005-0000-0000-0000B4490000}"/>
    <cellStyle name="Normal 2 4 2 3 2 2 3 7" xfId="47077" xr:uid="{00000000-0005-0000-0000-0000B5490000}"/>
    <cellStyle name="Normal 2 4 2 3 2 2 4" xfId="5459" xr:uid="{00000000-0005-0000-0000-0000B6490000}"/>
    <cellStyle name="Normal 2 4 2 3 2 2 4 2" xfId="5460" xr:uid="{00000000-0005-0000-0000-0000B7490000}"/>
    <cellStyle name="Normal 2 4 2 3 2 2 4 2 2" xfId="16471" xr:uid="{00000000-0005-0000-0000-0000B8490000}"/>
    <cellStyle name="Normal 2 4 2 3 2 2 4 2 2 2" xfId="28726" xr:uid="{00000000-0005-0000-0000-0000B9490000}"/>
    <cellStyle name="Normal 2 4 2 3 2 2 4 2 2 3" xfId="40967" xr:uid="{00000000-0005-0000-0000-0000BA490000}"/>
    <cellStyle name="Normal 2 4 2 3 2 2 4 2 3" xfId="22609" xr:uid="{00000000-0005-0000-0000-0000BB490000}"/>
    <cellStyle name="Normal 2 4 2 3 2 2 4 2 4" xfId="34853" xr:uid="{00000000-0005-0000-0000-0000BC490000}"/>
    <cellStyle name="Normal 2 4 2 3 2 2 4 2 5" xfId="47082" xr:uid="{00000000-0005-0000-0000-0000BD490000}"/>
    <cellStyle name="Normal 2 4 2 3 2 2 4 3" xfId="16470" xr:uid="{00000000-0005-0000-0000-0000BE490000}"/>
    <cellStyle name="Normal 2 4 2 3 2 2 4 3 2" xfId="28725" xr:uid="{00000000-0005-0000-0000-0000BF490000}"/>
    <cellStyle name="Normal 2 4 2 3 2 2 4 3 3" xfId="40966" xr:uid="{00000000-0005-0000-0000-0000C0490000}"/>
    <cellStyle name="Normal 2 4 2 3 2 2 4 4" xfId="22608" xr:uid="{00000000-0005-0000-0000-0000C1490000}"/>
    <cellStyle name="Normal 2 4 2 3 2 2 4 5" xfId="34852" xr:uid="{00000000-0005-0000-0000-0000C2490000}"/>
    <cellStyle name="Normal 2 4 2 3 2 2 4 6" xfId="47081" xr:uid="{00000000-0005-0000-0000-0000C3490000}"/>
    <cellStyle name="Normal 2 4 2 3 2 2 5" xfId="5461" xr:uid="{00000000-0005-0000-0000-0000C4490000}"/>
    <cellStyle name="Normal 2 4 2 3 2 2 5 2" xfId="16472" xr:uid="{00000000-0005-0000-0000-0000C5490000}"/>
    <cellStyle name="Normal 2 4 2 3 2 2 5 2 2" xfId="28727" xr:uid="{00000000-0005-0000-0000-0000C6490000}"/>
    <cellStyle name="Normal 2 4 2 3 2 2 5 2 3" xfId="40968" xr:uid="{00000000-0005-0000-0000-0000C7490000}"/>
    <cellStyle name="Normal 2 4 2 3 2 2 5 3" xfId="22610" xr:uid="{00000000-0005-0000-0000-0000C8490000}"/>
    <cellStyle name="Normal 2 4 2 3 2 2 5 4" xfId="34854" xr:uid="{00000000-0005-0000-0000-0000C9490000}"/>
    <cellStyle name="Normal 2 4 2 3 2 2 5 5" xfId="47083" xr:uid="{00000000-0005-0000-0000-0000CA490000}"/>
    <cellStyle name="Normal 2 4 2 3 2 2 6" xfId="16457" xr:uid="{00000000-0005-0000-0000-0000CB490000}"/>
    <cellStyle name="Normal 2 4 2 3 2 2 6 2" xfId="28712" xr:uid="{00000000-0005-0000-0000-0000CC490000}"/>
    <cellStyle name="Normal 2 4 2 3 2 2 6 3" xfId="40953" xr:uid="{00000000-0005-0000-0000-0000CD490000}"/>
    <cellStyle name="Normal 2 4 2 3 2 2 7" xfId="22595" xr:uid="{00000000-0005-0000-0000-0000CE490000}"/>
    <cellStyle name="Normal 2 4 2 3 2 2 8" xfId="34839" xr:uid="{00000000-0005-0000-0000-0000CF490000}"/>
    <cellStyle name="Normal 2 4 2 3 2 2 9" xfId="47068" xr:uid="{00000000-0005-0000-0000-0000D0490000}"/>
    <cellStyle name="Normal 2 4 2 3 2 3" xfId="5462" xr:uid="{00000000-0005-0000-0000-0000D1490000}"/>
    <cellStyle name="Normal 2 4 2 3 2 3 2" xfId="5463" xr:uid="{00000000-0005-0000-0000-0000D2490000}"/>
    <cellStyle name="Normal 2 4 2 3 2 3 2 2" xfId="5464" xr:uid="{00000000-0005-0000-0000-0000D3490000}"/>
    <cellStyle name="Normal 2 4 2 3 2 3 2 2 2" xfId="5465" xr:uid="{00000000-0005-0000-0000-0000D4490000}"/>
    <cellStyle name="Normal 2 4 2 3 2 3 2 2 2 2" xfId="16476" xr:uid="{00000000-0005-0000-0000-0000D5490000}"/>
    <cellStyle name="Normal 2 4 2 3 2 3 2 2 2 2 2" xfId="28731" xr:uid="{00000000-0005-0000-0000-0000D6490000}"/>
    <cellStyle name="Normal 2 4 2 3 2 3 2 2 2 2 3" xfId="40972" xr:uid="{00000000-0005-0000-0000-0000D7490000}"/>
    <cellStyle name="Normal 2 4 2 3 2 3 2 2 2 3" xfId="22614" xr:uid="{00000000-0005-0000-0000-0000D8490000}"/>
    <cellStyle name="Normal 2 4 2 3 2 3 2 2 2 4" xfId="34858" xr:uid="{00000000-0005-0000-0000-0000D9490000}"/>
    <cellStyle name="Normal 2 4 2 3 2 3 2 2 2 5" xfId="47087" xr:uid="{00000000-0005-0000-0000-0000DA490000}"/>
    <cellStyle name="Normal 2 4 2 3 2 3 2 2 3" xfId="16475" xr:uid="{00000000-0005-0000-0000-0000DB490000}"/>
    <cellStyle name="Normal 2 4 2 3 2 3 2 2 3 2" xfId="28730" xr:uid="{00000000-0005-0000-0000-0000DC490000}"/>
    <cellStyle name="Normal 2 4 2 3 2 3 2 2 3 3" xfId="40971" xr:uid="{00000000-0005-0000-0000-0000DD490000}"/>
    <cellStyle name="Normal 2 4 2 3 2 3 2 2 4" xfId="22613" xr:uid="{00000000-0005-0000-0000-0000DE490000}"/>
    <cellStyle name="Normal 2 4 2 3 2 3 2 2 5" xfId="34857" xr:uid="{00000000-0005-0000-0000-0000DF490000}"/>
    <cellStyle name="Normal 2 4 2 3 2 3 2 2 6" xfId="47086" xr:uid="{00000000-0005-0000-0000-0000E0490000}"/>
    <cellStyle name="Normal 2 4 2 3 2 3 2 3" xfId="5466" xr:uid="{00000000-0005-0000-0000-0000E1490000}"/>
    <cellStyle name="Normal 2 4 2 3 2 3 2 3 2" xfId="16477" xr:uid="{00000000-0005-0000-0000-0000E2490000}"/>
    <cellStyle name="Normal 2 4 2 3 2 3 2 3 2 2" xfId="28732" xr:uid="{00000000-0005-0000-0000-0000E3490000}"/>
    <cellStyle name="Normal 2 4 2 3 2 3 2 3 2 3" xfId="40973" xr:uid="{00000000-0005-0000-0000-0000E4490000}"/>
    <cellStyle name="Normal 2 4 2 3 2 3 2 3 3" xfId="22615" xr:uid="{00000000-0005-0000-0000-0000E5490000}"/>
    <cellStyle name="Normal 2 4 2 3 2 3 2 3 4" xfId="34859" xr:uid="{00000000-0005-0000-0000-0000E6490000}"/>
    <cellStyle name="Normal 2 4 2 3 2 3 2 3 5" xfId="47088" xr:uid="{00000000-0005-0000-0000-0000E7490000}"/>
    <cellStyle name="Normal 2 4 2 3 2 3 2 4" xfId="16474" xr:uid="{00000000-0005-0000-0000-0000E8490000}"/>
    <cellStyle name="Normal 2 4 2 3 2 3 2 4 2" xfId="28729" xr:uid="{00000000-0005-0000-0000-0000E9490000}"/>
    <cellStyle name="Normal 2 4 2 3 2 3 2 4 3" xfId="40970" xr:uid="{00000000-0005-0000-0000-0000EA490000}"/>
    <cellStyle name="Normal 2 4 2 3 2 3 2 5" xfId="22612" xr:uid="{00000000-0005-0000-0000-0000EB490000}"/>
    <cellStyle name="Normal 2 4 2 3 2 3 2 6" xfId="34856" xr:uid="{00000000-0005-0000-0000-0000EC490000}"/>
    <cellStyle name="Normal 2 4 2 3 2 3 2 7" xfId="47085" xr:uid="{00000000-0005-0000-0000-0000ED490000}"/>
    <cellStyle name="Normal 2 4 2 3 2 3 3" xfId="5467" xr:uid="{00000000-0005-0000-0000-0000EE490000}"/>
    <cellStyle name="Normal 2 4 2 3 2 3 3 2" xfId="5468" xr:uid="{00000000-0005-0000-0000-0000EF490000}"/>
    <cellStyle name="Normal 2 4 2 3 2 3 3 2 2" xfId="16479" xr:uid="{00000000-0005-0000-0000-0000F0490000}"/>
    <cellStyle name="Normal 2 4 2 3 2 3 3 2 2 2" xfId="28734" xr:uid="{00000000-0005-0000-0000-0000F1490000}"/>
    <cellStyle name="Normal 2 4 2 3 2 3 3 2 2 3" xfId="40975" xr:uid="{00000000-0005-0000-0000-0000F2490000}"/>
    <cellStyle name="Normal 2 4 2 3 2 3 3 2 3" xfId="22617" xr:uid="{00000000-0005-0000-0000-0000F3490000}"/>
    <cellStyle name="Normal 2 4 2 3 2 3 3 2 4" xfId="34861" xr:uid="{00000000-0005-0000-0000-0000F4490000}"/>
    <cellStyle name="Normal 2 4 2 3 2 3 3 2 5" xfId="47090" xr:uid="{00000000-0005-0000-0000-0000F5490000}"/>
    <cellStyle name="Normal 2 4 2 3 2 3 3 3" xfId="16478" xr:uid="{00000000-0005-0000-0000-0000F6490000}"/>
    <cellStyle name="Normal 2 4 2 3 2 3 3 3 2" xfId="28733" xr:uid="{00000000-0005-0000-0000-0000F7490000}"/>
    <cellStyle name="Normal 2 4 2 3 2 3 3 3 3" xfId="40974" xr:uid="{00000000-0005-0000-0000-0000F8490000}"/>
    <cellStyle name="Normal 2 4 2 3 2 3 3 4" xfId="22616" xr:uid="{00000000-0005-0000-0000-0000F9490000}"/>
    <cellStyle name="Normal 2 4 2 3 2 3 3 5" xfId="34860" xr:uid="{00000000-0005-0000-0000-0000FA490000}"/>
    <cellStyle name="Normal 2 4 2 3 2 3 3 6" xfId="47089" xr:uid="{00000000-0005-0000-0000-0000FB490000}"/>
    <cellStyle name="Normal 2 4 2 3 2 3 4" xfId="5469" xr:uid="{00000000-0005-0000-0000-0000FC490000}"/>
    <cellStyle name="Normal 2 4 2 3 2 3 4 2" xfId="16480" xr:uid="{00000000-0005-0000-0000-0000FD490000}"/>
    <cellStyle name="Normal 2 4 2 3 2 3 4 2 2" xfId="28735" xr:uid="{00000000-0005-0000-0000-0000FE490000}"/>
    <cellStyle name="Normal 2 4 2 3 2 3 4 2 3" xfId="40976" xr:uid="{00000000-0005-0000-0000-0000FF490000}"/>
    <cellStyle name="Normal 2 4 2 3 2 3 4 3" xfId="22618" xr:uid="{00000000-0005-0000-0000-0000004A0000}"/>
    <cellStyle name="Normal 2 4 2 3 2 3 4 4" xfId="34862" xr:uid="{00000000-0005-0000-0000-0000014A0000}"/>
    <cellStyle name="Normal 2 4 2 3 2 3 4 5" xfId="47091" xr:uid="{00000000-0005-0000-0000-0000024A0000}"/>
    <cellStyle name="Normal 2 4 2 3 2 3 5" xfId="16473" xr:uid="{00000000-0005-0000-0000-0000034A0000}"/>
    <cellStyle name="Normal 2 4 2 3 2 3 5 2" xfId="28728" xr:uid="{00000000-0005-0000-0000-0000044A0000}"/>
    <cellStyle name="Normal 2 4 2 3 2 3 5 3" xfId="40969" xr:uid="{00000000-0005-0000-0000-0000054A0000}"/>
    <cellStyle name="Normal 2 4 2 3 2 3 6" xfId="22611" xr:uid="{00000000-0005-0000-0000-0000064A0000}"/>
    <cellStyle name="Normal 2 4 2 3 2 3 7" xfId="34855" xr:uid="{00000000-0005-0000-0000-0000074A0000}"/>
    <cellStyle name="Normal 2 4 2 3 2 3 8" xfId="47084" xr:uid="{00000000-0005-0000-0000-0000084A0000}"/>
    <cellStyle name="Normal 2 4 2 3 2 4" xfId="5470" xr:uid="{00000000-0005-0000-0000-0000094A0000}"/>
    <cellStyle name="Normal 2 4 2 3 2 4 2" xfId="5471" xr:uid="{00000000-0005-0000-0000-00000A4A0000}"/>
    <cellStyle name="Normal 2 4 2 3 2 4 2 2" xfId="5472" xr:uid="{00000000-0005-0000-0000-00000B4A0000}"/>
    <cellStyle name="Normal 2 4 2 3 2 4 2 2 2" xfId="16483" xr:uid="{00000000-0005-0000-0000-00000C4A0000}"/>
    <cellStyle name="Normal 2 4 2 3 2 4 2 2 2 2" xfId="28738" xr:uid="{00000000-0005-0000-0000-00000D4A0000}"/>
    <cellStyle name="Normal 2 4 2 3 2 4 2 2 2 3" xfId="40979" xr:uid="{00000000-0005-0000-0000-00000E4A0000}"/>
    <cellStyle name="Normal 2 4 2 3 2 4 2 2 3" xfId="22621" xr:uid="{00000000-0005-0000-0000-00000F4A0000}"/>
    <cellStyle name="Normal 2 4 2 3 2 4 2 2 4" xfId="34865" xr:uid="{00000000-0005-0000-0000-0000104A0000}"/>
    <cellStyle name="Normal 2 4 2 3 2 4 2 2 5" xfId="47094" xr:uid="{00000000-0005-0000-0000-0000114A0000}"/>
    <cellStyle name="Normal 2 4 2 3 2 4 2 3" xfId="16482" xr:uid="{00000000-0005-0000-0000-0000124A0000}"/>
    <cellStyle name="Normal 2 4 2 3 2 4 2 3 2" xfId="28737" xr:uid="{00000000-0005-0000-0000-0000134A0000}"/>
    <cellStyle name="Normal 2 4 2 3 2 4 2 3 3" xfId="40978" xr:uid="{00000000-0005-0000-0000-0000144A0000}"/>
    <cellStyle name="Normal 2 4 2 3 2 4 2 4" xfId="22620" xr:uid="{00000000-0005-0000-0000-0000154A0000}"/>
    <cellStyle name="Normal 2 4 2 3 2 4 2 5" xfId="34864" xr:uid="{00000000-0005-0000-0000-0000164A0000}"/>
    <cellStyle name="Normal 2 4 2 3 2 4 2 6" xfId="47093" xr:uid="{00000000-0005-0000-0000-0000174A0000}"/>
    <cellStyle name="Normal 2 4 2 3 2 4 3" xfId="5473" xr:uid="{00000000-0005-0000-0000-0000184A0000}"/>
    <cellStyle name="Normal 2 4 2 3 2 4 3 2" xfId="16484" xr:uid="{00000000-0005-0000-0000-0000194A0000}"/>
    <cellStyle name="Normal 2 4 2 3 2 4 3 2 2" xfId="28739" xr:uid="{00000000-0005-0000-0000-00001A4A0000}"/>
    <cellStyle name="Normal 2 4 2 3 2 4 3 2 3" xfId="40980" xr:uid="{00000000-0005-0000-0000-00001B4A0000}"/>
    <cellStyle name="Normal 2 4 2 3 2 4 3 3" xfId="22622" xr:uid="{00000000-0005-0000-0000-00001C4A0000}"/>
    <cellStyle name="Normal 2 4 2 3 2 4 3 4" xfId="34866" xr:uid="{00000000-0005-0000-0000-00001D4A0000}"/>
    <cellStyle name="Normal 2 4 2 3 2 4 3 5" xfId="47095" xr:uid="{00000000-0005-0000-0000-00001E4A0000}"/>
    <cellStyle name="Normal 2 4 2 3 2 4 4" xfId="16481" xr:uid="{00000000-0005-0000-0000-00001F4A0000}"/>
    <cellStyle name="Normal 2 4 2 3 2 4 4 2" xfId="28736" xr:uid="{00000000-0005-0000-0000-0000204A0000}"/>
    <cellStyle name="Normal 2 4 2 3 2 4 4 3" xfId="40977" xr:uid="{00000000-0005-0000-0000-0000214A0000}"/>
    <cellStyle name="Normal 2 4 2 3 2 4 5" xfId="22619" xr:uid="{00000000-0005-0000-0000-0000224A0000}"/>
    <cellStyle name="Normal 2 4 2 3 2 4 6" xfId="34863" xr:uid="{00000000-0005-0000-0000-0000234A0000}"/>
    <cellStyle name="Normal 2 4 2 3 2 4 7" xfId="47092" xr:uid="{00000000-0005-0000-0000-0000244A0000}"/>
    <cellStyle name="Normal 2 4 2 3 2 5" xfId="5474" xr:uid="{00000000-0005-0000-0000-0000254A0000}"/>
    <cellStyle name="Normal 2 4 2 3 2 5 2" xfId="5475" xr:uid="{00000000-0005-0000-0000-0000264A0000}"/>
    <cellStyle name="Normal 2 4 2 3 2 5 2 2" xfId="16486" xr:uid="{00000000-0005-0000-0000-0000274A0000}"/>
    <cellStyle name="Normal 2 4 2 3 2 5 2 2 2" xfId="28741" xr:uid="{00000000-0005-0000-0000-0000284A0000}"/>
    <cellStyle name="Normal 2 4 2 3 2 5 2 2 3" xfId="40982" xr:uid="{00000000-0005-0000-0000-0000294A0000}"/>
    <cellStyle name="Normal 2 4 2 3 2 5 2 3" xfId="22624" xr:uid="{00000000-0005-0000-0000-00002A4A0000}"/>
    <cellStyle name="Normal 2 4 2 3 2 5 2 4" xfId="34868" xr:uid="{00000000-0005-0000-0000-00002B4A0000}"/>
    <cellStyle name="Normal 2 4 2 3 2 5 2 5" xfId="47097" xr:uid="{00000000-0005-0000-0000-00002C4A0000}"/>
    <cellStyle name="Normal 2 4 2 3 2 5 3" xfId="16485" xr:uid="{00000000-0005-0000-0000-00002D4A0000}"/>
    <cellStyle name="Normal 2 4 2 3 2 5 3 2" xfId="28740" xr:uid="{00000000-0005-0000-0000-00002E4A0000}"/>
    <cellStyle name="Normal 2 4 2 3 2 5 3 3" xfId="40981" xr:uid="{00000000-0005-0000-0000-00002F4A0000}"/>
    <cellStyle name="Normal 2 4 2 3 2 5 4" xfId="22623" xr:uid="{00000000-0005-0000-0000-0000304A0000}"/>
    <cellStyle name="Normal 2 4 2 3 2 5 5" xfId="34867" xr:uid="{00000000-0005-0000-0000-0000314A0000}"/>
    <cellStyle name="Normal 2 4 2 3 2 5 6" xfId="47096" xr:uid="{00000000-0005-0000-0000-0000324A0000}"/>
    <cellStyle name="Normal 2 4 2 3 2 6" xfId="5476" xr:uid="{00000000-0005-0000-0000-0000334A0000}"/>
    <cellStyle name="Normal 2 4 2 3 2 6 2" xfId="16487" xr:uid="{00000000-0005-0000-0000-0000344A0000}"/>
    <cellStyle name="Normal 2 4 2 3 2 6 2 2" xfId="28742" xr:uid="{00000000-0005-0000-0000-0000354A0000}"/>
    <cellStyle name="Normal 2 4 2 3 2 6 2 3" xfId="40983" xr:uid="{00000000-0005-0000-0000-0000364A0000}"/>
    <cellStyle name="Normal 2 4 2 3 2 6 3" xfId="22625" xr:uid="{00000000-0005-0000-0000-0000374A0000}"/>
    <cellStyle name="Normal 2 4 2 3 2 6 4" xfId="34869" xr:uid="{00000000-0005-0000-0000-0000384A0000}"/>
    <cellStyle name="Normal 2 4 2 3 2 6 5" xfId="47098" xr:uid="{00000000-0005-0000-0000-0000394A0000}"/>
    <cellStyle name="Normal 2 4 2 3 2 7" xfId="16456" xr:uid="{00000000-0005-0000-0000-00003A4A0000}"/>
    <cellStyle name="Normal 2 4 2 3 2 7 2" xfId="28711" xr:uid="{00000000-0005-0000-0000-00003B4A0000}"/>
    <cellStyle name="Normal 2 4 2 3 2 7 3" xfId="40952" xr:uid="{00000000-0005-0000-0000-00003C4A0000}"/>
    <cellStyle name="Normal 2 4 2 3 2 8" xfId="22594" xr:uid="{00000000-0005-0000-0000-00003D4A0000}"/>
    <cellStyle name="Normal 2 4 2 3 2 9" xfId="34838" xr:uid="{00000000-0005-0000-0000-00003E4A0000}"/>
    <cellStyle name="Normal 2 4 2 3 3" xfId="5477" xr:uid="{00000000-0005-0000-0000-00003F4A0000}"/>
    <cellStyle name="Normal 2 4 2 3 3 2" xfId="5478" xr:uid="{00000000-0005-0000-0000-0000404A0000}"/>
    <cellStyle name="Normal 2 4 2 3 3 2 2" xfId="5479" xr:uid="{00000000-0005-0000-0000-0000414A0000}"/>
    <cellStyle name="Normal 2 4 2 3 3 2 2 2" xfId="5480" xr:uid="{00000000-0005-0000-0000-0000424A0000}"/>
    <cellStyle name="Normal 2 4 2 3 3 2 2 2 2" xfId="5481" xr:uid="{00000000-0005-0000-0000-0000434A0000}"/>
    <cellStyle name="Normal 2 4 2 3 3 2 2 2 2 2" xfId="16492" xr:uid="{00000000-0005-0000-0000-0000444A0000}"/>
    <cellStyle name="Normal 2 4 2 3 3 2 2 2 2 2 2" xfId="28747" xr:uid="{00000000-0005-0000-0000-0000454A0000}"/>
    <cellStyle name="Normal 2 4 2 3 3 2 2 2 2 2 3" xfId="40988" xr:uid="{00000000-0005-0000-0000-0000464A0000}"/>
    <cellStyle name="Normal 2 4 2 3 3 2 2 2 2 3" xfId="22630" xr:uid="{00000000-0005-0000-0000-0000474A0000}"/>
    <cellStyle name="Normal 2 4 2 3 3 2 2 2 2 4" xfId="34874" xr:uid="{00000000-0005-0000-0000-0000484A0000}"/>
    <cellStyle name="Normal 2 4 2 3 3 2 2 2 2 5" xfId="47103" xr:uid="{00000000-0005-0000-0000-0000494A0000}"/>
    <cellStyle name="Normal 2 4 2 3 3 2 2 2 3" xfId="16491" xr:uid="{00000000-0005-0000-0000-00004A4A0000}"/>
    <cellStyle name="Normal 2 4 2 3 3 2 2 2 3 2" xfId="28746" xr:uid="{00000000-0005-0000-0000-00004B4A0000}"/>
    <cellStyle name="Normal 2 4 2 3 3 2 2 2 3 3" xfId="40987" xr:uid="{00000000-0005-0000-0000-00004C4A0000}"/>
    <cellStyle name="Normal 2 4 2 3 3 2 2 2 4" xfId="22629" xr:uid="{00000000-0005-0000-0000-00004D4A0000}"/>
    <cellStyle name="Normal 2 4 2 3 3 2 2 2 5" xfId="34873" xr:uid="{00000000-0005-0000-0000-00004E4A0000}"/>
    <cellStyle name="Normal 2 4 2 3 3 2 2 2 6" xfId="47102" xr:uid="{00000000-0005-0000-0000-00004F4A0000}"/>
    <cellStyle name="Normal 2 4 2 3 3 2 2 3" xfId="5482" xr:uid="{00000000-0005-0000-0000-0000504A0000}"/>
    <cellStyle name="Normal 2 4 2 3 3 2 2 3 2" xfId="16493" xr:uid="{00000000-0005-0000-0000-0000514A0000}"/>
    <cellStyle name="Normal 2 4 2 3 3 2 2 3 2 2" xfId="28748" xr:uid="{00000000-0005-0000-0000-0000524A0000}"/>
    <cellStyle name="Normal 2 4 2 3 3 2 2 3 2 3" xfId="40989" xr:uid="{00000000-0005-0000-0000-0000534A0000}"/>
    <cellStyle name="Normal 2 4 2 3 3 2 2 3 3" xfId="22631" xr:uid="{00000000-0005-0000-0000-0000544A0000}"/>
    <cellStyle name="Normal 2 4 2 3 3 2 2 3 4" xfId="34875" xr:uid="{00000000-0005-0000-0000-0000554A0000}"/>
    <cellStyle name="Normal 2 4 2 3 3 2 2 3 5" xfId="47104" xr:uid="{00000000-0005-0000-0000-0000564A0000}"/>
    <cellStyle name="Normal 2 4 2 3 3 2 2 4" xfId="16490" xr:uid="{00000000-0005-0000-0000-0000574A0000}"/>
    <cellStyle name="Normal 2 4 2 3 3 2 2 4 2" xfId="28745" xr:uid="{00000000-0005-0000-0000-0000584A0000}"/>
    <cellStyle name="Normal 2 4 2 3 3 2 2 4 3" xfId="40986" xr:uid="{00000000-0005-0000-0000-0000594A0000}"/>
    <cellStyle name="Normal 2 4 2 3 3 2 2 5" xfId="22628" xr:uid="{00000000-0005-0000-0000-00005A4A0000}"/>
    <cellStyle name="Normal 2 4 2 3 3 2 2 6" xfId="34872" xr:uid="{00000000-0005-0000-0000-00005B4A0000}"/>
    <cellStyle name="Normal 2 4 2 3 3 2 2 7" xfId="47101" xr:uid="{00000000-0005-0000-0000-00005C4A0000}"/>
    <cellStyle name="Normal 2 4 2 3 3 2 3" xfId="5483" xr:uid="{00000000-0005-0000-0000-00005D4A0000}"/>
    <cellStyle name="Normal 2 4 2 3 3 2 3 2" xfId="5484" xr:uid="{00000000-0005-0000-0000-00005E4A0000}"/>
    <cellStyle name="Normal 2 4 2 3 3 2 3 2 2" xfId="16495" xr:uid="{00000000-0005-0000-0000-00005F4A0000}"/>
    <cellStyle name="Normal 2 4 2 3 3 2 3 2 2 2" xfId="28750" xr:uid="{00000000-0005-0000-0000-0000604A0000}"/>
    <cellStyle name="Normal 2 4 2 3 3 2 3 2 2 3" xfId="40991" xr:uid="{00000000-0005-0000-0000-0000614A0000}"/>
    <cellStyle name="Normal 2 4 2 3 3 2 3 2 3" xfId="22633" xr:uid="{00000000-0005-0000-0000-0000624A0000}"/>
    <cellStyle name="Normal 2 4 2 3 3 2 3 2 4" xfId="34877" xr:uid="{00000000-0005-0000-0000-0000634A0000}"/>
    <cellStyle name="Normal 2 4 2 3 3 2 3 2 5" xfId="47106" xr:uid="{00000000-0005-0000-0000-0000644A0000}"/>
    <cellStyle name="Normal 2 4 2 3 3 2 3 3" xfId="16494" xr:uid="{00000000-0005-0000-0000-0000654A0000}"/>
    <cellStyle name="Normal 2 4 2 3 3 2 3 3 2" xfId="28749" xr:uid="{00000000-0005-0000-0000-0000664A0000}"/>
    <cellStyle name="Normal 2 4 2 3 3 2 3 3 3" xfId="40990" xr:uid="{00000000-0005-0000-0000-0000674A0000}"/>
    <cellStyle name="Normal 2 4 2 3 3 2 3 4" xfId="22632" xr:uid="{00000000-0005-0000-0000-0000684A0000}"/>
    <cellStyle name="Normal 2 4 2 3 3 2 3 5" xfId="34876" xr:uid="{00000000-0005-0000-0000-0000694A0000}"/>
    <cellStyle name="Normal 2 4 2 3 3 2 3 6" xfId="47105" xr:uid="{00000000-0005-0000-0000-00006A4A0000}"/>
    <cellStyle name="Normal 2 4 2 3 3 2 4" xfId="5485" xr:uid="{00000000-0005-0000-0000-00006B4A0000}"/>
    <cellStyle name="Normal 2 4 2 3 3 2 4 2" xfId="16496" xr:uid="{00000000-0005-0000-0000-00006C4A0000}"/>
    <cellStyle name="Normal 2 4 2 3 3 2 4 2 2" xfId="28751" xr:uid="{00000000-0005-0000-0000-00006D4A0000}"/>
    <cellStyle name="Normal 2 4 2 3 3 2 4 2 3" xfId="40992" xr:uid="{00000000-0005-0000-0000-00006E4A0000}"/>
    <cellStyle name="Normal 2 4 2 3 3 2 4 3" xfId="22634" xr:uid="{00000000-0005-0000-0000-00006F4A0000}"/>
    <cellStyle name="Normal 2 4 2 3 3 2 4 4" xfId="34878" xr:uid="{00000000-0005-0000-0000-0000704A0000}"/>
    <cellStyle name="Normal 2 4 2 3 3 2 4 5" xfId="47107" xr:uid="{00000000-0005-0000-0000-0000714A0000}"/>
    <cellStyle name="Normal 2 4 2 3 3 2 5" xfId="16489" xr:uid="{00000000-0005-0000-0000-0000724A0000}"/>
    <cellStyle name="Normal 2 4 2 3 3 2 5 2" xfId="28744" xr:uid="{00000000-0005-0000-0000-0000734A0000}"/>
    <cellStyle name="Normal 2 4 2 3 3 2 5 3" xfId="40985" xr:uid="{00000000-0005-0000-0000-0000744A0000}"/>
    <cellStyle name="Normal 2 4 2 3 3 2 6" xfId="22627" xr:uid="{00000000-0005-0000-0000-0000754A0000}"/>
    <cellStyle name="Normal 2 4 2 3 3 2 7" xfId="34871" xr:uid="{00000000-0005-0000-0000-0000764A0000}"/>
    <cellStyle name="Normal 2 4 2 3 3 2 8" xfId="47100" xr:uid="{00000000-0005-0000-0000-0000774A0000}"/>
    <cellStyle name="Normal 2 4 2 3 3 3" xfId="5486" xr:uid="{00000000-0005-0000-0000-0000784A0000}"/>
    <cellStyle name="Normal 2 4 2 3 3 3 2" xfId="5487" xr:uid="{00000000-0005-0000-0000-0000794A0000}"/>
    <cellStyle name="Normal 2 4 2 3 3 3 2 2" xfId="5488" xr:uid="{00000000-0005-0000-0000-00007A4A0000}"/>
    <cellStyle name="Normal 2 4 2 3 3 3 2 2 2" xfId="16499" xr:uid="{00000000-0005-0000-0000-00007B4A0000}"/>
    <cellStyle name="Normal 2 4 2 3 3 3 2 2 2 2" xfId="28754" xr:uid="{00000000-0005-0000-0000-00007C4A0000}"/>
    <cellStyle name="Normal 2 4 2 3 3 3 2 2 2 3" xfId="40995" xr:uid="{00000000-0005-0000-0000-00007D4A0000}"/>
    <cellStyle name="Normal 2 4 2 3 3 3 2 2 3" xfId="22637" xr:uid="{00000000-0005-0000-0000-00007E4A0000}"/>
    <cellStyle name="Normal 2 4 2 3 3 3 2 2 4" xfId="34881" xr:uid="{00000000-0005-0000-0000-00007F4A0000}"/>
    <cellStyle name="Normal 2 4 2 3 3 3 2 2 5" xfId="47110" xr:uid="{00000000-0005-0000-0000-0000804A0000}"/>
    <cellStyle name="Normal 2 4 2 3 3 3 2 3" xfId="16498" xr:uid="{00000000-0005-0000-0000-0000814A0000}"/>
    <cellStyle name="Normal 2 4 2 3 3 3 2 3 2" xfId="28753" xr:uid="{00000000-0005-0000-0000-0000824A0000}"/>
    <cellStyle name="Normal 2 4 2 3 3 3 2 3 3" xfId="40994" xr:uid="{00000000-0005-0000-0000-0000834A0000}"/>
    <cellStyle name="Normal 2 4 2 3 3 3 2 4" xfId="22636" xr:uid="{00000000-0005-0000-0000-0000844A0000}"/>
    <cellStyle name="Normal 2 4 2 3 3 3 2 5" xfId="34880" xr:uid="{00000000-0005-0000-0000-0000854A0000}"/>
    <cellStyle name="Normal 2 4 2 3 3 3 2 6" xfId="47109" xr:uid="{00000000-0005-0000-0000-0000864A0000}"/>
    <cellStyle name="Normal 2 4 2 3 3 3 3" xfId="5489" xr:uid="{00000000-0005-0000-0000-0000874A0000}"/>
    <cellStyle name="Normal 2 4 2 3 3 3 3 2" xfId="16500" xr:uid="{00000000-0005-0000-0000-0000884A0000}"/>
    <cellStyle name="Normal 2 4 2 3 3 3 3 2 2" xfId="28755" xr:uid="{00000000-0005-0000-0000-0000894A0000}"/>
    <cellStyle name="Normal 2 4 2 3 3 3 3 2 3" xfId="40996" xr:uid="{00000000-0005-0000-0000-00008A4A0000}"/>
    <cellStyle name="Normal 2 4 2 3 3 3 3 3" xfId="22638" xr:uid="{00000000-0005-0000-0000-00008B4A0000}"/>
    <cellStyle name="Normal 2 4 2 3 3 3 3 4" xfId="34882" xr:uid="{00000000-0005-0000-0000-00008C4A0000}"/>
    <cellStyle name="Normal 2 4 2 3 3 3 3 5" xfId="47111" xr:uid="{00000000-0005-0000-0000-00008D4A0000}"/>
    <cellStyle name="Normal 2 4 2 3 3 3 4" xfId="16497" xr:uid="{00000000-0005-0000-0000-00008E4A0000}"/>
    <cellStyle name="Normal 2 4 2 3 3 3 4 2" xfId="28752" xr:uid="{00000000-0005-0000-0000-00008F4A0000}"/>
    <cellStyle name="Normal 2 4 2 3 3 3 4 3" xfId="40993" xr:uid="{00000000-0005-0000-0000-0000904A0000}"/>
    <cellStyle name="Normal 2 4 2 3 3 3 5" xfId="22635" xr:uid="{00000000-0005-0000-0000-0000914A0000}"/>
    <cellStyle name="Normal 2 4 2 3 3 3 6" xfId="34879" xr:uid="{00000000-0005-0000-0000-0000924A0000}"/>
    <cellStyle name="Normal 2 4 2 3 3 3 7" xfId="47108" xr:uid="{00000000-0005-0000-0000-0000934A0000}"/>
    <cellStyle name="Normal 2 4 2 3 3 4" xfId="5490" xr:uid="{00000000-0005-0000-0000-0000944A0000}"/>
    <cellStyle name="Normal 2 4 2 3 3 4 2" xfId="5491" xr:uid="{00000000-0005-0000-0000-0000954A0000}"/>
    <cellStyle name="Normal 2 4 2 3 3 4 2 2" xfId="16502" xr:uid="{00000000-0005-0000-0000-0000964A0000}"/>
    <cellStyle name="Normal 2 4 2 3 3 4 2 2 2" xfId="28757" xr:uid="{00000000-0005-0000-0000-0000974A0000}"/>
    <cellStyle name="Normal 2 4 2 3 3 4 2 2 3" xfId="40998" xr:uid="{00000000-0005-0000-0000-0000984A0000}"/>
    <cellStyle name="Normal 2 4 2 3 3 4 2 3" xfId="22640" xr:uid="{00000000-0005-0000-0000-0000994A0000}"/>
    <cellStyle name="Normal 2 4 2 3 3 4 2 4" xfId="34884" xr:uid="{00000000-0005-0000-0000-00009A4A0000}"/>
    <cellStyle name="Normal 2 4 2 3 3 4 2 5" xfId="47113" xr:uid="{00000000-0005-0000-0000-00009B4A0000}"/>
    <cellStyle name="Normal 2 4 2 3 3 4 3" xfId="16501" xr:uid="{00000000-0005-0000-0000-00009C4A0000}"/>
    <cellStyle name="Normal 2 4 2 3 3 4 3 2" xfId="28756" xr:uid="{00000000-0005-0000-0000-00009D4A0000}"/>
    <cellStyle name="Normal 2 4 2 3 3 4 3 3" xfId="40997" xr:uid="{00000000-0005-0000-0000-00009E4A0000}"/>
    <cellStyle name="Normal 2 4 2 3 3 4 4" xfId="22639" xr:uid="{00000000-0005-0000-0000-00009F4A0000}"/>
    <cellStyle name="Normal 2 4 2 3 3 4 5" xfId="34883" xr:uid="{00000000-0005-0000-0000-0000A04A0000}"/>
    <cellStyle name="Normal 2 4 2 3 3 4 6" xfId="47112" xr:uid="{00000000-0005-0000-0000-0000A14A0000}"/>
    <cellStyle name="Normal 2 4 2 3 3 5" xfId="5492" xr:uid="{00000000-0005-0000-0000-0000A24A0000}"/>
    <cellStyle name="Normal 2 4 2 3 3 5 2" xfId="16503" xr:uid="{00000000-0005-0000-0000-0000A34A0000}"/>
    <cellStyle name="Normal 2 4 2 3 3 5 2 2" xfId="28758" xr:uid="{00000000-0005-0000-0000-0000A44A0000}"/>
    <cellStyle name="Normal 2 4 2 3 3 5 2 3" xfId="40999" xr:uid="{00000000-0005-0000-0000-0000A54A0000}"/>
    <cellStyle name="Normal 2 4 2 3 3 5 3" xfId="22641" xr:uid="{00000000-0005-0000-0000-0000A64A0000}"/>
    <cellStyle name="Normal 2 4 2 3 3 5 4" xfId="34885" xr:uid="{00000000-0005-0000-0000-0000A74A0000}"/>
    <cellStyle name="Normal 2 4 2 3 3 5 5" xfId="47114" xr:uid="{00000000-0005-0000-0000-0000A84A0000}"/>
    <cellStyle name="Normal 2 4 2 3 3 6" xfId="16488" xr:uid="{00000000-0005-0000-0000-0000A94A0000}"/>
    <cellStyle name="Normal 2 4 2 3 3 6 2" xfId="28743" xr:uid="{00000000-0005-0000-0000-0000AA4A0000}"/>
    <cellStyle name="Normal 2 4 2 3 3 6 3" xfId="40984" xr:uid="{00000000-0005-0000-0000-0000AB4A0000}"/>
    <cellStyle name="Normal 2 4 2 3 3 7" xfId="22626" xr:uid="{00000000-0005-0000-0000-0000AC4A0000}"/>
    <cellStyle name="Normal 2 4 2 3 3 8" xfId="34870" xr:uid="{00000000-0005-0000-0000-0000AD4A0000}"/>
    <cellStyle name="Normal 2 4 2 3 3 9" xfId="47099" xr:uid="{00000000-0005-0000-0000-0000AE4A0000}"/>
    <cellStyle name="Normal 2 4 2 3 4" xfId="5493" xr:uid="{00000000-0005-0000-0000-0000AF4A0000}"/>
    <cellStyle name="Normal 2 4 2 3 4 2" xfId="5494" xr:uid="{00000000-0005-0000-0000-0000B04A0000}"/>
    <cellStyle name="Normal 2 4 2 3 4 2 2" xfId="5495" xr:uid="{00000000-0005-0000-0000-0000B14A0000}"/>
    <cellStyle name="Normal 2 4 2 3 4 2 2 2" xfId="5496" xr:uid="{00000000-0005-0000-0000-0000B24A0000}"/>
    <cellStyle name="Normal 2 4 2 3 4 2 2 2 2" xfId="16507" xr:uid="{00000000-0005-0000-0000-0000B34A0000}"/>
    <cellStyle name="Normal 2 4 2 3 4 2 2 2 2 2" xfId="28762" xr:uid="{00000000-0005-0000-0000-0000B44A0000}"/>
    <cellStyle name="Normal 2 4 2 3 4 2 2 2 2 3" xfId="41003" xr:uid="{00000000-0005-0000-0000-0000B54A0000}"/>
    <cellStyle name="Normal 2 4 2 3 4 2 2 2 3" xfId="22645" xr:uid="{00000000-0005-0000-0000-0000B64A0000}"/>
    <cellStyle name="Normal 2 4 2 3 4 2 2 2 4" xfId="34889" xr:uid="{00000000-0005-0000-0000-0000B74A0000}"/>
    <cellStyle name="Normal 2 4 2 3 4 2 2 2 5" xfId="47118" xr:uid="{00000000-0005-0000-0000-0000B84A0000}"/>
    <cellStyle name="Normal 2 4 2 3 4 2 2 3" xfId="16506" xr:uid="{00000000-0005-0000-0000-0000B94A0000}"/>
    <cellStyle name="Normal 2 4 2 3 4 2 2 3 2" xfId="28761" xr:uid="{00000000-0005-0000-0000-0000BA4A0000}"/>
    <cellStyle name="Normal 2 4 2 3 4 2 2 3 3" xfId="41002" xr:uid="{00000000-0005-0000-0000-0000BB4A0000}"/>
    <cellStyle name="Normal 2 4 2 3 4 2 2 4" xfId="22644" xr:uid="{00000000-0005-0000-0000-0000BC4A0000}"/>
    <cellStyle name="Normal 2 4 2 3 4 2 2 5" xfId="34888" xr:uid="{00000000-0005-0000-0000-0000BD4A0000}"/>
    <cellStyle name="Normal 2 4 2 3 4 2 2 6" xfId="47117" xr:uid="{00000000-0005-0000-0000-0000BE4A0000}"/>
    <cellStyle name="Normal 2 4 2 3 4 2 3" xfId="5497" xr:uid="{00000000-0005-0000-0000-0000BF4A0000}"/>
    <cellStyle name="Normal 2 4 2 3 4 2 3 2" xfId="16508" xr:uid="{00000000-0005-0000-0000-0000C04A0000}"/>
    <cellStyle name="Normal 2 4 2 3 4 2 3 2 2" xfId="28763" xr:uid="{00000000-0005-0000-0000-0000C14A0000}"/>
    <cellStyle name="Normal 2 4 2 3 4 2 3 2 3" xfId="41004" xr:uid="{00000000-0005-0000-0000-0000C24A0000}"/>
    <cellStyle name="Normal 2 4 2 3 4 2 3 3" xfId="22646" xr:uid="{00000000-0005-0000-0000-0000C34A0000}"/>
    <cellStyle name="Normal 2 4 2 3 4 2 3 4" xfId="34890" xr:uid="{00000000-0005-0000-0000-0000C44A0000}"/>
    <cellStyle name="Normal 2 4 2 3 4 2 3 5" xfId="47119" xr:uid="{00000000-0005-0000-0000-0000C54A0000}"/>
    <cellStyle name="Normal 2 4 2 3 4 2 4" xfId="16505" xr:uid="{00000000-0005-0000-0000-0000C64A0000}"/>
    <cellStyle name="Normal 2 4 2 3 4 2 4 2" xfId="28760" xr:uid="{00000000-0005-0000-0000-0000C74A0000}"/>
    <cellStyle name="Normal 2 4 2 3 4 2 4 3" xfId="41001" xr:uid="{00000000-0005-0000-0000-0000C84A0000}"/>
    <cellStyle name="Normal 2 4 2 3 4 2 5" xfId="22643" xr:uid="{00000000-0005-0000-0000-0000C94A0000}"/>
    <cellStyle name="Normal 2 4 2 3 4 2 6" xfId="34887" xr:uid="{00000000-0005-0000-0000-0000CA4A0000}"/>
    <cellStyle name="Normal 2 4 2 3 4 2 7" xfId="47116" xr:uid="{00000000-0005-0000-0000-0000CB4A0000}"/>
    <cellStyle name="Normal 2 4 2 3 4 3" xfId="5498" xr:uid="{00000000-0005-0000-0000-0000CC4A0000}"/>
    <cellStyle name="Normal 2 4 2 3 4 3 2" xfId="5499" xr:uid="{00000000-0005-0000-0000-0000CD4A0000}"/>
    <cellStyle name="Normal 2 4 2 3 4 3 2 2" xfId="16510" xr:uid="{00000000-0005-0000-0000-0000CE4A0000}"/>
    <cellStyle name="Normal 2 4 2 3 4 3 2 2 2" xfId="28765" xr:uid="{00000000-0005-0000-0000-0000CF4A0000}"/>
    <cellStyle name="Normal 2 4 2 3 4 3 2 2 3" xfId="41006" xr:uid="{00000000-0005-0000-0000-0000D04A0000}"/>
    <cellStyle name="Normal 2 4 2 3 4 3 2 3" xfId="22648" xr:uid="{00000000-0005-0000-0000-0000D14A0000}"/>
    <cellStyle name="Normal 2 4 2 3 4 3 2 4" xfId="34892" xr:uid="{00000000-0005-0000-0000-0000D24A0000}"/>
    <cellStyle name="Normal 2 4 2 3 4 3 2 5" xfId="47121" xr:uid="{00000000-0005-0000-0000-0000D34A0000}"/>
    <cellStyle name="Normal 2 4 2 3 4 3 3" xfId="16509" xr:uid="{00000000-0005-0000-0000-0000D44A0000}"/>
    <cellStyle name="Normal 2 4 2 3 4 3 3 2" xfId="28764" xr:uid="{00000000-0005-0000-0000-0000D54A0000}"/>
    <cellStyle name="Normal 2 4 2 3 4 3 3 3" xfId="41005" xr:uid="{00000000-0005-0000-0000-0000D64A0000}"/>
    <cellStyle name="Normal 2 4 2 3 4 3 4" xfId="22647" xr:uid="{00000000-0005-0000-0000-0000D74A0000}"/>
    <cellStyle name="Normal 2 4 2 3 4 3 5" xfId="34891" xr:uid="{00000000-0005-0000-0000-0000D84A0000}"/>
    <cellStyle name="Normal 2 4 2 3 4 3 6" xfId="47120" xr:uid="{00000000-0005-0000-0000-0000D94A0000}"/>
    <cellStyle name="Normal 2 4 2 3 4 4" xfId="5500" xr:uid="{00000000-0005-0000-0000-0000DA4A0000}"/>
    <cellStyle name="Normal 2 4 2 3 4 4 2" xfId="16511" xr:uid="{00000000-0005-0000-0000-0000DB4A0000}"/>
    <cellStyle name="Normal 2 4 2 3 4 4 2 2" xfId="28766" xr:uid="{00000000-0005-0000-0000-0000DC4A0000}"/>
    <cellStyle name="Normal 2 4 2 3 4 4 2 3" xfId="41007" xr:uid="{00000000-0005-0000-0000-0000DD4A0000}"/>
    <cellStyle name="Normal 2 4 2 3 4 4 3" xfId="22649" xr:uid="{00000000-0005-0000-0000-0000DE4A0000}"/>
    <cellStyle name="Normal 2 4 2 3 4 4 4" xfId="34893" xr:uid="{00000000-0005-0000-0000-0000DF4A0000}"/>
    <cellStyle name="Normal 2 4 2 3 4 4 5" xfId="47122" xr:uid="{00000000-0005-0000-0000-0000E04A0000}"/>
    <cellStyle name="Normal 2 4 2 3 4 5" xfId="16504" xr:uid="{00000000-0005-0000-0000-0000E14A0000}"/>
    <cellStyle name="Normal 2 4 2 3 4 5 2" xfId="28759" xr:uid="{00000000-0005-0000-0000-0000E24A0000}"/>
    <cellStyle name="Normal 2 4 2 3 4 5 3" xfId="41000" xr:uid="{00000000-0005-0000-0000-0000E34A0000}"/>
    <cellStyle name="Normal 2 4 2 3 4 6" xfId="22642" xr:uid="{00000000-0005-0000-0000-0000E44A0000}"/>
    <cellStyle name="Normal 2 4 2 3 4 7" xfId="34886" xr:uid="{00000000-0005-0000-0000-0000E54A0000}"/>
    <cellStyle name="Normal 2 4 2 3 4 8" xfId="47115" xr:uid="{00000000-0005-0000-0000-0000E64A0000}"/>
    <cellStyle name="Normal 2 4 2 3 5" xfId="5501" xr:uid="{00000000-0005-0000-0000-0000E74A0000}"/>
    <cellStyle name="Normal 2 4 2 3 5 2" xfId="5502" xr:uid="{00000000-0005-0000-0000-0000E84A0000}"/>
    <cellStyle name="Normal 2 4 2 3 5 2 2" xfId="5503" xr:uid="{00000000-0005-0000-0000-0000E94A0000}"/>
    <cellStyle name="Normal 2 4 2 3 5 2 2 2" xfId="16514" xr:uid="{00000000-0005-0000-0000-0000EA4A0000}"/>
    <cellStyle name="Normal 2 4 2 3 5 2 2 2 2" xfId="28769" xr:uid="{00000000-0005-0000-0000-0000EB4A0000}"/>
    <cellStyle name="Normal 2 4 2 3 5 2 2 2 3" xfId="41010" xr:uid="{00000000-0005-0000-0000-0000EC4A0000}"/>
    <cellStyle name="Normal 2 4 2 3 5 2 2 3" xfId="22652" xr:uid="{00000000-0005-0000-0000-0000ED4A0000}"/>
    <cellStyle name="Normal 2 4 2 3 5 2 2 4" xfId="34896" xr:uid="{00000000-0005-0000-0000-0000EE4A0000}"/>
    <cellStyle name="Normal 2 4 2 3 5 2 2 5" xfId="47125" xr:uid="{00000000-0005-0000-0000-0000EF4A0000}"/>
    <cellStyle name="Normal 2 4 2 3 5 2 3" xfId="16513" xr:uid="{00000000-0005-0000-0000-0000F04A0000}"/>
    <cellStyle name="Normal 2 4 2 3 5 2 3 2" xfId="28768" xr:uid="{00000000-0005-0000-0000-0000F14A0000}"/>
    <cellStyle name="Normal 2 4 2 3 5 2 3 3" xfId="41009" xr:uid="{00000000-0005-0000-0000-0000F24A0000}"/>
    <cellStyle name="Normal 2 4 2 3 5 2 4" xfId="22651" xr:uid="{00000000-0005-0000-0000-0000F34A0000}"/>
    <cellStyle name="Normal 2 4 2 3 5 2 5" xfId="34895" xr:uid="{00000000-0005-0000-0000-0000F44A0000}"/>
    <cellStyle name="Normal 2 4 2 3 5 2 6" xfId="47124" xr:uid="{00000000-0005-0000-0000-0000F54A0000}"/>
    <cellStyle name="Normal 2 4 2 3 5 3" xfId="5504" xr:uid="{00000000-0005-0000-0000-0000F64A0000}"/>
    <cellStyle name="Normal 2 4 2 3 5 3 2" xfId="16515" xr:uid="{00000000-0005-0000-0000-0000F74A0000}"/>
    <cellStyle name="Normal 2 4 2 3 5 3 2 2" xfId="28770" xr:uid="{00000000-0005-0000-0000-0000F84A0000}"/>
    <cellStyle name="Normal 2 4 2 3 5 3 2 3" xfId="41011" xr:uid="{00000000-0005-0000-0000-0000F94A0000}"/>
    <cellStyle name="Normal 2 4 2 3 5 3 3" xfId="22653" xr:uid="{00000000-0005-0000-0000-0000FA4A0000}"/>
    <cellStyle name="Normal 2 4 2 3 5 3 4" xfId="34897" xr:uid="{00000000-0005-0000-0000-0000FB4A0000}"/>
    <cellStyle name="Normal 2 4 2 3 5 3 5" xfId="47126" xr:uid="{00000000-0005-0000-0000-0000FC4A0000}"/>
    <cellStyle name="Normal 2 4 2 3 5 4" xfId="16512" xr:uid="{00000000-0005-0000-0000-0000FD4A0000}"/>
    <cellStyle name="Normal 2 4 2 3 5 4 2" xfId="28767" xr:uid="{00000000-0005-0000-0000-0000FE4A0000}"/>
    <cellStyle name="Normal 2 4 2 3 5 4 3" xfId="41008" xr:uid="{00000000-0005-0000-0000-0000FF4A0000}"/>
    <cellStyle name="Normal 2 4 2 3 5 5" xfId="22650" xr:uid="{00000000-0005-0000-0000-0000004B0000}"/>
    <cellStyle name="Normal 2 4 2 3 5 6" xfId="34894" xr:uid="{00000000-0005-0000-0000-0000014B0000}"/>
    <cellStyle name="Normal 2 4 2 3 5 7" xfId="47123" xr:uid="{00000000-0005-0000-0000-0000024B0000}"/>
    <cellStyle name="Normal 2 4 2 3 6" xfId="5505" xr:uid="{00000000-0005-0000-0000-0000034B0000}"/>
    <cellStyle name="Normal 2 4 2 3 6 2" xfId="5506" xr:uid="{00000000-0005-0000-0000-0000044B0000}"/>
    <cellStyle name="Normal 2 4 2 3 6 2 2" xfId="16517" xr:uid="{00000000-0005-0000-0000-0000054B0000}"/>
    <cellStyle name="Normal 2 4 2 3 6 2 2 2" xfId="28772" xr:uid="{00000000-0005-0000-0000-0000064B0000}"/>
    <cellStyle name="Normal 2 4 2 3 6 2 2 3" xfId="41013" xr:uid="{00000000-0005-0000-0000-0000074B0000}"/>
    <cellStyle name="Normal 2 4 2 3 6 2 3" xfId="22655" xr:uid="{00000000-0005-0000-0000-0000084B0000}"/>
    <cellStyle name="Normal 2 4 2 3 6 2 4" xfId="34899" xr:uid="{00000000-0005-0000-0000-0000094B0000}"/>
    <cellStyle name="Normal 2 4 2 3 6 2 5" xfId="47128" xr:uid="{00000000-0005-0000-0000-00000A4B0000}"/>
    <cellStyle name="Normal 2 4 2 3 6 3" xfId="16516" xr:uid="{00000000-0005-0000-0000-00000B4B0000}"/>
    <cellStyle name="Normal 2 4 2 3 6 3 2" xfId="28771" xr:uid="{00000000-0005-0000-0000-00000C4B0000}"/>
    <cellStyle name="Normal 2 4 2 3 6 3 3" xfId="41012" xr:uid="{00000000-0005-0000-0000-00000D4B0000}"/>
    <cellStyle name="Normal 2 4 2 3 6 4" xfId="22654" xr:uid="{00000000-0005-0000-0000-00000E4B0000}"/>
    <cellStyle name="Normal 2 4 2 3 6 5" xfId="34898" xr:uid="{00000000-0005-0000-0000-00000F4B0000}"/>
    <cellStyle name="Normal 2 4 2 3 6 6" xfId="47127" xr:uid="{00000000-0005-0000-0000-0000104B0000}"/>
    <cellStyle name="Normal 2 4 2 3 7" xfId="5507" xr:uid="{00000000-0005-0000-0000-0000114B0000}"/>
    <cellStyle name="Normal 2 4 2 3 7 2" xfId="16518" xr:uid="{00000000-0005-0000-0000-0000124B0000}"/>
    <cellStyle name="Normal 2 4 2 3 7 2 2" xfId="28773" xr:uid="{00000000-0005-0000-0000-0000134B0000}"/>
    <cellStyle name="Normal 2 4 2 3 7 2 3" xfId="41014" xr:uid="{00000000-0005-0000-0000-0000144B0000}"/>
    <cellStyle name="Normal 2 4 2 3 7 3" xfId="22656" xr:uid="{00000000-0005-0000-0000-0000154B0000}"/>
    <cellStyle name="Normal 2 4 2 3 7 4" xfId="34900" xr:uid="{00000000-0005-0000-0000-0000164B0000}"/>
    <cellStyle name="Normal 2 4 2 3 7 5" xfId="47129" xr:uid="{00000000-0005-0000-0000-0000174B0000}"/>
    <cellStyle name="Normal 2 4 2 3 8" xfId="16455" xr:uid="{00000000-0005-0000-0000-0000184B0000}"/>
    <cellStyle name="Normal 2 4 2 3 8 2" xfId="28710" xr:uid="{00000000-0005-0000-0000-0000194B0000}"/>
    <cellStyle name="Normal 2 4 2 3 8 3" xfId="40951" xr:uid="{00000000-0005-0000-0000-00001A4B0000}"/>
    <cellStyle name="Normal 2 4 2 3 9" xfId="22593" xr:uid="{00000000-0005-0000-0000-00001B4B0000}"/>
    <cellStyle name="Normal 2 4 2 4" xfId="5508" xr:uid="{00000000-0005-0000-0000-00001C4B0000}"/>
    <cellStyle name="Normal 2 4 2 4 10" xfId="47130" xr:uid="{00000000-0005-0000-0000-00001D4B0000}"/>
    <cellStyle name="Normal 2 4 2 4 2" xfId="5509" xr:uid="{00000000-0005-0000-0000-00001E4B0000}"/>
    <cellStyle name="Normal 2 4 2 4 2 2" xfId="5510" xr:uid="{00000000-0005-0000-0000-00001F4B0000}"/>
    <cellStyle name="Normal 2 4 2 4 2 2 2" xfId="5511" xr:uid="{00000000-0005-0000-0000-0000204B0000}"/>
    <cellStyle name="Normal 2 4 2 4 2 2 2 2" xfId="5512" xr:uid="{00000000-0005-0000-0000-0000214B0000}"/>
    <cellStyle name="Normal 2 4 2 4 2 2 2 2 2" xfId="5513" xr:uid="{00000000-0005-0000-0000-0000224B0000}"/>
    <cellStyle name="Normal 2 4 2 4 2 2 2 2 2 2" xfId="16524" xr:uid="{00000000-0005-0000-0000-0000234B0000}"/>
    <cellStyle name="Normal 2 4 2 4 2 2 2 2 2 2 2" xfId="28779" xr:uid="{00000000-0005-0000-0000-0000244B0000}"/>
    <cellStyle name="Normal 2 4 2 4 2 2 2 2 2 2 3" xfId="41020" xr:uid="{00000000-0005-0000-0000-0000254B0000}"/>
    <cellStyle name="Normal 2 4 2 4 2 2 2 2 2 3" xfId="22662" xr:uid="{00000000-0005-0000-0000-0000264B0000}"/>
    <cellStyle name="Normal 2 4 2 4 2 2 2 2 2 4" xfId="34906" xr:uid="{00000000-0005-0000-0000-0000274B0000}"/>
    <cellStyle name="Normal 2 4 2 4 2 2 2 2 2 5" xfId="47135" xr:uid="{00000000-0005-0000-0000-0000284B0000}"/>
    <cellStyle name="Normal 2 4 2 4 2 2 2 2 3" xfId="16523" xr:uid="{00000000-0005-0000-0000-0000294B0000}"/>
    <cellStyle name="Normal 2 4 2 4 2 2 2 2 3 2" xfId="28778" xr:uid="{00000000-0005-0000-0000-00002A4B0000}"/>
    <cellStyle name="Normal 2 4 2 4 2 2 2 2 3 3" xfId="41019" xr:uid="{00000000-0005-0000-0000-00002B4B0000}"/>
    <cellStyle name="Normal 2 4 2 4 2 2 2 2 4" xfId="22661" xr:uid="{00000000-0005-0000-0000-00002C4B0000}"/>
    <cellStyle name="Normal 2 4 2 4 2 2 2 2 5" xfId="34905" xr:uid="{00000000-0005-0000-0000-00002D4B0000}"/>
    <cellStyle name="Normal 2 4 2 4 2 2 2 2 6" xfId="47134" xr:uid="{00000000-0005-0000-0000-00002E4B0000}"/>
    <cellStyle name="Normal 2 4 2 4 2 2 2 3" xfId="5514" xr:uid="{00000000-0005-0000-0000-00002F4B0000}"/>
    <cellStyle name="Normal 2 4 2 4 2 2 2 3 2" xfId="16525" xr:uid="{00000000-0005-0000-0000-0000304B0000}"/>
    <cellStyle name="Normal 2 4 2 4 2 2 2 3 2 2" xfId="28780" xr:uid="{00000000-0005-0000-0000-0000314B0000}"/>
    <cellStyle name="Normal 2 4 2 4 2 2 2 3 2 3" xfId="41021" xr:uid="{00000000-0005-0000-0000-0000324B0000}"/>
    <cellStyle name="Normal 2 4 2 4 2 2 2 3 3" xfId="22663" xr:uid="{00000000-0005-0000-0000-0000334B0000}"/>
    <cellStyle name="Normal 2 4 2 4 2 2 2 3 4" xfId="34907" xr:uid="{00000000-0005-0000-0000-0000344B0000}"/>
    <cellStyle name="Normal 2 4 2 4 2 2 2 3 5" xfId="47136" xr:uid="{00000000-0005-0000-0000-0000354B0000}"/>
    <cellStyle name="Normal 2 4 2 4 2 2 2 4" xfId="16522" xr:uid="{00000000-0005-0000-0000-0000364B0000}"/>
    <cellStyle name="Normal 2 4 2 4 2 2 2 4 2" xfId="28777" xr:uid="{00000000-0005-0000-0000-0000374B0000}"/>
    <cellStyle name="Normal 2 4 2 4 2 2 2 4 3" xfId="41018" xr:uid="{00000000-0005-0000-0000-0000384B0000}"/>
    <cellStyle name="Normal 2 4 2 4 2 2 2 5" xfId="22660" xr:uid="{00000000-0005-0000-0000-0000394B0000}"/>
    <cellStyle name="Normal 2 4 2 4 2 2 2 6" xfId="34904" xr:uid="{00000000-0005-0000-0000-00003A4B0000}"/>
    <cellStyle name="Normal 2 4 2 4 2 2 2 7" xfId="47133" xr:uid="{00000000-0005-0000-0000-00003B4B0000}"/>
    <cellStyle name="Normal 2 4 2 4 2 2 3" xfId="5515" xr:uid="{00000000-0005-0000-0000-00003C4B0000}"/>
    <cellStyle name="Normal 2 4 2 4 2 2 3 2" xfId="5516" xr:uid="{00000000-0005-0000-0000-00003D4B0000}"/>
    <cellStyle name="Normal 2 4 2 4 2 2 3 2 2" xfId="16527" xr:uid="{00000000-0005-0000-0000-00003E4B0000}"/>
    <cellStyle name="Normal 2 4 2 4 2 2 3 2 2 2" xfId="28782" xr:uid="{00000000-0005-0000-0000-00003F4B0000}"/>
    <cellStyle name="Normal 2 4 2 4 2 2 3 2 2 3" xfId="41023" xr:uid="{00000000-0005-0000-0000-0000404B0000}"/>
    <cellStyle name="Normal 2 4 2 4 2 2 3 2 3" xfId="22665" xr:uid="{00000000-0005-0000-0000-0000414B0000}"/>
    <cellStyle name="Normal 2 4 2 4 2 2 3 2 4" xfId="34909" xr:uid="{00000000-0005-0000-0000-0000424B0000}"/>
    <cellStyle name="Normal 2 4 2 4 2 2 3 2 5" xfId="47138" xr:uid="{00000000-0005-0000-0000-0000434B0000}"/>
    <cellStyle name="Normal 2 4 2 4 2 2 3 3" xfId="16526" xr:uid="{00000000-0005-0000-0000-0000444B0000}"/>
    <cellStyle name="Normal 2 4 2 4 2 2 3 3 2" xfId="28781" xr:uid="{00000000-0005-0000-0000-0000454B0000}"/>
    <cellStyle name="Normal 2 4 2 4 2 2 3 3 3" xfId="41022" xr:uid="{00000000-0005-0000-0000-0000464B0000}"/>
    <cellStyle name="Normal 2 4 2 4 2 2 3 4" xfId="22664" xr:uid="{00000000-0005-0000-0000-0000474B0000}"/>
    <cellStyle name="Normal 2 4 2 4 2 2 3 5" xfId="34908" xr:uid="{00000000-0005-0000-0000-0000484B0000}"/>
    <cellStyle name="Normal 2 4 2 4 2 2 3 6" xfId="47137" xr:uid="{00000000-0005-0000-0000-0000494B0000}"/>
    <cellStyle name="Normal 2 4 2 4 2 2 4" xfId="5517" xr:uid="{00000000-0005-0000-0000-00004A4B0000}"/>
    <cellStyle name="Normal 2 4 2 4 2 2 4 2" xfId="16528" xr:uid="{00000000-0005-0000-0000-00004B4B0000}"/>
    <cellStyle name="Normal 2 4 2 4 2 2 4 2 2" xfId="28783" xr:uid="{00000000-0005-0000-0000-00004C4B0000}"/>
    <cellStyle name="Normal 2 4 2 4 2 2 4 2 3" xfId="41024" xr:uid="{00000000-0005-0000-0000-00004D4B0000}"/>
    <cellStyle name="Normal 2 4 2 4 2 2 4 3" xfId="22666" xr:uid="{00000000-0005-0000-0000-00004E4B0000}"/>
    <cellStyle name="Normal 2 4 2 4 2 2 4 4" xfId="34910" xr:uid="{00000000-0005-0000-0000-00004F4B0000}"/>
    <cellStyle name="Normal 2 4 2 4 2 2 4 5" xfId="47139" xr:uid="{00000000-0005-0000-0000-0000504B0000}"/>
    <cellStyle name="Normal 2 4 2 4 2 2 5" xfId="16521" xr:uid="{00000000-0005-0000-0000-0000514B0000}"/>
    <cellStyle name="Normal 2 4 2 4 2 2 5 2" xfId="28776" xr:uid="{00000000-0005-0000-0000-0000524B0000}"/>
    <cellStyle name="Normal 2 4 2 4 2 2 5 3" xfId="41017" xr:uid="{00000000-0005-0000-0000-0000534B0000}"/>
    <cellStyle name="Normal 2 4 2 4 2 2 6" xfId="22659" xr:uid="{00000000-0005-0000-0000-0000544B0000}"/>
    <cellStyle name="Normal 2 4 2 4 2 2 7" xfId="34903" xr:uid="{00000000-0005-0000-0000-0000554B0000}"/>
    <cellStyle name="Normal 2 4 2 4 2 2 8" xfId="47132" xr:uid="{00000000-0005-0000-0000-0000564B0000}"/>
    <cellStyle name="Normal 2 4 2 4 2 3" xfId="5518" xr:uid="{00000000-0005-0000-0000-0000574B0000}"/>
    <cellStyle name="Normal 2 4 2 4 2 3 2" xfId="5519" xr:uid="{00000000-0005-0000-0000-0000584B0000}"/>
    <cellStyle name="Normal 2 4 2 4 2 3 2 2" xfId="5520" xr:uid="{00000000-0005-0000-0000-0000594B0000}"/>
    <cellStyle name="Normal 2 4 2 4 2 3 2 2 2" xfId="16531" xr:uid="{00000000-0005-0000-0000-00005A4B0000}"/>
    <cellStyle name="Normal 2 4 2 4 2 3 2 2 2 2" xfId="28786" xr:uid="{00000000-0005-0000-0000-00005B4B0000}"/>
    <cellStyle name="Normal 2 4 2 4 2 3 2 2 2 3" xfId="41027" xr:uid="{00000000-0005-0000-0000-00005C4B0000}"/>
    <cellStyle name="Normal 2 4 2 4 2 3 2 2 3" xfId="22669" xr:uid="{00000000-0005-0000-0000-00005D4B0000}"/>
    <cellStyle name="Normal 2 4 2 4 2 3 2 2 4" xfId="34913" xr:uid="{00000000-0005-0000-0000-00005E4B0000}"/>
    <cellStyle name="Normal 2 4 2 4 2 3 2 2 5" xfId="47142" xr:uid="{00000000-0005-0000-0000-00005F4B0000}"/>
    <cellStyle name="Normal 2 4 2 4 2 3 2 3" xfId="16530" xr:uid="{00000000-0005-0000-0000-0000604B0000}"/>
    <cellStyle name="Normal 2 4 2 4 2 3 2 3 2" xfId="28785" xr:uid="{00000000-0005-0000-0000-0000614B0000}"/>
    <cellStyle name="Normal 2 4 2 4 2 3 2 3 3" xfId="41026" xr:uid="{00000000-0005-0000-0000-0000624B0000}"/>
    <cellStyle name="Normal 2 4 2 4 2 3 2 4" xfId="22668" xr:uid="{00000000-0005-0000-0000-0000634B0000}"/>
    <cellStyle name="Normal 2 4 2 4 2 3 2 5" xfId="34912" xr:uid="{00000000-0005-0000-0000-0000644B0000}"/>
    <cellStyle name="Normal 2 4 2 4 2 3 2 6" xfId="47141" xr:uid="{00000000-0005-0000-0000-0000654B0000}"/>
    <cellStyle name="Normal 2 4 2 4 2 3 3" xfId="5521" xr:uid="{00000000-0005-0000-0000-0000664B0000}"/>
    <cellStyle name="Normal 2 4 2 4 2 3 3 2" xfId="16532" xr:uid="{00000000-0005-0000-0000-0000674B0000}"/>
    <cellStyle name="Normal 2 4 2 4 2 3 3 2 2" xfId="28787" xr:uid="{00000000-0005-0000-0000-0000684B0000}"/>
    <cellStyle name="Normal 2 4 2 4 2 3 3 2 3" xfId="41028" xr:uid="{00000000-0005-0000-0000-0000694B0000}"/>
    <cellStyle name="Normal 2 4 2 4 2 3 3 3" xfId="22670" xr:uid="{00000000-0005-0000-0000-00006A4B0000}"/>
    <cellStyle name="Normal 2 4 2 4 2 3 3 4" xfId="34914" xr:uid="{00000000-0005-0000-0000-00006B4B0000}"/>
    <cellStyle name="Normal 2 4 2 4 2 3 3 5" xfId="47143" xr:uid="{00000000-0005-0000-0000-00006C4B0000}"/>
    <cellStyle name="Normal 2 4 2 4 2 3 4" xfId="16529" xr:uid="{00000000-0005-0000-0000-00006D4B0000}"/>
    <cellStyle name="Normal 2 4 2 4 2 3 4 2" xfId="28784" xr:uid="{00000000-0005-0000-0000-00006E4B0000}"/>
    <cellStyle name="Normal 2 4 2 4 2 3 4 3" xfId="41025" xr:uid="{00000000-0005-0000-0000-00006F4B0000}"/>
    <cellStyle name="Normal 2 4 2 4 2 3 5" xfId="22667" xr:uid="{00000000-0005-0000-0000-0000704B0000}"/>
    <cellStyle name="Normal 2 4 2 4 2 3 6" xfId="34911" xr:uid="{00000000-0005-0000-0000-0000714B0000}"/>
    <cellStyle name="Normal 2 4 2 4 2 3 7" xfId="47140" xr:uid="{00000000-0005-0000-0000-0000724B0000}"/>
    <cellStyle name="Normal 2 4 2 4 2 4" xfId="5522" xr:uid="{00000000-0005-0000-0000-0000734B0000}"/>
    <cellStyle name="Normal 2 4 2 4 2 4 2" xfId="5523" xr:uid="{00000000-0005-0000-0000-0000744B0000}"/>
    <cellStyle name="Normal 2 4 2 4 2 4 2 2" xfId="16534" xr:uid="{00000000-0005-0000-0000-0000754B0000}"/>
    <cellStyle name="Normal 2 4 2 4 2 4 2 2 2" xfId="28789" xr:uid="{00000000-0005-0000-0000-0000764B0000}"/>
    <cellStyle name="Normal 2 4 2 4 2 4 2 2 3" xfId="41030" xr:uid="{00000000-0005-0000-0000-0000774B0000}"/>
    <cellStyle name="Normal 2 4 2 4 2 4 2 3" xfId="22672" xr:uid="{00000000-0005-0000-0000-0000784B0000}"/>
    <cellStyle name="Normal 2 4 2 4 2 4 2 4" xfId="34916" xr:uid="{00000000-0005-0000-0000-0000794B0000}"/>
    <cellStyle name="Normal 2 4 2 4 2 4 2 5" xfId="47145" xr:uid="{00000000-0005-0000-0000-00007A4B0000}"/>
    <cellStyle name="Normal 2 4 2 4 2 4 3" xfId="16533" xr:uid="{00000000-0005-0000-0000-00007B4B0000}"/>
    <cellStyle name="Normal 2 4 2 4 2 4 3 2" xfId="28788" xr:uid="{00000000-0005-0000-0000-00007C4B0000}"/>
    <cellStyle name="Normal 2 4 2 4 2 4 3 3" xfId="41029" xr:uid="{00000000-0005-0000-0000-00007D4B0000}"/>
    <cellStyle name="Normal 2 4 2 4 2 4 4" xfId="22671" xr:uid="{00000000-0005-0000-0000-00007E4B0000}"/>
    <cellStyle name="Normal 2 4 2 4 2 4 5" xfId="34915" xr:uid="{00000000-0005-0000-0000-00007F4B0000}"/>
    <cellStyle name="Normal 2 4 2 4 2 4 6" xfId="47144" xr:uid="{00000000-0005-0000-0000-0000804B0000}"/>
    <cellStyle name="Normal 2 4 2 4 2 5" xfId="5524" xr:uid="{00000000-0005-0000-0000-0000814B0000}"/>
    <cellStyle name="Normal 2 4 2 4 2 5 2" xfId="16535" xr:uid="{00000000-0005-0000-0000-0000824B0000}"/>
    <cellStyle name="Normal 2 4 2 4 2 5 2 2" xfId="28790" xr:uid="{00000000-0005-0000-0000-0000834B0000}"/>
    <cellStyle name="Normal 2 4 2 4 2 5 2 3" xfId="41031" xr:uid="{00000000-0005-0000-0000-0000844B0000}"/>
    <cellStyle name="Normal 2 4 2 4 2 5 3" xfId="22673" xr:uid="{00000000-0005-0000-0000-0000854B0000}"/>
    <cellStyle name="Normal 2 4 2 4 2 5 4" xfId="34917" xr:uid="{00000000-0005-0000-0000-0000864B0000}"/>
    <cellStyle name="Normal 2 4 2 4 2 5 5" xfId="47146" xr:uid="{00000000-0005-0000-0000-0000874B0000}"/>
    <cellStyle name="Normal 2 4 2 4 2 6" xfId="16520" xr:uid="{00000000-0005-0000-0000-0000884B0000}"/>
    <cellStyle name="Normal 2 4 2 4 2 6 2" xfId="28775" xr:uid="{00000000-0005-0000-0000-0000894B0000}"/>
    <cellStyle name="Normal 2 4 2 4 2 6 3" xfId="41016" xr:uid="{00000000-0005-0000-0000-00008A4B0000}"/>
    <cellStyle name="Normal 2 4 2 4 2 7" xfId="22658" xr:uid="{00000000-0005-0000-0000-00008B4B0000}"/>
    <cellStyle name="Normal 2 4 2 4 2 8" xfId="34902" xr:uid="{00000000-0005-0000-0000-00008C4B0000}"/>
    <cellStyle name="Normal 2 4 2 4 2 9" xfId="47131" xr:uid="{00000000-0005-0000-0000-00008D4B0000}"/>
    <cellStyle name="Normal 2 4 2 4 3" xfId="5525" xr:uid="{00000000-0005-0000-0000-00008E4B0000}"/>
    <cellStyle name="Normal 2 4 2 4 3 2" xfId="5526" xr:uid="{00000000-0005-0000-0000-00008F4B0000}"/>
    <cellStyle name="Normal 2 4 2 4 3 2 2" xfId="5527" xr:uid="{00000000-0005-0000-0000-0000904B0000}"/>
    <cellStyle name="Normal 2 4 2 4 3 2 2 2" xfId="5528" xr:uid="{00000000-0005-0000-0000-0000914B0000}"/>
    <cellStyle name="Normal 2 4 2 4 3 2 2 2 2" xfId="16539" xr:uid="{00000000-0005-0000-0000-0000924B0000}"/>
    <cellStyle name="Normal 2 4 2 4 3 2 2 2 2 2" xfId="28794" xr:uid="{00000000-0005-0000-0000-0000934B0000}"/>
    <cellStyle name="Normal 2 4 2 4 3 2 2 2 2 3" xfId="41035" xr:uid="{00000000-0005-0000-0000-0000944B0000}"/>
    <cellStyle name="Normal 2 4 2 4 3 2 2 2 3" xfId="22677" xr:uid="{00000000-0005-0000-0000-0000954B0000}"/>
    <cellStyle name="Normal 2 4 2 4 3 2 2 2 4" xfId="34921" xr:uid="{00000000-0005-0000-0000-0000964B0000}"/>
    <cellStyle name="Normal 2 4 2 4 3 2 2 2 5" xfId="47150" xr:uid="{00000000-0005-0000-0000-0000974B0000}"/>
    <cellStyle name="Normal 2 4 2 4 3 2 2 3" xfId="16538" xr:uid="{00000000-0005-0000-0000-0000984B0000}"/>
    <cellStyle name="Normal 2 4 2 4 3 2 2 3 2" xfId="28793" xr:uid="{00000000-0005-0000-0000-0000994B0000}"/>
    <cellStyle name="Normal 2 4 2 4 3 2 2 3 3" xfId="41034" xr:uid="{00000000-0005-0000-0000-00009A4B0000}"/>
    <cellStyle name="Normal 2 4 2 4 3 2 2 4" xfId="22676" xr:uid="{00000000-0005-0000-0000-00009B4B0000}"/>
    <cellStyle name="Normal 2 4 2 4 3 2 2 5" xfId="34920" xr:uid="{00000000-0005-0000-0000-00009C4B0000}"/>
    <cellStyle name="Normal 2 4 2 4 3 2 2 6" xfId="47149" xr:uid="{00000000-0005-0000-0000-00009D4B0000}"/>
    <cellStyle name="Normal 2 4 2 4 3 2 3" xfId="5529" xr:uid="{00000000-0005-0000-0000-00009E4B0000}"/>
    <cellStyle name="Normal 2 4 2 4 3 2 3 2" xfId="16540" xr:uid="{00000000-0005-0000-0000-00009F4B0000}"/>
    <cellStyle name="Normal 2 4 2 4 3 2 3 2 2" xfId="28795" xr:uid="{00000000-0005-0000-0000-0000A04B0000}"/>
    <cellStyle name="Normal 2 4 2 4 3 2 3 2 3" xfId="41036" xr:uid="{00000000-0005-0000-0000-0000A14B0000}"/>
    <cellStyle name="Normal 2 4 2 4 3 2 3 3" xfId="22678" xr:uid="{00000000-0005-0000-0000-0000A24B0000}"/>
    <cellStyle name="Normal 2 4 2 4 3 2 3 4" xfId="34922" xr:uid="{00000000-0005-0000-0000-0000A34B0000}"/>
    <cellStyle name="Normal 2 4 2 4 3 2 3 5" xfId="47151" xr:uid="{00000000-0005-0000-0000-0000A44B0000}"/>
    <cellStyle name="Normal 2 4 2 4 3 2 4" xfId="16537" xr:uid="{00000000-0005-0000-0000-0000A54B0000}"/>
    <cellStyle name="Normal 2 4 2 4 3 2 4 2" xfId="28792" xr:uid="{00000000-0005-0000-0000-0000A64B0000}"/>
    <cellStyle name="Normal 2 4 2 4 3 2 4 3" xfId="41033" xr:uid="{00000000-0005-0000-0000-0000A74B0000}"/>
    <cellStyle name="Normal 2 4 2 4 3 2 5" xfId="22675" xr:uid="{00000000-0005-0000-0000-0000A84B0000}"/>
    <cellStyle name="Normal 2 4 2 4 3 2 6" xfId="34919" xr:uid="{00000000-0005-0000-0000-0000A94B0000}"/>
    <cellStyle name="Normal 2 4 2 4 3 2 7" xfId="47148" xr:uid="{00000000-0005-0000-0000-0000AA4B0000}"/>
    <cellStyle name="Normal 2 4 2 4 3 3" xfId="5530" xr:uid="{00000000-0005-0000-0000-0000AB4B0000}"/>
    <cellStyle name="Normal 2 4 2 4 3 3 2" xfId="5531" xr:uid="{00000000-0005-0000-0000-0000AC4B0000}"/>
    <cellStyle name="Normal 2 4 2 4 3 3 2 2" xfId="16542" xr:uid="{00000000-0005-0000-0000-0000AD4B0000}"/>
    <cellStyle name="Normal 2 4 2 4 3 3 2 2 2" xfId="28797" xr:uid="{00000000-0005-0000-0000-0000AE4B0000}"/>
    <cellStyle name="Normal 2 4 2 4 3 3 2 2 3" xfId="41038" xr:uid="{00000000-0005-0000-0000-0000AF4B0000}"/>
    <cellStyle name="Normal 2 4 2 4 3 3 2 3" xfId="22680" xr:uid="{00000000-0005-0000-0000-0000B04B0000}"/>
    <cellStyle name="Normal 2 4 2 4 3 3 2 4" xfId="34924" xr:uid="{00000000-0005-0000-0000-0000B14B0000}"/>
    <cellStyle name="Normal 2 4 2 4 3 3 2 5" xfId="47153" xr:uid="{00000000-0005-0000-0000-0000B24B0000}"/>
    <cellStyle name="Normal 2 4 2 4 3 3 3" xfId="16541" xr:uid="{00000000-0005-0000-0000-0000B34B0000}"/>
    <cellStyle name="Normal 2 4 2 4 3 3 3 2" xfId="28796" xr:uid="{00000000-0005-0000-0000-0000B44B0000}"/>
    <cellStyle name="Normal 2 4 2 4 3 3 3 3" xfId="41037" xr:uid="{00000000-0005-0000-0000-0000B54B0000}"/>
    <cellStyle name="Normal 2 4 2 4 3 3 4" xfId="22679" xr:uid="{00000000-0005-0000-0000-0000B64B0000}"/>
    <cellStyle name="Normal 2 4 2 4 3 3 5" xfId="34923" xr:uid="{00000000-0005-0000-0000-0000B74B0000}"/>
    <cellStyle name="Normal 2 4 2 4 3 3 6" xfId="47152" xr:uid="{00000000-0005-0000-0000-0000B84B0000}"/>
    <cellStyle name="Normal 2 4 2 4 3 4" xfId="5532" xr:uid="{00000000-0005-0000-0000-0000B94B0000}"/>
    <cellStyle name="Normal 2 4 2 4 3 4 2" xfId="16543" xr:uid="{00000000-0005-0000-0000-0000BA4B0000}"/>
    <cellStyle name="Normal 2 4 2 4 3 4 2 2" xfId="28798" xr:uid="{00000000-0005-0000-0000-0000BB4B0000}"/>
    <cellStyle name="Normal 2 4 2 4 3 4 2 3" xfId="41039" xr:uid="{00000000-0005-0000-0000-0000BC4B0000}"/>
    <cellStyle name="Normal 2 4 2 4 3 4 3" xfId="22681" xr:uid="{00000000-0005-0000-0000-0000BD4B0000}"/>
    <cellStyle name="Normal 2 4 2 4 3 4 4" xfId="34925" xr:uid="{00000000-0005-0000-0000-0000BE4B0000}"/>
    <cellStyle name="Normal 2 4 2 4 3 4 5" xfId="47154" xr:uid="{00000000-0005-0000-0000-0000BF4B0000}"/>
    <cellStyle name="Normal 2 4 2 4 3 5" xfId="16536" xr:uid="{00000000-0005-0000-0000-0000C04B0000}"/>
    <cellStyle name="Normal 2 4 2 4 3 5 2" xfId="28791" xr:uid="{00000000-0005-0000-0000-0000C14B0000}"/>
    <cellStyle name="Normal 2 4 2 4 3 5 3" xfId="41032" xr:uid="{00000000-0005-0000-0000-0000C24B0000}"/>
    <cellStyle name="Normal 2 4 2 4 3 6" xfId="22674" xr:uid="{00000000-0005-0000-0000-0000C34B0000}"/>
    <cellStyle name="Normal 2 4 2 4 3 7" xfId="34918" xr:uid="{00000000-0005-0000-0000-0000C44B0000}"/>
    <cellStyle name="Normal 2 4 2 4 3 8" xfId="47147" xr:uid="{00000000-0005-0000-0000-0000C54B0000}"/>
    <cellStyle name="Normal 2 4 2 4 4" xfId="5533" xr:uid="{00000000-0005-0000-0000-0000C64B0000}"/>
    <cellStyle name="Normal 2 4 2 4 4 2" xfId="5534" xr:uid="{00000000-0005-0000-0000-0000C74B0000}"/>
    <cellStyle name="Normal 2 4 2 4 4 2 2" xfId="5535" xr:uid="{00000000-0005-0000-0000-0000C84B0000}"/>
    <cellStyle name="Normal 2 4 2 4 4 2 2 2" xfId="16546" xr:uid="{00000000-0005-0000-0000-0000C94B0000}"/>
    <cellStyle name="Normal 2 4 2 4 4 2 2 2 2" xfId="28801" xr:uid="{00000000-0005-0000-0000-0000CA4B0000}"/>
    <cellStyle name="Normal 2 4 2 4 4 2 2 2 3" xfId="41042" xr:uid="{00000000-0005-0000-0000-0000CB4B0000}"/>
    <cellStyle name="Normal 2 4 2 4 4 2 2 3" xfId="22684" xr:uid="{00000000-0005-0000-0000-0000CC4B0000}"/>
    <cellStyle name="Normal 2 4 2 4 4 2 2 4" xfId="34928" xr:uid="{00000000-0005-0000-0000-0000CD4B0000}"/>
    <cellStyle name="Normal 2 4 2 4 4 2 2 5" xfId="47157" xr:uid="{00000000-0005-0000-0000-0000CE4B0000}"/>
    <cellStyle name="Normal 2 4 2 4 4 2 3" xfId="16545" xr:uid="{00000000-0005-0000-0000-0000CF4B0000}"/>
    <cellStyle name="Normal 2 4 2 4 4 2 3 2" xfId="28800" xr:uid="{00000000-0005-0000-0000-0000D04B0000}"/>
    <cellStyle name="Normal 2 4 2 4 4 2 3 3" xfId="41041" xr:uid="{00000000-0005-0000-0000-0000D14B0000}"/>
    <cellStyle name="Normal 2 4 2 4 4 2 4" xfId="22683" xr:uid="{00000000-0005-0000-0000-0000D24B0000}"/>
    <cellStyle name="Normal 2 4 2 4 4 2 5" xfId="34927" xr:uid="{00000000-0005-0000-0000-0000D34B0000}"/>
    <cellStyle name="Normal 2 4 2 4 4 2 6" xfId="47156" xr:uid="{00000000-0005-0000-0000-0000D44B0000}"/>
    <cellStyle name="Normal 2 4 2 4 4 3" xfId="5536" xr:uid="{00000000-0005-0000-0000-0000D54B0000}"/>
    <cellStyle name="Normal 2 4 2 4 4 3 2" xfId="16547" xr:uid="{00000000-0005-0000-0000-0000D64B0000}"/>
    <cellStyle name="Normal 2 4 2 4 4 3 2 2" xfId="28802" xr:uid="{00000000-0005-0000-0000-0000D74B0000}"/>
    <cellStyle name="Normal 2 4 2 4 4 3 2 3" xfId="41043" xr:uid="{00000000-0005-0000-0000-0000D84B0000}"/>
    <cellStyle name="Normal 2 4 2 4 4 3 3" xfId="22685" xr:uid="{00000000-0005-0000-0000-0000D94B0000}"/>
    <cellStyle name="Normal 2 4 2 4 4 3 4" xfId="34929" xr:uid="{00000000-0005-0000-0000-0000DA4B0000}"/>
    <cellStyle name="Normal 2 4 2 4 4 3 5" xfId="47158" xr:uid="{00000000-0005-0000-0000-0000DB4B0000}"/>
    <cellStyle name="Normal 2 4 2 4 4 4" xfId="16544" xr:uid="{00000000-0005-0000-0000-0000DC4B0000}"/>
    <cellStyle name="Normal 2 4 2 4 4 4 2" xfId="28799" xr:uid="{00000000-0005-0000-0000-0000DD4B0000}"/>
    <cellStyle name="Normal 2 4 2 4 4 4 3" xfId="41040" xr:uid="{00000000-0005-0000-0000-0000DE4B0000}"/>
    <cellStyle name="Normal 2 4 2 4 4 5" xfId="22682" xr:uid="{00000000-0005-0000-0000-0000DF4B0000}"/>
    <cellStyle name="Normal 2 4 2 4 4 6" xfId="34926" xr:uid="{00000000-0005-0000-0000-0000E04B0000}"/>
    <cellStyle name="Normal 2 4 2 4 4 7" xfId="47155" xr:uid="{00000000-0005-0000-0000-0000E14B0000}"/>
    <cellStyle name="Normal 2 4 2 4 5" xfId="5537" xr:uid="{00000000-0005-0000-0000-0000E24B0000}"/>
    <cellStyle name="Normal 2 4 2 4 5 2" xfId="5538" xr:uid="{00000000-0005-0000-0000-0000E34B0000}"/>
    <cellStyle name="Normal 2 4 2 4 5 2 2" xfId="16549" xr:uid="{00000000-0005-0000-0000-0000E44B0000}"/>
    <cellStyle name="Normal 2 4 2 4 5 2 2 2" xfId="28804" xr:uid="{00000000-0005-0000-0000-0000E54B0000}"/>
    <cellStyle name="Normal 2 4 2 4 5 2 2 3" xfId="41045" xr:uid="{00000000-0005-0000-0000-0000E64B0000}"/>
    <cellStyle name="Normal 2 4 2 4 5 2 3" xfId="22687" xr:uid="{00000000-0005-0000-0000-0000E74B0000}"/>
    <cellStyle name="Normal 2 4 2 4 5 2 4" xfId="34931" xr:uid="{00000000-0005-0000-0000-0000E84B0000}"/>
    <cellStyle name="Normal 2 4 2 4 5 2 5" xfId="47160" xr:uid="{00000000-0005-0000-0000-0000E94B0000}"/>
    <cellStyle name="Normal 2 4 2 4 5 3" xfId="16548" xr:uid="{00000000-0005-0000-0000-0000EA4B0000}"/>
    <cellStyle name="Normal 2 4 2 4 5 3 2" xfId="28803" xr:uid="{00000000-0005-0000-0000-0000EB4B0000}"/>
    <cellStyle name="Normal 2 4 2 4 5 3 3" xfId="41044" xr:uid="{00000000-0005-0000-0000-0000EC4B0000}"/>
    <cellStyle name="Normal 2 4 2 4 5 4" xfId="22686" xr:uid="{00000000-0005-0000-0000-0000ED4B0000}"/>
    <cellStyle name="Normal 2 4 2 4 5 5" xfId="34930" xr:uid="{00000000-0005-0000-0000-0000EE4B0000}"/>
    <cellStyle name="Normal 2 4 2 4 5 6" xfId="47159" xr:uid="{00000000-0005-0000-0000-0000EF4B0000}"/>
    <cellStyle name="Normal 2 4 2 4 6" xfId="5539" xr:uid="{00000000-0005-0000-0000-0000F04B0000}"/>
    <cellStyle name="Normal 2 4 2 4 6 2" xfId="16550" xr:uid="{00000000-0005-0000-0000-0000F14B0000}"/>
    <cellStyle name="Normal 2 4 2 4 6 2 2" xfId="28805" xr:uid="{00000000-0005-0000-0000-0000F24B0000}"/>
    <cellStyle name="Normal 2 4 2 4 6 2 3" xfId="41046" xr:uid="{00000000-0005-0000-0000-0000F34B0000}"/>
    <cellStyle name="Normal 2 4 2 4 6 3" xfId="22688" xr:uid="{00000000-0005-0000-0000-0000F44B0000}"/>
    <cellStyle name="Normal 2 4 2 4 6 4" xfId="34932" xr:uid="{00000000-0005-0000-0000-0000F54B0000}"/>
    <cellStyle name="Normal 2 4 2 4 6 5" xfId="47161" xr:uid="{00000000-0005-0000-0000-0000F64B0000}"/>
    <cellStyle name="Normal 2 4 2 4 7" xfId="16519" xr:uid="{00000000-0005-0000-0000-0000F74B0000}"/>
    <cellStyle name="Normal 2 4 2 4 7 2" xfId="28774" xr:uid="{00000000-0005-0000-0000-0000F84B0000}"/>
    <cellStyle name="Normal 2 4 2 4 7 3" xfId="41015" xr:uid="{00000000-0005-0000-0000-0000F94B0000}"/>
    <cellStyle name="Normal 2 4 2 4 8" xfId="22657" xr:uid="{00000000-0005-0000-0000-0000FA4B0000}"/>
    <cellStyle name="Normal 2 4 2 4 9" xfId="34901" xr:uid="{00000000-0005-0000-0000-0000FB4B0000}"/>
    <cellStyle name="Normal 2 4 2 5" xfId="5540" xr:uid="{00000000-0005-0000-0000-0000FC4B0000}"/>
    <cellStyle name="Normal 2 4 2 5 2" xfId="5541" xr:uid="{00000000-0005-0000-0000-0000FD4B0000}"/>
    <cellStyle name="Normal 2 4 2 5 2 2" xfId="5542" xr:uid="{00000000-0005-0000-0000-0000FE4B0000}"/>
    <cellStyle name="Normal 2 4 2 5 2 2 2" xfId="5543" xr:uid="{00000000-0005-0000-0000-0000FF4B0000}"/>
    <cellStyle name="Normal 2 4 2 5 2 2 2 2" xfId="5544" xr:uid="{00000000-0005-0000-0000-0000004C0000}"/>
    <cellStyle name="Normal 2 4 2 5 2 2 2 2 2" xfId="16555" xr:uid="{00000000-0005-0000-0000-0000014C0000}"/>
    <cellStyle name="Normal 2 4 2 5 2 2 2 2 2 2" xfId="28810" xr:uid="{00000000-0005-0000-0000-0000024C0000}"/>
    <cellStyle name="Normal 2 4 2 5 2 2 2 2 2 3" xfId="41051" xr:uid="{00000000-0005-0000-0000-0000034C0000}"/>
    <cellStyle name="Normal 2 4 2 5 2 2 2 2 3" xfId="22693" xr:uid="{00000000-0005-0000-0000-0000044C0000}"/>
    <cellStyle name="Normal 2 4 2 5 2 2 2 2 4" xfId="34937" xr:uid="{00000000-0005-0000-0000-0000054C0000}"/>
    <cellStyle name="Normal 2 4 2 5 2 2 2 2 5" xfId="47166" xr:uid="{00000000-0005-0000-0000-0000064C0000}"/>
    <cellStyle name="Normal 2 4 2 5 2 2 2 3" xfId="16554" xr:uid="{00000000-0005-0000-0000-0000074C0000}"/>
    <cellStyle name="Normal 2 4 2 5 2 2 2 3 2" xfId="28809" xr:uid="{00000000-0005-0000-0000-0000084C0000}"/>
    <cellStyle name="Normal 2 4 2 5 2 2 2 3 3" xfId="41050" xr:uid="{00000000-0005-0000-0000-0000094C0000}"/>
    <cellStyle name="Normal 2 4 2 5 2 2 2 4" xfId="22692" xr:uid="{00000000-0005-0000-0000-00000A4C0000}"/>
    <cellStyle name="Normal 2 4 2 5 2 2 2 5" xfId="34936" xr:uid="{00000000-0005-0000-0000-00000B4C0000}"/>
    <cellStyle name="Normal 2 4 2 5 2 2 2 6" xfId="47165" xr:uid="{00000000-0005-0000-0000-00000C4C0000}"/>
    <cellStyle name="Normal 2 4 2 5 2 2 3" xfId="5545" xr:uid="{00000000-0005-0000-0000-00000D4C0000}"/>
    <cellStyle name="Normal 2 4 2 5 2 2 3 2" xfId="16556" xr:uid="{00000000-0005-0000-0000-00000E4C0000}"/>
    <cellStyle name="Normal 2 4 2 5 2 2 3 2 2" xfId="28811" xr:uid="{00000000-0005-0000-0000-00000F4C0000}"/>
    <cellStyle name="Normal 2 4 2 5 2 2 3 2 3" xfId="41052" xr:uid="{00000000-0005-0000-0000-0000104C0000}"/>
    <cellStyle name="Normal 2 4 2 5 2 2 3 3" xfId="22694" xr:uid="{00000000-0005-0000-0000-0000114C0000}"/>
    <cellStyle name="Normal 2 4 2 5 2 2 3 4" xfId="34938" xr:uid="{00000000-0005-0000-0000-0000124C0000}"/>
    <cellStyle name="Normal 2 4 2 5 2 2 3 5" xfId="47167" xr:uid="{00000000-0005-0000-0000-0000134C0000}"/>
    <cellStyle name="Normal 2 4 2 5 2 2 4" xfId="16553" xr:uid="{00000000-0005-0000-0000-0000144C0000}"/>
    <cellStyle name="Normal 2 4 2 5 2 2 4 2" xfId="28808" xr:uid="{00000000-0005-0000-0000-0000154C0000}"/>
    <cellStyle name="Normal 2 4 2 5 2 2 4 3" xfId="41049" xr:uid="{00000000-0005-0000-0000-0000164C0000}"/>
    <cellStyle name="Normal 2 4 2 5 2 2 5" xfId="22691" xr:uid="{00000000-0005-0000-0000-0000174C0000}"/>
    <cellStyle name="Normal 2 4 2 5 2 2 6" xfId="34935" xr:uid="{00000000-0005-0000-0000-0000184C0000}"/>
    <cellStyle name="Normal 2 4 2 5 2 2 7" xfId="47164" xr:uid="{00000000-0005-0000-0000-0000194C0000}"/>
    <cellStyle name="Normal 2 4 2 5 2 3" xfId="5546" xr:uid="{00000000-0005-0000-0000-00001A4C0000}"/>
    <cellStyle name="Normal 2 4 2 5 2 3 2" xfId="5547" xr:uid="{00000000-0005-0000-0000-00001B4C0000}"/>
    <cellStyle name="Normal 2 4 2 5 2 3 2 2" xfId="16558" xr:uid="{00000000-0005-0000-0000-00001C4C0000}"/>
    <cellStyle name="Normal 2 4 2 5 2 3 2 2 2" xfId="28813" xr:uid="{00000000-0005-0000-0000-00001D4C0000}"/>
    <cellStyle name="Normal 2 4 2 5 2 3 2 2 3" xfId="41054" xr:uid="{00000000-0005-0000-0000-00001E4C0000}"/>
    <cellStyle name="Normal 2 4 2 5 2 3 2 3" xfId="22696" xr:uid="{00000000-0005-0000-0000-00001F4C0000}"/>
    <cellStyle name="Normal 2 4 2 5 2 3 2 4" xfId="34940" xr:uid="{00000000-0005-0000-0000-0000204C0000}"/>
    <cellStyle name="Normal 2 4 2 5 2 3 2 5" xfId="47169" xr:uid="{00000000-0005-0000-0000-0000214C0000}"/>
    <cellStyle name="Normal 2 4 2 5 2 3 3" xfId="16557" xr:uid="{00000000-0005-0000-0000-0000224C0000}"/>
    <cellStyle name="Normal 2 4 2 5 2 3 3 2" xfId="28812" xr:uid="{00000000-0005-0000-0000-0000234C0000}"/>
    <cellStyle name="Normal 2 4 2 5 2 3 3 3" xfId="41053" xr:uid="{00000000-0005-0000-0000-0000244C0000}"/>
    <cellStyle name="Normal 2 4 2 5 2 3 4" xfId="22695" xr:uid="{00000000-0005-0000-0000-0000254C0000}"/>
    <cellStyle name="Normal 2 4 2 5 2 3 5" xfId="34939" xr:uid="{00000000-0005-0000-0000-0000264C0000}"/>
    <cellStyle name="Normal 2 4 2 5 2 3 6" xfId="47168" xr:uid="{00000000-0005-0000-0000-0000274C0000}"/>
    <cellStyle name="Normal 2 4 2 5 2 4" xfId="5548" xr:uid="{00000000-0005-0000-0000-0000284C0000}"/>
    <cellStyle name="Normal 2 4 2 5 2 4 2" xfId="16559" xr:uid="{00000000-0005-0000-0000-0000294C0000}"/>
    <cellStyle name="Normal 2 4 2 5 2 4 2 2" xfId="28814" xr:uid="{00000000-0005-0000-0000-00002A4C0000}"/>
    <cellStyle name="Normal 2 4 2 5 2 4 2 3" xfId="41055" xr:uid="{00000000-0005-0000-0000-00002B4C0000}"/>
    <cellStyle name="Normal 2 4 2 5 2 4 3" xfId="22697" xr:uid="{00000000-0005-0000-0000-00002C4C0000}"/>
    <cellStyle name="Normal 2 4 2 5 2 4 4" xfId="34941" xr:uid="{00000000-0005-0000-0000-00002D4C0000}"/>
    <cellStyle name="Normal 2 4 2 5 2 4 5" xfId="47170" xr:uid="{00000000-0005-0000-0000-00002E4C0000}"/>
    <cellStyle name="Normal 2 4 2 5 2 5" xfId="16552" xr:uid="{00000000-0005-0000-0000-00002F4C0000}"/>
    <cellStyle name="Normal 2 4 2 5 2 5 2" xfId="28807" xr:uid="{00000000-0005-0000-0000-0000304C0000}"/>
    <cellStyle name="Normal 2 4 2 5 2 5 3" xfId="41048" xr:uid="{00000000-0005-0000-0000-0000314C0000}"/>
    <cellStyle name="Normal 2 4 2 5 2 6" xfId="22690" xr:uid="{00000000-0005-0000-0000-0000324C0000}"/>
    <cellStyle name="Normal 2 4 2 5 2 7" xfId="34934" xr:uid="{00000000-0005-0000-0000-0000334C0000}"/>
    <cellStyle name="Normal 2 4 2 5 2 8" xfId="47163" xr:uid="{00000000-0005-0000-0000-0000344C0000}"/>
    <cellStyle name="Normal 2 4 2 5 3" xfId="5549" xr:uid="{00000000-0005-0000-0000-0000354C0000}"/>
    <cellStyle name="Normal 2 4 2 5 3 2" xfId="5550" xr:uid="{00000000-0005-0000-0000-0000364C0000}"/>
    <cellStyle name="Normal 2 4 2 5 3 2 2" xfId="5551" xr:uid="{00000000-0005-0000-0000-0000374C0000}"/>
    <cellStyle name="Normal 2 4 2 5 3 2 2 2" xfId="16562" xr:uid="{00000000-0005-0000-0000-0000384C0000}"/>
    <cellStyle name="Normal 2 4 2 5 3 2 2 2 2" xfId="28817" xr:uid="{00000000-0005-0000-0000-0000394C0000}"/>
    <cellStyle name="Normal 2 4 2 5 3 2 2 2 3" xfId="41058" xr:uid="{00000000-0005-0000-0000-00003A4C0000}"/>
    <cellStyle name="Normal 2 4 2 5 3 2 2 3" xfId="22700" xr:uid="{00000000-0005-0000-0000-00003B4C0000}"/>
    <cellStyle name="Normal 2 4 2 5 3 2 2 4" xfId="34944" xr:uid="{00000000-0005-0000-0000-00003C4C0000}"/>
    <cellStyle name="Normal 2 4 2 5 3 2 2 5" xfId="47173" xr:uid="{00000000-0005-0000-0000-00003D4C0000}"/>
    <cellStyle name="Normal 2 4 2 5 3 2 3" xfId="16561" xr:uid="{00000000-0005-0000-0000-00003E4C0000}"/>
    <cellStyle name="Normal 2 4 2 5 3 2 3 2" xfId="28816" xr:uid="{00000000-0005-0000-0000-00003F4C0000}"/>
    <cellStyle name="Normal 2 4 2 5 3 2 3 3" xfId="41057" xr:uid="{00000000-0005-0000-0000-0000404C0000}"/>
    <cellStyle name="Normal 2 4 2 5 3 2 4" xfId="22699" xr:uid="{00000000-0005-0000-0000-0000414C0000}"/>
    <cellStyle name="Normal 2 4 2 5 3 2 5" xfId="34943" xr:uid="{00000000-0005-0000-0000-0000424C0000}"/>
    <cellStyle name="Normal 2 4 2 5 3 2 6" xfId="47172" xr:uid="{00000000-0005-0000-0000-0000434C0000}"/>
    <cellStyle name="Normal 2 4 2 5 3 3" xfId="5552" xr:uid="{00000000-0005-0000-0000-0000444C0000}"/>
    <cellStyle name="Normal 2 4 2 5 3 3 2" xfId="16563" xr:uid="{00000000-0005-0000-0000-0000454C0000}"/>
    <cellStyle name="Normal 2 4 2 5 3 3 2 2" xfId="28818" xr:uid="{00000000-0005-0000-0000-0000464C0000}"/>
    <cellStyle name="Normal 2 4 2 5 3 3 2 3" xfId="41059" xr:uid="{00000000-0005-0000-0000-0000474C0000}"/>
    <cellStyle name="Normal 2 4 2 5 3 3 3" xfId="22701" xr:uid="{00000000-0005-0000-0000-0000484C0000}"/>
    <cellStyle name="Normal 2 4 2 5 3 3 4" xfId="34945" xr:uid="{00000000-0005-0000-0000-0000494C0000}"/>
    <cellStyle name="Normal 2 4 2 5 3 3 5" xfId="47174" xr:uid="{00000000-0005-0000-0000-00004A4C0000}"/>
    <cellStyle name="Normal 2 4 2 5 3 4" xfId="16560" xr:uid="{00000000-0005-0000-0000-00004B4C0000}"/>
    <cellStyle name="Normal 2 4 2 5 3 4 2" xfId="28815" xr:uid="{00000000-0005-0000-0000-00004C4C0000}"/>
    <cellStyle name="Normal 2 4 2 5 3 4 3" xfId="41056" xr:uid="{00000000-0005-0000-0000-00004D4C0000}"/>
    <cellStyle name="Normal 2 4 2 5 3 5" xfId="22698" xr:uid="{00000000-0005-0000-0000-00004E4C0000}"/>
    <cellStyle name="Normal 2 4 2 5 3 6" xfId="34942" xr:uid="{00000000-0005-0000-0000-00004F4C0000}"/>
    <cellStyle name="Normal 2 4 2 5 3 7" xfId="47171" xr:uid="{00000000-0005-0000-0000-0000504C0000}"/>
    <cellStyle name="Normal 2 4 2 5 4" xfId="5553" xr:uid="{00000000-0005-0000-0000-0000514C0000}"/>
    <cellStyle name="Normal 2 4 2 5 4 2" xfId="5554" xr:uid="{00000000-0005-0000-0000-0000524C0000}"/>
    <cellStyle name="Normal 2 4 2 5 4 2 2" xfId="16565" xr:uid="{00000000-0005-0000-0000-0000534C0000}"/>
    <cellStyle name="Normal 2 4 2 5 4 2 2 2" xfId="28820" xr:uid="{00000000-0005-0000-0000-0000544C0000}"/>
    <cellStyle name="Normal 2 4 2 5 4 2 2 3" xfId="41061" xr:uid="{00000000-0005-0000-0000-0000554C0000}"/>
    <cellStyle name="Normal 2 4 2 5 4 2 3" xfId="22703" xr:uid="{00000000-0005-0000-0000-0000564C0000}"/>
    <cellStyle name="Normal 2 4 2 5 4 2 4" xfId="34947" xr:uid="{00000000-0005-0000-0000-0000574C0000}"/>
    <cellStyle name="Normal 2 4 2 5 4 2 5" xfId="47176" xr:uid="{00000000-0005-0000-0000-0000584C0000}"/>
    <cellStyle name="Normal 2 4 2 5 4 3" xfId="16564" xr:uid="{00000000-0005-0000-0000-0000594C0000}"/>
    <cellStyle name="Normal 2 4 2 5 4 3 2" xfId="28819" xr:uid="{00000000-0005-0000-0000-00005A4C0000}"/>
    <cellStyle name="Normal 2 4 2 5 4 3 3" xfId="41060" xr:uid="{00000000-0005-0000-0000-00005B4C0000}"/>
    <cellStyle name="Normal 2 4 2 5 4 4" xfId="22702" xr:uid="{00000000-0005-0000-0000-00005C4C0000}"/>
    <cellStyle name="Normal 2 4 2 5 4 5" xfId="34946" xr:uid="{00000000-0005-0000-0000-00005D4C0000}"/>
    <cellStyle name="Normal 2 4 2 5 4 6" xfId="47175" xr:uid="{00000000-0005-0000-0000-00005E4C0000}"/>
    <cellStyle name="Normal 2 4 2 5 5" xfId="5555" xr:uid="{00000000-0005-0000-0000-00005F4C0000}"/>
    <cellStyle name="Normal 2 4 2 5 5 2" xfId="16566" xr:uid="{00000000-0005-0000-0000-0000604C0000}"/>
    <cellStyle name="Normal 2 4 2 5 5 2 2" xfId="28821" xr:uid="{00000000-0005-0000-0000-0000614C0000}"/>
    <cellStyle name="Normal 2 4 2 5 5 2 3" xfId="41062" xr:uid="{00000000-0005-0000-0000-0000624C0000}"/>
    <cellStyle name="Normal 2 4 2 5 5 3" xfId="22704" xr:uid="{00000000-0005-0000-0000-0000634C0000}"/>
    <cellStyle name="Normal 2 4 2 5 5 4" xfId="34948" xr:uid="{00000000-0005-0000-0000-0000644C0000}"/>
    <cellStyle name="Normal 2 4 2 5 5 5" xfId="47177" xr:uid="{00000000-0005-0000-0000-0000654C0000}"/>
    <cellStyle name="Normal 2 4 2 5 6" xfId="16551" xr:uid="{00000000-0005-0000-0000-0000664C0000}"/>
    <cellStyle name="Normal 2 4 2 5 6 2" xfId="28806" xr:uid="{00000000-0005-0000-0000-0000674C0000}"/>
    <cellStyle name="Normal 2 4 2 5 6 3" xfId="41047" xr:uid="{00000000-0005-0000-0000-0000684C0000}"/>
    <cellStyle name="Normal 2 4 2 5 7" xfId="22689" xr:uid="{00000000-0005-0000-0000-0000694C0000}"/>
    <cellStyle name="Normal 2 4 2 5 8" xfId="34933" xr:uid="{00000000-0005-0000-0000-00006A4C0000}"/>
    <cellStyle name="Normal 2 4 2 5 9" xfId="47162" xr:uid="{00000000-0005-0000-0000-00006B4C0000}"/>
    <cellStyle name="Normal 2 4 2 6" xfId="5556" xr:uid="{00000000-0005-0000-0000-00006C4C0000}"/>
    <cellStyle name="Normal 2 4 2 6 2" xfId="5557" xr:uid="{00000000-0005-0000-0000-00006D4C0000}"/>
    <cellStyle name="Normal 2 4 2 6 2 2" xfId="5558" xr:uid="{00000000-0005-0000-0000-00006E4C0000}"/>
    <cellStyle name="Normal 2 4 2 6 2 2 2" xfId="5559" xr:uid="{00000000-0005-0000-0000-00006F4C0000}"/>
    <cellStyle name="Normal 2 4 2 6 2 2 2 2" xfId="16570" xr:uid="{00000000-0005-0000-0000-0000704C0000}"/>
    <cellStyle name="Normal 2 4 2 6 2 2 2 2 2" xfId="28825" xr:uid="{00000000-0005-0000-0000-0000714C0000}"/>
    <cellStyle name="Normal 2 4 2 6 2 2 2 2 3" xfId="41066" xr:uid="{00000000-0005-0000-0000-0000724C0000}"/>
    <cellStyle name="Normal 2 4 2 6 2 2 2 3" xfId="22708" xr:uid="{00000000-0005-0000-0000-0000734C0000}"/>
    <cellStyle name="Normal 2 4 2 6 2 2 2 4" xfId="34952" xr:uid="{00000000-0005-0000-0000-0000744C0000}"/>
    <cellStyle name="Normal 2 4 2 6 2 2 2 5" xfId="47181" xr:uid="{00000000-0005-0000-0000-0000754C0000}"/>
    <cellStyle name="Normal 2 4 2 6 2 2 3" xfId="16569" xr:uid="{00000000-0005-0000-0000-0000764C0000}"/>
    <cellStyle name="Normal 2 4 2 6 2 2 3 2" xfId="28824" xr:uid="{00000000-0005-0000-0000-0000774C0000}"/>
    <cellStyle name="Normal 2 4 2 6 2 2 3 3" xfId="41065" xr:uid="{00000000-0005-0000-0000-0000784C0000}"/>
    <cellStyle name="Normal 2 4 2 6 2 2 4" xfId="22707" xr:uid="{00000000-0005-0000-0000-0000794C0000}"/>
    <cellStyle name="Normal 2 4 2 6 2 2 5" xfId="34951" xr:uid="{00000000-0005-0000-0000-00007A4C0000}"/>
    <cellStyle name="Normal 2 4 2 6 2 2 6" xfId="47180" xr:uid="{00000000-0005-0000-0000-00007B4C0000}"/>
    <cellStyle name="Normal 2 4 2 6 2 3" xfId="5560" xr:uid="{00000000-0005-0000-0000-00007C4C0000}"/>
    <cellStyle name="Normal 2 4 2 6 2 3 2" xfId="16571" xr:uid="{00000000-0005-0000-0000-00007D4C0000}"/>
    <cellStyle name="Normal 2 4 2 6 2 3 2 2" xfId="28826" xr:uid="{00000000-0005-0000-0000-00007E4C0000}"/>
    <cellStyle name="Normal 2 4 2 6 2 3 2 3" xfId="41067" xr:uid="{00000000-0005-0000-0000-00007F4C0000}"/>
    <cellStyle name="Normal 2 4 2 6 2 3 3" xfId="22709" xr:uid="{00000000-0005-0000-0000-0000804C0000}"/>
    <cellStyle name="Normal 2 4 2 6 2 3 4" xfId="34953" xr:uid="{00000000-0005-0000-0000-0000814C0000}"/>
    <cellStyle name="Normal 2 4 2 6 2 3 5" xfId="47182" xr:uid="{00000000-0005-0000-0000-0000824C0000}"/>
    <cellStyle name="Normal 2 4 2 6 2 4" xfId="16568" xr:uid="{00000000-0005-0000-0000-0000834C0000}"/>
    <cellStyle name="Normal 2 4 2 6 2 4 2" xfId="28823" xr:uid="{00000000-0005-0000-0000-0000844C0000}"/>
    <cellStyle name="Normal 2 4 2 6 2 4 3" xfId="41064" xr:uid="{00000000-0005-0000-0000-0000854C0000}"/>
    <cellStyle name="Normal 2 4 2 6 2 5" xfId="22706" xr:uid="{00000000-0005-0000-0000-0000864C0000}"/>
    <cellStyle name="Normal 2 4 2 6 2 6" xfId="34950" xr:uid="{00000000-0005-0000-0000-0000874C0000}"/>
    <cellStyle name="Normal 2 4 2 6 2 7" xfId="47179" xr:uid="{00000000-0005-0000-0000-0000884C0000}"/>
    <cellStyle name="Normal 2 4 2 6 3" xfId="5561" xr:uid="{00000000-0005-0000-0000-0000894C0000}"/>
    <cellStyle name="Normal 2 4 2 6 3 2" xfId="5562" xr:uid="{00000000-0005-0000-0000-00008A4C0000}"/>
    <cellStyle name="Normal 2 4 2 6 3 2 2" xfId="16573" xr:uid="{00000000-0005-0000-0000-00008B4C0000}"/>
    <cellStyle name="Normal 2 4 2 6 3 2 2 2" xfId="28828" xr:uid="{00000000-0005-0000-0000-00008C4C0000}"/>
    <cellStyle name="Normal 2 4 2 6 3 2 2 3" xfId="41069" xr:uid="{00000000-0005-0000-0000-00008D4C0000}"/>
    <cellStyle name="Normal 2 4 2 6 3 2 3" xfId="22711" xr:uid="{00000000-0005-0000-0000-00008E4C0000}"/>
    <cellStyle name="Normal 2 4 2 6 3 2 4" xfId="34955" xr:uid="{00000000-0005-0000-0000-00008F4C0000}"/>
    <cellStyle name="Normal 2 4 2 6 3 2 5" xfId="47184" xr:uid="{00000000-0005-0000-0000-0000904C0000}"/>
    <cellStyle name="Normal 2 4 2 6 3 3" xfId="16572" xr:uid="{00000000-0005-0000-0000-0000914C0000}"/>
    <cellStyle name="Normal 2 4 2 6 3 3 2" xfId="28827" xr:uid="{00000000-0005-0000-0000-0000924C0000}"/>
    <cellStyle name="Normal 2 4 2 6 3 3 3" xfId="41068" xr:uid="{00000000-0005-0000-0000-0000934C0000}"/>
    <cellStyle name="Normal 2 4 2 6 3 4" xfId="22710" xr:uid="{00000000-0005-0000-0000-0000944C0000}"/>
    <cellStyle name="Normal 2 4 2 6 3 5" xfId="34954" xr:uid="{00000000-0005-0000-0000-0000954C0000}"/>
    <cellStyle name="Normal 2 4 2 6 3 6" xfId="47183" xr:uid="{00000000-0005-0000-0000-0000964C0000}"/>
    <cellStyle name="Normal 2 4 2 6 4" xfId="5563" xr:uid="{00000000-0005-0000-0000-0000974C0000}"/>
    <cellStyle name="Normal 2 4 2 6 4 2" xfId="16574" xr:uid="{00000000-0005-0000-0000-0000984C0000}"/>
    <cellStyle name="Normal 2 4 2 6 4 2 2" xfId="28829" xr:uid="{00000000-0005-0000-0000-0000994C0000}"/>
    <cellStyle name="Normal 2 4 2 6 4 2 3" xfId="41070" xr:uid="{00000000-0005-0000-0000-00009A4C0000}"/>
    <cellStyle name="Normal 2 4 2 6 4 3" xfId="22712" xr:uid="{00000000-0005-0000-0000-00009B4C0000}"/>
    <cellStyle name="Normal 2 4 2 6 4 4" xfId="34956" xr:uid="{00000000-0005-0000-0000-00009C4C0000}"/>
    <cellStyle name="Normal 2 4 2 6 4 5" xfId="47185" xr:uid="{00000000-0005-0000-0000-00009D4C0000}"/>
    <cellStyle name="Normal 2 4 2 6 5" xfId="16567" xr:uid="{00000000-0005-0000-0000-00009E4C0000}"/>
    <cellStyle name="Normal 2 4 2 6 5 2" xfId="28822" xr:uid="{00000000-0005-0000-0000-00009F4C0000}"/>
    <cellStyle name="Normal 2 4 2 6 5 3" xfId="41063" xr:uid="{00000000-0005-0000-0000-0000A04C0000}"/>
    <cellStyle name="Normal 2 4 2 6 6" xfId="22705" xr:uid="{00000000-0005-0000-0000-0000A14C0000}"/>
    <cellStyle name="Normal 2 4 2 6 7" xfId="34949" xr:uid="{00000000-0005-0000-0000-0000A24C0000}"/>
    <cellStyle name="Normal 2 4 2 6 8" xfId="47178" xr:uid="{00000000-0005-0000-0000-0000A34C0000}"/>
    <cellStyle name="Normal 2 4 2 7" xfId="5564" xr:uid="{00000000-0005-0000-0000-0000A44C0000}"/>
    <cellStyle name="Normal 2 4 2 7 2" xfId="5565" xr:uid="{00000000-0005-0000-0000-0000A54C0000}"/>
    <cellStyle name="Normal 2 4 2 7 2 2" xfId="5566" xr:uid="{00000000-0005-0000-0000-0000A64C0000}"/>
    <cellStyle name="Normal 2 4 2 7 2 2 2" xfId="16577" xr:uid="{00000000-0005-0000-0000-0000A74C0000}"/>
    <cellStyle name="Normal 2 4 2 7 2 2 2 2" xfId="28832" xr:uid="{00000000-0005-0000-0000-0000A84C0000}"/>
    <cellStyle name="Normal 2 4 2 7 2 2 2 3" xfId="41073" xr:uid="{00000000-0005-0000-0000-0000A94C0000}"/>
    <cellStyle name="Normal 2 4 2 7 2 2 3" xfId="22715" xr:uid="{00000000-0005-0000-0000-0000AA4C0000}"/>
    <cellStyle name="Normal 2 4 2 7 2 2 4" xfId="34959" xr:uid="{00000000-0005-0000-0000-0000AB4C0000}"/>
    <cellStyle name="Normal 2 4 2 7 2 2 5" xfId="47188" xr:uid="{00000000-0005-0000-0000-0000AC4C0000}"/>
    <cellStyle name="Normal 2 4 2 7 2 3" xfId="16576" xr:uid="{00000000-0005-0000-0000-0000AD4C0000}"/>
    <cellStyle name="Normal 2 4 2 7 2 3 2" xfId="28831" xr:uid="{00000000-0005-0000-0000-0000AE4C0000}"/>
    <cellStyle name="Normal 2 4 2 7 2 3 3" xfId="41072" xr:uid="{00000000-0005-0000-0000-0000AF4C0000}"/>
    <cellStyle name="Normal 2 4 2 7 2 4" xfId="22714" xr:uid="{00000000-0005-0000-0000-0000B04C0000}"/>
    <cellStyle name="Normal 2 4 2 7 2 5" xfId="34958" xr:uid="{00000000-0005-0000-0000-0000B14C0000}"/>
    <cellStyle name="Normal 2 4 2 7 2 6" xfId="47187" xr:uid="{00000000-0005-0000-0000-0000B24C0000}"/>
    <cellStyle name="Normal 2 4 2 7 3" xfId="5567" xr:uid="{00000000-0005-0000-0000-0000B34C0000}"/>
    <cellStyle name="Normal 2 4 2 7 3 2" xfId="16578" xr:uid="{00000000-0005-0000-0000-0000B44C0000}"/>
    <cellStyle name="Normal 2 4 2 7 3 2 2" xfId="28833" xr:uid="{00000000-0005-0000-0000-0000B54C0000}"/>
    <cellStyle name="Normal 2 4 2 7 3 2 3" xfId="41074" xr:uid="{00000000-0005-0000-0000-0000B64C0000}"/>
    <cellStyle name="Normal 2 4 2 7 3 3" xfId="22716" xr:uid="{00000000-0005-0000-0000-0000B74C0000}"/>
    <cellStyle name="Normal 2 4 2 7 3 4" xfId="34960" xr:uid="{00000000-0005-0000-0000-0000B84C0000}"/>
    <cellStyle name="Normal 2 4 2 7 3 5" xfId="47189" xr:uid="{00000000-0005-0000-0000-0000B94C0000}"/>
    <cellStyle name="Normal 2 4 2 7 4" xfId="16575" xr:uid="{00000000-0005-0000-0000-0000BA4C0000}"/>
    <cellStyle name="Normal 2 4 2 7 4 2" xfId="28830" xr:uid="{00000000-0005-0000-0000-0000BB4C0000}"/>
    <cellStyle name="Normal 2 4 2 7 4 3" xfId="41071" xr:uid="{00000000-0005-0000-0000-0000BC4C0000}"/>
    <cellStyle name="Normal 2 4 2 7 5" xfId="22713" xr:uid="{00000000-0005-0000-0000-0000BD4C0000}"/>
    <cellStyle name="Normal 2 4 2 7 6" xfId="34957" xr:uid="{00000000-0005-0000-0000-0000BE4C0000}"/>
    <cellStyle name="Normal 2 4 2 7 7" xfId="47186" xr:uid="{00000000-0005-0000-0000-0000BF4C0000}"/>
    <cellStyle name="Normal 2 4 2 8" xfId="5568" xr:uid="{00000000-0005-0000-0000-0000C04C0000}"/>
    <cellStyle name="Normal 2 4 2 8 2" xfId="5569" xr:uid="{00000000-0005-0000-0000-0000C14C0000}"/>
    <cellStyle name="Normal 2 4 2 8 2 2" xfId="5570" xr:uid="{00000000-0005-0000-0000-0000C24C0000}"/>
    <cellStyle name="Normal 2 4 2 8 2 2 2" xfId="16581" xr:uid="{00000000-0005-0000-0000-0000C34C0000}"/>
    <cellStyle name="Normal 2 4 2 8 2 2 2 2" xfId="28836" xr:uid="{00000000-0005-0000-0000-0000C44C0000}"/>
    <cellStyle name="Normal 2 4 2 8 2 2 2 3" xfId="41077" xr:uid="{00000000-0005-0000-0000-0000C54C0000}"/>
    <cellStyle name="Normal 2 4 2 8 2 2 3" xfId="22719" xr:uid="{00000000-0005-0000-0000-0000C64C0000}"/>
    <cellStyle name="Normal 2 4 2 8 2 2 4" xfId="34963" xr:uid="{00000000-0005-0000-0000-0000C74C0000}"/>
    <cellStyle name="Normal 2 4 2 8 2 2 5" xfId="47192" xr:uid="{00000000-0005-0000-0000-0000C84C0000}"/>
    <cellStyle name="Normal 2 4 2 8 2 3" xfId="16580" xr:uid="{00000000-0005-0000-0000-0000C94C0000}"/>
    <cellStyle name="Normal 2 4 2 8 2 3 2" xfId="28835" xr:uid="{00000000-0005-0000-0000-0000CA4C0000}"/>
    <cellStyle name="Normal 2 4 2 8 2 3 3" xfId="41076" xr:uid="{00000000-0005-0000-0000-0000CB4C0000}"/>
    <cellStyle name="Normal 2 4 2 8 2 4" xfId="22718" xr:uid="{00000000-0005-0000-0000-0000CC4C0000}"/>
    <cellStyle name="Normal 2 4 2 8 2 5" xfId="34962" xr:uid="{00000000-0005-0000-0000-0000CD4C0000}"/>
    <cellStyle name="Normal 2 4 2 8 2 6" xfId="47191" xr:uid="{00000000-0005-0000-0000-0000CE4C0000}"/>
    <cellStyle name="Normal 2 4 2 8 3" xfId="5571" xr:uid="{00000000-0005-0000-0000-0000CF4C0000}"/>
    <cellStyle name="Normal 2 4 2 8 3 2" xfId="16582" xr:uid="{00000000-0005-0000-0000-0000D04C0000}"/>
    <cellStyle name="Normal 2 4 2 8 3 2 2" xfId="28837" xr:uid="{00000000-0005-0000-0000-0000D14C0000}"/>
    <cellStyle name="Normal 2 4 2 8 3 2 3" xfId="41078" xr:uid="{00000000-0005-0000-0000-0000D24C0000}"/>
    <cellStyle name="Normal 2 4 2 8 3 3" xfId="22720" xr:uid="{00000000-0005-0000-0000-0000D34C0000}"/>
    <cellStyle name="Normal 2 4 2 8 3 4" xfId="34964" xr:uid="{00000000-0005-0000-0000-0000D44C0000}"/>
    <cellStyle name="Normal 2 4 2 8 3 5" xfId="47193" xr:uid="{00000000-0005-0000-0000-0000D54C0000}"/>
    <cellStyle name="Normal 2 4 2 8 4" xfId="16579" xr:uid="{00000000-0005-0000-0000-0000D64C0000}"/>
    <cellStyle name="Normal 2 4 2 8 4 2" xfId="28834" xr:uid="{00000000-0005-0000-0000-0000D74C0000}"/>
    <cellStyle name="Normal 2 4 2 8 4 3" xfId="41075" xr:uid="{00000000-0005-0000-0000-0000D84C0000}"/>
    <cellStyle name="Normal 2 4 2 8 5" xfId="22717" xr:uid="{00000000-0005-0000-0000-0000D94C0000}"/>
    <cellStyle name="Normal 2 4 2 8 6" xfId="34961" xr:uid="{00000000-0005-0000-0000-0000DA4C0000}"/>
    <cellStyle name="Normal 2 4 2 8 7" xfId="47190" xr:uid="{00000000-0005-0000-0000-0000DB4C0000}"/>
    <cellStyle name="Normal 2 4 2 9" xfId="5572" xr:uid="{00000000-0005-0000-0000-0000DC4C0000}"/>
    <cellStyle name="Normal 2 4 2 9 2" xfId="5573" xr:uid="{00000000-0005-0000-0000-0000DD4C0000}"/>
    <cellStyle name="Normal 2 4 2 9 2 2" xfId="16584" xr:uid="{00000000-0005-0000-0000-0000DE4C0000}"/>
    <cellStyle name="Normal 2 4 2 9 2 2 2" xfId="28839" xr:uid="{00000000-0005-0000-0000-0000DF4C0000}"/>
    <cellStyle name="Normal 2 4 2 9 2 2 3" xfId="41080" xr:uid="{00000000-0005-0000-0000-0000E04C0000}"/>
    <cellStyle name="Normal 2 4 2 9 2 3" xfId="22722" xr:uid="{00000000-0005-0000-0000-0000E14C0000}"/>
    <cellStyle name="Normal 2 4 2 9 2 4" xfId="34966" xr:uid="{00000000-0005-0000-0000-0000E24C0000}"/>
    <cellStyle name="Normal 2 4 2 9 2 5" xfId="47195" xr:uid="{00000000-0005-0000-0000-0000E34C0000}"/>
    <cellStyle name="Normal 2 4 2 9 3" xfId="16583" xr:uid="{00000000-0005-0000-0000-0000E44C0000}"/>
    <cellStyle name="Normal 2 4 2 9 3 2" xfId="28838" xr:uid="{00000000-0005-0000-0000-0000E54C0000}"/>
    <cellStyle name="Normal 2 4 2 9 3 3" xfId="41079" xr:uid="{00000000-0005-0000-0000-0000E64C0000}"/>
    <cellStyle name="Normal 2 4 2 9 4" xfId="22721" xr:uid="{00000000-0005-0000-0000-0000E74C0000}"/>
    <cellStyle name="Normal 2 4 2 9 5" xfId="34965" xr:uid="{00000000-0005-0000-0000-0000E84C0000}"/>
    <cellStyle name="Normal 2 4 2 9 6" xfId="47194" xr:uid="{00000000-0005-0000-0000-0000E94C0000}"/>
    <cellStyle name="Normal 2 4 3" xfId="5574" xr:uid="{00000000-0005-0000-0000-0000EA4C0000}"/>
    <cellStyle name="Normal 2 4 3 10" xfId="22723" xr:uid="{00000000-0005-0000-0000-0000EB4C0000}"/>
    <cellStyle name="Normal 2 4 3 11" xfId="34967" xr:uid="{00000000-0005-0000-0000-0000EC4C0000}"/>
    <cellStyle name="Normal 2 4 3 12" xfId="47196" xr:uid="{00000000-0005-0000-0000-0000ED4C0000}"/>
    <cellStyle name="Normal 2 4 3 2" xfId="5575" xr:uid="{00000000-0005-0000-0000-0000EE4C0000}"/>
    <cellStyle name="Normal 2 4 3 2 10" xfId="34968" xr:uid="{00000000-0005-0000-0000-0000EF4C0000}"/>
    <cellStyle name="Normal 2 4 3 2 11" xfId="47197" xr:uid="{00000000-0005-0000-0000-0000F04C0000}"/>
    <cellStyle name="Normal 2 4 3 2 2" xfId="5576" xr:uid="{00000000-0005-0000-0000-0000F14C0000}"/>
    <cellStyle name="Normal 2 4 3 2 2 10" xfId="47198" xr:uid="{00000000-0005-0000-0000-0000F24C0000}"/>
    <cellStyle name="Normal 2 4 3 2 2 2" xfId="5577" xr:uid="{00000000-0005-0000-0000-0000F34C0000}"/>
    <cellStyle name="Normal 2 4 3 2 2 2 2" xfId="5578" xr:uid="{00000000-0005-0000-0000-0000F44C0000}"/>
    <cellStyle name="Normal 2 4 3 2 2 2 2 2" xfId="5579" xr:uid="{00000000-0005-0000-0000-0000F54C0000}"/>
    <cellStyle name="Normal 2 4 3 2 2 2 2 2 2" xfId="5580" xr:uid="{00000000-0005-0000-0000-0000F64C0000}"/>
    <cellStyle name="Normal 2 4 3 2 2 2 2 2 2 2" xfId="5581" xr:uid="{00000000-0005-0000-0000-0000F74C0000}"/>
    <cellStyle name="Normal 2 4 3 2 2 2 2 2 2 2 2" xfId="16592" xr:uid="{00000000-0005-0000-0000-0000F84C0000}"/>
    <cellStyle name="Normal 2 4 3 2 2 2 2 2 2 2 2 2" xfId="28847" xr:uid="{00000000-0005-0000-0000-0000F94C0000}"/>
    <cellStyle name="Normal 2 4 3 2 2 2 2 2 2 2 2 3" xfId="41088" xr:uid="{00000000-0005-0000-0000-0000FA4C0000}"/>
    <cellStyle name="Normal 2 4 3 2 2 2 2 2 2 2 3" xfId="22730" xr:uid="{00000000-0005-0000-0000-0000FB4C0000}"/>
    <cellStyle name="Normal 2 4 3 2 2 2 2 2 2 2 4" xfId="34974" xr:uid="{00000000-0005-0000-0000-0000FC4C0000}"/>
    <cellStyle name="Normal 2 4 3 2 2 2 2 2 2 2 5" xfId="47203" xr:uid="{00000000-0005-0000-0000-0000FD4C0000}"/>
    <cellStyle name="Normal 2 4 3 2 2 2 2 2 2 3" xfId="16591" xr:uid="{00000000-0005-0000-0000-0000FE4C0000}"/>
    <cellStyle name="Normal 2 4 3 2 2 2 2 2 2 3 2" xfId="28846" xr:uid="{00000000-0005-0000-0000-0000FF4C0000}"/>
    <cellStyle name="Normal 2 4 3 2 2 2 2 2 2 3 3" xfId="41087" xr:uid="{00000000-0005-0000-0000-0000004D0000}"/>
    <cellStyle name="Normal 2 4 3 2 2 2 2 2 2 4" xfId="22729" xr:uid="{00000000-0005-0000-0000-0000014D0000}"/>
    <cellStyle name="Normal 2 4 3 2 2 2 2 2 2 5" xfId="34973" xr:uid="{00000000-0005-0000-0000-0000024D0000}"/>
    <cellStyle name="Normal 2 4 3 2 2 2 2 2 2 6" xfId="47202" xr:uid="{00000000-0005-0000-0000-0000034D0000}"/>
    <cellStyle name="Normal 2 4 3 2 2 2 2 2 3" xfId="5582" xr:uid="{00000000-0005-0000-0000-0000044D0000}"/>
    <cellStyle name="Normal 2 4 3 2 2 2 2 2 3 2" xfId="16593" xr:uid="{00000000-0005-0000-0000-0000054D0000}"/>
    <cellStyle name="Normal 2 4 3 2 2 2 2 2 3 2 2" xfId="28848" xr:uid="{00000000-0005-0000-0000-0000064D0000}"/>
    <cellStyle name="Normal 2 4 3 2 2 2 2 2 3 2 3" xfId="41089" xr:uid="{00000000-0005-0000-0000-0000074D0000}"/>
    <cellStyle name="Normal 2 4 3 2 2 2 2 2 3 3" xfId="22731" xr:uid="{00000000-0005-0000-0000-0000084D0000}"/>
    <cellStyle name="Normal 2 4 3 2 2 2 2 2 3 4" xfId="34975" xr:uid="{00000000-0005-0000-0000-0000094D0000}"/>
    <cellStyle name="Normal 2 4 3 2 2 2 2 2 3 5" xfId="47204" xr:uid="{00000000-0005-0000-0000-00000A4D0000}"/>
    <cellStyle name="Normal 2 4 3 2 2 2 2 2 4" xfId="16590" xr:uid="{00000000-0005-0000-0000-00000B4D0000}"/>
    <cellStyle name="Normal 2 4 3 2 2 2 2 2 4 2" xfId="28845" xr:uid="{00000000-0005-0000-0000-00000C4D0000}"/>
    <cellStyle name="Normal 2 4 3 2 2 2 2 2 4 3" xfId="41086" xr:uid="{00000000-0005-0000-0000-00000D4D0000}"/>
    <cellStyle name="Normal 2 4 3 2 2 2 2 2 5" xfId="22728" xr:uid="{00000000-0005-0000-0000-00000E4D0000}"/>
    <cellStyle name="Normal 2 4 3 2 2 2 2 2 6" xfId="34972" xr:uid="{00000000-0005-0000-0000-00000F4D0000}"/>
    <cellStyle name="Normal 2 4 3 2 2 2 2 2 7" xfId="47201" xr:uid="{00000000-0005-0000-0000-0000104D0000}"/>
    <cellStyle name="Normal 2 4 3 2 2 2 2 3" xfId="5583" xr:uid="{00000000-0005-0000-0000-0000114D0000}"/>
    <cellStyle name="Normal 2 4 3 2 2 2 2 3 2" xfId="5584" xr:uid="{00000000-0005-0000-0000-0000124D0000}"/>
    <cellStyle name="Normal 2 4 3 2 2 2 2 3 2 2" xfId="16595" xr:uid="{00000000-0005-0000-0000-0000134D0000}"/>
    <cellStyle name="Normal 2 4 3 2 2 2 2 3 2 2 2" xfId="28850" xr:uid="{00000000-0005-0000-0000-0000144D0000}"/>
    <cellStyle name="Normal 2 4 3 2 2 2 2 3 2 2 3" xfId="41091" xr:uid="{00000000-0005-0000-0000-0000154D0000}"/>
    <cellStyle name="Normal 2 4 3 2 2 2 2 3 2 3" xfId="22733" xr:uid="{00000000-0005-0000-0000-0000164D0000}"/>
    <cellStyle name="Normal 2 4 3 2 2 2 2 3 2 4" xfId="34977" xr:uid="{00000000-0005-0000-0000-0000174D0000}"/>
    <cellStyle name="Normal 2 4 3 2 2 2 2 3 2 5" xfId="47206" xr:uid="{00000000-0005-0000-0000-0000184D0000}"/>
    <cellStyle name="Normal 2 4 3 2 2 2 2 3 3" xfId="16594" xr:uid="{00000000-0005-0000-0000-0000194D0000}"/>
    <cellStyle name="Normal 2 4 3 2 2 2 2 3 3 2" xfId="28849" xr:uid="{00000000-0005-0000-0000-00001A4D0000}"/>
    <cellStyle name="Normal 2 4 3 2 2 2 2 3 3 3" xfId="41090" xr:uid="{00000000-0005-0000-0000-00001B4D0000}"/>
    <cellStyle name="Normal 2 4 3 2 2 2 2 3 4" xfId="22732" xr:uid="{00000000-0005-0000-0000-00001C4D0000}"/>
    <cellStyle name="Normal 2 4 3 2 2 2 2 3 5" xfId="34976" xr:uid="{00000000-0005-0000-0000-00001D4D0000}"/>
    <cellStyle name="Normal 2 4 3 2 2 2 2 3 6" xfId="47205" xr:uid="{00000000-0005-0000-0000-00001E4D0000}"/>
    <cellStyle name="Normal 2 4 3 2 2 2 2 4" xfId="5585" xr:uid="{00000000-0005-0000-0000-00001F4D0000}"/>
    <cellStyle name="Normal 2 4 3 2 2 2 2 4 2" xfId="16596" xr:uid="{00000000-0005-0000-0000-0000204D0000}"/>
    <cellStyle name="Normal 2 4 3 2 2 2 2 4 2 2" xfId="28851" xr:uid="{00000000-0005-0000-0000-0000214D0000}"/>
    <cellStyle name="Normal 2 4 3 2 2 2 2 4 2 3" xfId="41092" xr:uid="{00000000-0005-0000-0000-0000224D0000}"/>
    <cellStyle name="Normal 2 4 3 2 2 2 2 4 3" xfId="22734" xr:uid="{00000000-0005-0000-0000-0000234D0000}"/>
    <cellStyle name="Normal 2 4 3 2 2 2 2 4 4" xfId="34978" xr:uid="{00000000-0005-0000-0000-0000244D0000}"/>
    <cellStyle name="Normal 2 4 3 2 2 2 2 4 5" xfId="47207" xr:uid="{00000000-0005-0000-0000-0000254D0000}"/>
    <cellStyle name="Normal 2 4 3 2 2 2 2 5" xfId="16589" xr:uid="{00000000-0005-0000-0000-0000264D0000}"/>
    <cellStyle name="Normal 2 4 3 2 2 2 2 5 2" xfId="28844" xr:uid="{00000000-0005-0000-0000-0000274D0000}"/>
    <cellStyle name="Normal 2 4 3 2 2 2 2 5 3" xfId="41085" xr:uid="{00000000-0005-0000-0000-0000284D0000}"/>
    <cellStyle name="Normal 2 4 3 2 2 2 2 6" xfId="22727" xr:uid="{00000000-0005-0000-0000-0000294D0000}"/>
    <cellStyle name="Normal 2 4 3 2 2 2 2 7" xfId="34971" xr:uid="{00000000-0005-0000-0000-00002A4D0000}"/>
    <cellStyle name="Normal 2 4 3 2 2 2 2 8" xfId="47200" xr:uid="{00000000-0005-0000-0000-00002B4D0000}"/>
    <cellStyle name="Normal 2 4 3 2 2 2 3" xfId="5586" xr:uid="{00000000-0005-0000-0000-00002C4D0000}"/>
    <cellStyle name="Normal 2 4 3 2 2 2 3 2" xfId="5587" xr:uid="{00000000-0005-0000-0000-00002D4D0000}"/>
    <cellStyle name="Normal 2 4 3 2 2 2 3 2 2" xfId="5588" xr:uid="{00000000-0005-0000-0000-00002E4D0000}"/>
    <cellStyle name="Normal 2 4 3 2 2 2 3 2 2 2" xfId="16599" xr:uid="{00000000-0005-0000-0000-00002F4D0000}"/>
    <cellStyle name="Normal 2 4 3 2 2 2 3 2 2 2 2" xfId="28854" xr:uid="{00000000-0005-0000-0000-0000304D0000}"/>
    <cellStyle name="Normal 2 4 3 2 2 2 3 2 2 2 3" xfId="41095" xr:uid="{00000000-0005-0000-0000-0000314D0000}"/>
    <cellStyle name="Normal 2 4 3 2 2 2 3 2 2 3" xfId="22737" xr:uid="{00000000-0005-0000-0000-0000324D0000}"/>
    <cellStyle name="Normal 2 4 3 2 2 2 3 2 2 4" xfId="34981" xr:uid="{00000000-0005-0000-0000-0000334D0000}"/>
    <cellStyle name="Normal 2 4 3 2 2 2 3 2 2 5" xfId="47210" xr:uid="{00000000-0005-0000-0000-0000344D0000}"/>
    <cellStyle name="Normal 2 4 3 2 2 2 3 2 3" xfId="16598" xr:uid="{00000000-0005-0000-0000-0000354D0000}"/>
    <cellStyle name="Normal 2 4 3 2 2 2 3 2 3 2" xfId="28853" xr:uid="{00000000-0005-0000-0000-0000364D0000}"/>
    <cellStyle name="Normal 2 4 3 2 2 2 3 2 3 3" xfId="41094" xr:uid="{00000000-0005-0000-0000-0000374D0000}"/>
    <cellStyle name="Normal 2 4 3 2 2 2 3 2 4" xfId="22736" xr:uid="{00000000-0005-0000-0000-0000384D0000}"/>
    <cellStyle name="Normal 2 4 3 2 2 2 3 2 5" xfId="34980" xr:uid="{00000000-0005-0000-0000-0000394D0000}"/>
    <cellStyle name="Normal 2 4 3 2 2 2 3 2 6" xfId="47209" xr:uid="{00000000-0005-0000-0000-00003A4D0000}"/>
    <cellStyle name="Normal 2 4 3 2 2 2 3 3" xfId="5589" xr:uid="{00000000-0005-0000-0000-00003B4D0000}"/>
    <cellStyle name="Normal 2 4 3 2 2 2 3 3 2" xfId="16600" xr:uid="{00000000-0005-0000-0000-00003C4D0000}"/>
    <cellStyle name="Normal 2 4 3 2 2 2 3 3 2 2" xfId="28855" xr:uid="{00000000-0005-0000-0000-00003D4D0000}"/>
    <cellStyle name="Normal 2 4 3 2 2 2 3 3 2 3" xfId="41096" xr:uid="{00000000-0005-0000-0000-00003E4D0000}"/>
    <cellStyle name="Normal 2 4 3 2 2 2 3 3 3" xfId="22738" xr:uid="{00000000-0005-0000-0000-00003F4D0000}"/>
    <cellStyle name="Normal 2 4 3 2 2 2 3 3 4" xfId="34982" xr:uid="{00000000-0005-0000-0000-0000404D0000}"/>
    <cellStyle name="Normal 2 4 3 2 2 2 3 3 5" xfId="47211" xr:uid="{00000000-0005-0000-0000-0000414D0000}"/>
    <cellStyle name="Normal 2 4 3 2 2 2 3 4" xfId="16597" xr:uid="{00000000-0005-0000-0000-0000424D0000}"/>
    <cellStyle name="Normal 2 4 3 2 2 2 3 4 2" xfId="28852" xr:uid="{00000000-0005-0000-0000-0000434D0000}"/>
    <cellStyle name="Normal 2 4 3 2 2 2 3 4 3" xfId="41093" xr:uid="{00000000-0005-0000-0000-0000444D0000}"/>
    <cellStyle name="Normal 2 4 3 2 2 2 3 5" xfId="22735" xr:uid="{00000000-0005-0000-0000-0000454D0000}"/>
    <cellStyle name="Normal 2 4 3 2 2 2 3 6" xfId="34979" xr:uid="{00000000-0005-0000-0000-0000464D0000}"/>
    <cellStyle name="Normal 2 4 3 2 2 2 3 7" xfId="47208" xr:uid="{00000000-0005-0000-0000-0000474D0000}"/>
    <cellStyle name="Normal 2 4 3 2 2 2 4" xfId="5590" xr:uid="{00000000-0005-0000-0000-0000484D0000}"/>
    <cellStyle name="Normal 2 4 3 2 2 2 4 2" xfId="5591" xr:uid="{00000000-0005-0000-0000-0000494D0000}"/>
    <cellStyle name="Normal 2 4 3 2 2 2 4 2 2" xfId="16602" xr:uid="{00000000-0005-0000-0000-00004A4D0000}"/>
    <cellStyle name="Normal 2 4 3 2 2 2 4 2 2 2" xfId="28857" xr:uid="{00000000-0005-0000-0000-00004B4D0000}"/>
    <cellStyle name="Normal 2 4 3 2 2 2 4 2 2 3" xfId="41098" xr:uid="{00000000-0005-0000-0000-00004C4D0000}"/>
    <cellStyle name="Normal 2 4 3 2 2 2 4 2 3" xfId="22740" xr:uid="{00000000-0005-0000-0000-00004D4D0000}"/>
    <cellStyle name="Normal 2 4 3 2 2 2 4 2 4" xfId="34984" xr:uid="{00000000-0005-0000-0000-00004E4D0000}"/>
    <cellStyle name="Normal 2 4 3 2 2 2 4 2 5" xfId="47213" xr:uid="{00000000-0005-0000-0000-00004F4D0000}"/>
    <cellStyle name="Normal 2 4 3 2 2 2 4 3" xfId="16601" xr:uid="{00000000-0005-0000-0000-0000504D0000}"/>
    <cellStyle name="Normal 2 4 3 2 2 2 4 3 2" xfId="28856" xr:uid="{00000000-0005-0000-0000-0000514D0000}"/>
    <cellStyle name="Normal 2 4 3 2 2 2 4 3 3" xfId="41097" xr:uid="{00000000-0005-0000-0000-0000524D0000}"/>
    <cellStyle name="Normal 2 4 3 2 2 2 4 4" xfId="22739" xr:uid="{00000000-0005-0000-0000-0000534D0000}"/>
    <cellStyle name="Normal 2 4 3 2 2 2 4 5" xfId="34983" xr:uid="{00000000-0005-0000-0000-0000544D0000}"/>
    <cellStyle name="Normal 2 4 3 2 2 2 4 6" xfId="47212" xr:uid="{00000000-0005-0000-0000-0000554D0000}"/>
    <cellStyle name="Normal 2 4 3 2 2 2 5" xfId="5592" xr:uid="{00000000-0005-0000-0000-0000564D0000}"/>
    <cellStyle name="Normal 2 4 3 2 2 2 5 2" xfId="16603" xr:uid="{00000000-0005-0000-0000-0000574D0000}"/>
    <cellStyle name="Normal 2 4 3 2 2 2 5 2 2" xfId="28858" xr:uid="{00000000-0005-0000-0000-0000584D0000}"/>
    <cellStyle name="Normal 2 4 3 2 2 2 5 2 3" xfId="41099" xr:uid="{00000000-0005-0000-0000-0000594D0000}"/>
    <cellStyle name="Normal 2 4 3 2 2 2 5 3" xfId="22741" xr:uid="{00000000-0005-0000-0000-00005A4D0000}"/>
    <cellStyle name="Normal 2 4 3 2 2 2 5 4" xfId="34985" xr:uid="{00000000-0005-0000-0000-00005B4D0000}"/>
    <cellStyle name="Normal 2 4 3 2 2 2 5 5" xfId="47214" xr:uid="{00000000-0005-0000-0000-00005C4D0000}"/>
    <cellStyle name="Normal 2 4 3 2 2 2 6" xfId="16588" xr:uid="{00000000-0005-0000-0000-00005D4D0000}"/>
    <cellStyle name="Normal 2 4 3 2 2 2 6 2" xfId="28843" xr:uid="{00000000-0005-0000-0000-00005E4D0000}"/>
    <cellStyle name="Normal 2 4 3 2 2 2 6 3" xfId="41084" xr:uid="{00000000-0005-0000-0000-00005F4D0000}"/>
    <cellStyle name="Normal 2 4 3 2 2 2 7" xfId="22726" xr:uid="{00000000-0005-0000-0000-0000604D0000}"/>
    <cellStyle name="Normal 2 4 3 2 2 2 8" xfId="34970" xr:uid="{00000000-0005-0000-0000-0000614D0000}"/>
    <cellStyle name="Normal 2 4 3 2 2 2 9" xfId="47199" xr:uid="{00000000-0005-0000-0000-0000624D0000}"/>
    <cellStyle name="Normal 2 4 3 2 2 3" xfId="5593" xr:uid="{00000000-0005-0000-0000-0000634D0000}"/>
    <cellStyle name="Normal 2 4 3 2 2 3 2" xfId="5594" xr:uid="{00000000-0005-0000-0000-0000644D0000}"/>
    <cellStyle name="Normal 2 4 3 2 2 3 2 2" xfId="5595" xr:uid="{00000000-0005-0000-0000-0000654D0000}"/>
    <cellStyle name="Normal 2 4 3 2 2 3 2 2 2" xfId="5596" xr:uid="{00000000-0005-0000-0000-0000664D0000}"/>
    <cellStyle name="Normal 2 4 3 2 2 3 2 2 2 2" xfId="16607" xr:uid="{00000000-0005-0000-0000-0000674D0000}"/>
    <cellStyle name="Normal 2 4 3 2 2 3 2 2 2 2 2" xfId="28862" xr:uid="{00000000-0005-0000-0000-0000684D0000}"/>
    <cellStyle name="Normal 2 4 3 2 2 3 2 2 2 2 3" xfId="41103" xr:uid="{00000000-0005-0000-0000-0000694D0000}"/>
    <cellStyle name="Normal 2 4 3 2 2 3 2 2 2 3" xfId="22745" xr:uid="{00000000-0005-0000-0000-00006A4D0000}"/>
    <cellStyle name="Normal 2 4 3 2 2 3 2 2 2 4" xfId="34989" xr:uid="{00000000-0005-0000-0000-00006B4D0000}"/>
    <cellStyle name="Normal 2 4 3 2 2 3 2 2 2 5" xfId="47218" xr:uid="{00000000-0005-0000-0000-00006C4D0000}"/>
    <cellStyle name="Normal 2 4 3 2 2 3 2 2 3" xfId="16606" xr:uid="{00000000-0005-0000-0000-00006D4D0000}"/>
    <cellStyle name="Normal 2 4 3 2 2 3 2 2 3 2" xfId="28861" xr:uid="{00000000-0005-0000-0000-00006E4D0000}"/>
    <cellStyle name="Normal 2 4 3 2 2 3 2 2 3 3" xfId="41102" xr:uid="{00000000-0005-0000-0000-00006F4D0000}"/>
    <cellStyle name="Normal 2 4 3 2 2 3 2 2 4" xfId="22744" xr:uid="{00000000-0005-0000-0000-0000704D0000}"/>
    <cellStyle name="Normal 2 4 3 2 2 3 2 2 5" xfId="34988" xr:uid="{00000000-0005-0000-0000-0000714D0000}"/>
    <cellStyle name="Normal 2 4 3 2 2 3 2 2 6" xfId="47217" xr:uid="{00000000-0005-0000-0000-0000724D0000}"/>
    <cellStyle name="Normal 2 4 3 2 2 3 2 3" xfId="5597" xr:uid="{00000000-0005-0000-0000-0000734D0000}"/>
    <cellStyle name="Normal 2 4 3 2 2 3 2 3 2" xfId="16608" xr:uid="{00000000-0005-0000-0000-0000744D0000}"/>
    <cellStyle name="Normal 2 4 3 2 2 3 2 3 2 2" xfId="28863" xr:uid="{00000000-0005-0000-0000-0000754D0000}"/>
    <cellStyle name="Normal 2 4 3 2 2 3 2 3 2 3" xfId="41104" xr:uid="{00000000-0005-0000-0000-0000764D0000}"/>
    <cellStyle name="Normal 2 4 3 2 2 3 2 3 3" xfId="22746" xr:uid="{00000000-0005-0000-0000-0000774D0000}"/>
    <cellStyle name="Normal 2 4 3 2 2 3 2 3 4" xfId="34990" xr:uid="{00000000-0005-0000-0000-0000784D0000}"/>
    <cellStyle name="Normal 2 4 3 2 2 3 2 3 5" xfId="47219" xr:uid="{00000000-0005-0000-0000-0000794D0000}"/>
    <cellStyle name="Normal 2 4 3 2 2 3 2 4" xfId="16605" xr:uid="{00000000-0005-0000-0000-00007A4D0000}"/>
    <cellStyle name="Normal 2 4 3 2 2 3 2 4 2" xfId="28860" xr:uid="{00000000-0005-0000-0000-00007B4D0000}"/>
    <cellStyle name="Normal 2 4 3 2 2 3 2 4 3" xfId="41101" xr:uid="{00000000-0005-0000-0000-00007C4D0000}"/>
    <cellStyle name="Normal 2 4 3 2 2 3 2 5" xfId="22743" xr:uid="{00000000-0005-0000-0000-00007D4D0000}"/>
    <cellStyle name="Normal 2 4 3 2 2 3 2 6" xfId="34987" xr:uid="{00000000-0005-0000-0000-00007E4D0000}"/>
    <cellStyle name="Normal 2 4 3 2 2 3 2 7" xfId="47216" xr:uid="{00000000-0005-0000-0000-00007F4D0000}"/>
    <cellStyle name="Normal 2 4 3 2 2 3 3" xfId="5598" xr:uid="{00000000-0005-0000-0000-0000804D0000}"/>
    <cellStyle name="Normal 2 4 3 2 2 3 3 2" xfId="5599" xr:uid="{00000000-0005-0000-0000-0000814D0000}"/>
    <cellStyle name="Normal 2 4 3 2 2 3 3 2 2" xfId="16610" xr:uid="{00000000-0005-0000-0000-0000824D0000}"/>
    <cellStyle name="Normal 2 4 3 2 2 3 3 2 2 2" xfId="28865" xr:uid="{00000000-0005-0000-0000-0000834D0000}"/>
    <cellStyle name="Normal 2 4 3 2 2 3 3 2 2 3" xfId="41106" xr:uid="{00000000-0005-0000-0000-0000844D0000}"/>
    <cellStyle name="Normal 2 4 3 2 2 3 3 2 3" xfId="22748" xr:uid="{00000000-0005-0000-0000-0000854D0000}"/>
    <cellStyle name="Normal 2 4 3 2 2 3 3 2 4" xfId="34992" xr:uid="{00000000-0005-0000-0000-0000864D0000}"/>
    <cellStyle name="Normal 2 4 3 2 2 3 3 2 5" xfId="47221" xr:uid="{00000000-0005-0000-0000-0000874D0000}"/>
    <cellStyle name="Normal 2 4 3 2 2 3 3 3" xfId="16609" xr:uid="{00000000-0005-0000-0000-0000884D0000}"/>
    <cellStyle name="Normal 2 4 3 2 2 3 3 3 2" xfId="28864" xr:uid="{00000000-0005-0000-0000-0000894D0000}"/>
    <cellStyle name="Normal 2 4 3 2 2 3 3 3 3" xfId="41105" xr:uid="{00000000-0005-0000-0000-00008A4D0000}"/>
    <cellStyle name="Normal 2 4 3 2 2 3 3 4" xfId="22747" xr:uid="{00000000-0005-0000-0000-00008B4D0000}"/>
    <cellStyle name="Normal 2 4 3 2 2 3 3 5" xfId="34991" xr:uid="{00000000-0005-0000-0000-00008C4D0000}"/>
    <cellStyle name="Normal 2 4 3 2 2 3 3 6" xfId="47220" xr:uid="{00000000-0005-0000-0000-00008D4D0000}"/>
    <cellStyle name="Normal 2 4 3 2 2 3 4" xfId="5600" xr:uid="{00000000-0005-0000-0000-00008E4D0000}"/>
    <cellStyle name="Normal 2 4 3 2 2 3 4 2" xfId="16611" xr:uid="{00000000-0005-0000-0000-00008F4D0000}"/>
    <cellStyle name="Normal 2 4 3 2 2 3 4 2 2" xfId="28866" xr:uid="{00000000-0005-0000-0000-0000904D0000}"/>
    <cellStyle name="Normal 2 4 3 2 2 3 4 2 3" xfId="41107" xr:uid="{00000000-0005-0000-0000-0000914D0000}"/>
    <cellStyle name="Normal 2 4 3 2 2 3 4 3" xfId="22749" xr:uid="{00000000-0005-0000-0000-0000924D0000}"/>
    <cellStyle name="Normal 2 4 3 2 2 3 4 4" xfId="34993" xr:uid="{00000000-0005-0000-0000-0000934D0000}"/>
    <cellStyle name="Normal 2 4 3 2 2 3 4 5" xfId="47222" xr:uid="{00000000-0005-0000-0000-0000944D0000}"/>
    <cellStyle name="Normal 2 4 3 2 2 3 5" xfId="16604" xr:uid="{00000000-0005-0000-0000-0000954D0000}"/>
    <cellStyle name="Normal 2 4 3 2 2 3 5 2" xfId="28859" xr:uid="{00000000-0005-0000-0000-0000964D0000}"/>
    <cellStyle name="Normal 2 4 3 2 2 3 5 3" xfId="41100" xr:uid="{00000000-0005-0000-0000-0000974D0000}"/>
    <cellStyle name="Normal 2 4 3 2 2 3 6" xfId="22742" xr:uid="{00000000-0005-0000-0000-0000984D0000}"/>
    <cellStyle name="Normal 2 4 3 2 2 3 7" xfId="34986" xr:uid="{00000000-0005-0000-0000-0000994D0000}"/>
    <cellStyle name="Normal 2 4 3 2 2 3 8" xfId="47215" xr:uid="{00000000-0005-0000-0000-00009A4D0000}"/>
    <cellStyle name="Normal 2 4 3 2 2 4" xfId="5601" xr:uid="{00000000-0005-0000-0000-00009B4D0000}"/>
    <cellStyle name="Normal 2 4 3 2 2 4 2" xfId="5602" xr:uid="{00000000-0005-0000-0000-00009C4D0000}"/>
    <cellStyle name="Normal 2 4 3 2 2 4 2 2" xfId="5603" xr:uid="{00000000-0005-0000-0000-00009D4D0000}"/>
    <cellStyle name="Normal 2 4 3 2 2 4 2 2 2" xfId="16614" xr:uid="{00000000-0005-0000-0000-00009E4D0000}"/>
    <cellStyle name="Normal 2 4 3 2 2 4 2 2 2 2" xfId="28869" xr:uid="{00000000-0005-0000-0000-00009F4D0000}"/>
    <cellStyle name="Normal 2 4 3 2 2 4 2 2 2 3" xfId="41110" xr:uid="{00000000-0005-0000-0000-0000A04D0000}"/>
    <cellStyle name="Normal 2 4 3 2 2 4 2 2 3" xfId="22752" xr:uid="{00000000-0005-0000-0000-0000A14D0000}"/>
    <cellStyle name="Normal 2 4 3 2 2 4 2 2 4" xfId="34996" xr:uid="{00000000-0005-0000-0000-0000A24D0000}"/>
    <cellStyle name="Normal 2 4 3 2 2 4 2 2 5" xfId="47225" xr:uid="{00000000-0005-0000-0000-0000A34D0000}"/>
    <cellStyle name="Normal 2 4 3 2 2 4 2 3" xfId="16613" xr:uid="{00000000-0005-0000-0000-0000A44D0000}"/>
    <cellStyle name="Normal 2 4 3 2 2 4 2 3 2" xfId="28868" xr:uid="{00000000-0005-0000-0000-0000A54D0000}"/>
    <cellStyle name="Normal 2 4 3 2 2 4 2 3 3" xfId="41109" xr:uid="{00000000-0005-0000-0000-0000A64D0000}"/>
    <cellStyle name="Normal 2 4 3 2 2 4 2 4" xfId="22751" xr:uid="{00000000-0005-0000-0000-0000A74D0000}"/>
    <cellStyle name="Normal 2 4 3 2 2 4 2 5" xfId="34995" xr:uid="{00000000-0005-0000-0000-0000A84D0000}"/>
    <cellStyle name="Normal 2 4 3 2 2 4 2 6" xfId="47224" xr:uid="{00000000-0005-0000-0000-0000A94D0000}"/>
    <cellStyle name="Normal 2 4 3 2 2 4 3" xfId="5604" xr:uid="{00000000-0005-0000-0000-0000AA4D0000}"/>
    <cellStyle name="Normal 2 4 3 2 2 4 3 2" xfId="16615" xr:uid="{00000000-0005-0000-0000-0000AB4D0000}"/>
    <cellStyle name="Normal 2 4 3 2 2 4 3 2 2" xfId="28870" xr:uid="{00000000-0005-0000-0000-0000AC4D0000}"/>
    <cellStyle name="Normal 2 4 3 2 2 4 3 2 3" xfId="41111" xr:uid="{00000000-0005-0000-0000-0000AD4D0000}"/>
    <cellStyle name="Normal 2 4 3 2 2 4 3 3" xfId="22753" xr:uid="{00000000-0005-0000-0000-0000AE4D0000}"/>
    <cellStyle name="Normal 2 4 3 2 2 4 3 4" xfId="34997" xr:uid="{00000000-0005-0000-0000-0000AF4D0000}"/>
    <cellStyle name="Normal 2 4 3 2 2 4 3 5" xfId="47226" xr:uid="{00000000-0005-0000-0000-0000B04D0000}"/>
    <cellStyle name="Normal 2 4 3 2 2 4 4" xfId="16612" xr:uid="{00000000-0005-0000-0000-0000B14D0000}"/>
    <cellStyle name="Normal 2 4 3 2 2 4 4 2" xfId="28867" xr:uid="{00000000-0005-0000-0000-0000B24D0000}"/>
    <cellStyle name="Normal 2 4 3 2 2 4 4 3" xfId="41108" xr:uid="{00000000-0005-0000-0000-0000B34D0000}"/>
    <cellStyle name="Normal 2 4 3 2 2 4 5" xfId="22750" xr:uid="{00000000-0005-0000-0000-0000B44D0000}"/>
    <cellStyle name="Normal 2 4 3 2 2 4 6" xfId="34994" xr:uid="{00000000-0005-0000-0000-0000B54D0000}"/>
    <cellStyle name="Normal 2 4 3 2 2 4 7" xfId="47223" xr:uid="{00000000-0005-0000-0000-0000B64D0000}"/>
    <cellStyle name="Normal 2 4 3 2 2 5" xfId="5605" xr:uid="{00000000-0005-0000-0000-0000B74D0000}"/>
    <cellStyle name="Normal 2 4 3 2 2 5 2" xfId="5606" xr:uid="{00000000-0005-0000-0000-0000B84D0000}"/>
    <cellStyle name="Normal 2 4 3 2 2 5 2 2" xfId="16617" xr:uid="{00000000-0005-0000-0000-0000B94D0000}"/>
    <cellStyle name="Normal 2 4 3 2 2 5 2 2 2" xfId="28872" xr:uid="{00000000-0005-0000-0000-0000BA4D0000}"/>
    <cellStyle name="Normal 2 4 3 2 2 5 2 2 3" xfId="41113" xr:uid="{00000000-0005-0000-0000-0000BB4D0000}"/>
    <cellStyle name="Normal 2 4 3 2 2 5 2 3" xfId="22755" xr:uid="{00000000-0005-0000-0000-0000BC4D0000}"/>
    <cellStyle name="Normal 2 4 3 2 2 5 2 4" xfId="34999" xr:uid="{00000000-0005-0000-0000-0000BD4D0000}"/>
    <cellStyle name="Normal 2 4 3 2 2 5 2 5" xfId="47228" xr:uid="{00000000-0005-0000-0000-0000BE4D0000}"/>
    <cellStyle name="Normal 2 4 3 2 2 5 3" xfId="16616" xr:uid="{00000000-0005-0000-0000-0000BF4D0000}"/>
    <cellStyle name="Normal 2 4 3 2 2 5 3 2" xfId="28871" xr:uid="{00000000-0005-0000-0000-0000C04D0000}"/>
    <cellStyle name="Normal 2 4 3 2 2 5 3 3" xfId="41112" xr:uid="{00000000-0005-0000-0000-0000C14D0000}"/>
    <cellStyle name="Normal 2 4 3 2 2 5 4" xfId="22754" xr:uid="{00000000-0005-0000-0000-0000C24D0000}"/>
    <cellStyle name="Normal 2 4 3 2 2 5 5" xfId="34998" xr:uid="{00000000-0005-0000-0000-0000C34D0000}"/>
    <cellStyle name="Normal 2 4 3 2 2 5 6" xfId="47227" xr:uid="{00000000-0005-0000-0000-0000C44D0000}"/>
    <cellStyle name="Normal 2 4 3 2 2 6" xfId="5607" xr:uid="{00000000-0005-0000-0000-0000C54D0000}"/>
    <cellStyle name="Normal 2 4 3 2 2 6 2" xfId="16618" xr:uid="{00000000-0005-0000-0000-0000C64D0000}"/>
    <cellStyle name="Normal 2 4 3 2 2 6 2 2" xfId="28873" xr:uid="{00000000-0005-0000-0000-0000C74D0000}"/>
    <cellStyle name="Normal 2 4 3 2 2 6 2 3" xfId="41114" xr:uid="{00000000-0005-0000-0000-0000C84D0000}"/>
    <cellStyle name="Normal 2 4 3 2 2 6 3" xfId="22756" xr:uid="{00000000-0005-0000-0000-0000C94D0000}"/>
    <cellStyle name="Normal 2 4 3 2 2 6 4" xfId="35000" xr:uid="{00000000-0005-0000-0000-0000CA4D0000}"/>
    <cellStyle name="Normal 2 4 3 2 2 6 5" xfId="47229" xr:uid="{00000000-0005-0000-0000-0000CB4D0000}"/>
    <cellStyle name="Normal 2 4 3 2 2 7" xfId="16587" xr:uid="{00000000-0005-0000-0000-0000CC4D0000}"/>
    <cellStyle name="Normal 2 4 3 2 2 7 2" xfId="28842" xr:uid="{00000000-0005-0000-0000-0000CD4D0000}"/>
    <cellStyle name="Normal 2 4 3 2 2 7 3" xfId="41083" xr:uid="{00000000-0005-0000-0000-0000CE4D0000}"/>
    <cellStyle name="Normal 2 4 3 2 2 8" xfId="22725" xr:uid="{00000000-0005-0000-0000-0000CF4D0000}"/>
    <cellStyle name="Normal 2 4 3 2 2 9" xfId="34969" xr:uid="{00000000-0005-0000-0000-0000D04D0000}"/>
    <cellStyle name="Normal 2 4 3 2 3" xfId="5608" xr:uid="{00000000-0005-0000-0000-0000D14D0000}"/>
    <cellStyle name="Normal 2 4 3 2 3 2" xfId="5609" xr:uid="{00000000-0005-0000-0000-0000D24D0000}"/>
    <cellStyle name="Normal 2 4 3 2 3 2 2" xfId="5610" xr:uid="{00000000-0005-0000-0000-0000D34D0000}"/>
    <cellStyle name="Normal 2 4 3 2 3 2 2 2" xfId="5611" xr:uid="{00000000-0005-0000-0000-0000D44D0000}"/>
    <cellStyle name="Normal 2 4 3 2 3 2 2 2 2" xfId="5612" xr:uid="{00000000-0005-0000-0000-0000D54D0000}"/>
    <cellStyle name="Normal 2 4 3 2 3 2 2 2 2 2" xfId="16623" xr:uid="{00000000-0005-0000-0000-0000D64D0000}"/>
    <cellStyle name="Normal 2 4 3 2 3 2 2 2 2 2 2" xfId="28878" xr:uid="{00000000-0005-0000-0000-0000D74D0000}"/>
    <cellStyle name="Normal 2 4 3 2 3 2 2 2 2 2 3" xfId="41119" xr:uid="{00000000-0005-0000-0000-0000D84D0000}"/>
    <cellStyle name="Normal 2 4 3 2 3 2 2 2 2 3" xfId="22761" xr:uid="{00000000-0005-0000-0000-0000D94D0000}"/>
    <cellStyle name="Normal 2 4 3 2 3 2 2 2 2 4" xfId="35005" xr:uid="{00000000-0005-0000-0000-0000DA4D0000}"/>
    <cellStyle name="Normal 2 4 3 2 3 2 2 2 2 5" xfId="47234" xr:uid="{00000000-0005-0000-0000-0000DB4D0000}"/>
    <cellStyle name="Normal 2 4 3 2 3 2 2 2 3" xfId="16622" xr:uid="{00000000-0005-0000-0000-0000DC4D0000}"/>
    <cellStyle name="Normal 2 4 3 2 3 2 2 2 3 2" xfId="28877" xr:uid="{00000000-0005-0000-0000-0000DD4D0000}"/>
    <cellStyle name="Normal 2 4 3 2 3 2 2 2 3 3" xfId="41118" xr:uid="{00000000-0005-0000-0000-0000DE4D0000}"/>
    <cellStyle name="Normal 2 4 3 2 3 2 2 2 4" xfId="22760" xr:uid="{00000000-0005-0000-0000-0000DF4D0000}"/>
    <cellStyle name="Normal 2 4 3 2 3 2 2 2 5" xfId="35004" xr:uid="{00000000-0005-0000-0000-0000E04D0000}"/>
    <cellStyle name="Normal 2 4 3 2 3 2 2 2 6" xfId="47233" xr:uid="{00000000-0005-0000-0000-0000E14D0000}"/>
    <cellStyle name="Normal 2 4 3 2 3 2 2 3" xfId="5613" xr:uid="{00000000-0005-0000-0000-0000E24D0000}"/>
    <cellStyle name="Normal 2 4 3 2 3 2 2 3 2" xfId="16624" xr:uid="{00000000-0005-0000-0000-0000E34D0000}"/>
    <cellStyle name="Normal 2 4 3 2 3 2 2 3 2 2" xfId="28879" xr:uid="{00000000-0005-0000-0000-0000E44D0000}"/>
    <cellStyle name="Normal 2 4 3 2 3 2 2 3 2 3" xfId="41120" xr:uid="{00000000-0005-0000-0000-0000E54D0000}"/>
    <cellStyle name="Normal 2 4 3 2 3 2 2 3 3" xfId="22762" xr:uid="{00000000-0005-0000-0000-0000E64D0000}"/>
    <cellStyle name="Normal 2 4 3 2 3 2 2 3 4" xfId="35006" xr:uid="{00000000-0005-0000-0000-0000E74D0000}"/>
    <cellStyle name="Normal 2 4 3 2 3 2 2 3 5" xfId="47235" xr:uid="{00000000-0005-0000-0000-0000E84D0000}"/>
    <cellStyle name="Normal 2 4 3 2 3 2 2 4" xfId="16621" xr:uid="{00000000-0005-0000-0000-0000E94D0000}"/>
    <cellStyle name="Normal 2 4 3 2 3 2 2 4 2" xfId="28876" xr:uid="{00000000-0005-0000-0000-0000EA4D0000}"/>
    <cellStyle name="Normal 2 4 3 2 3 2 2 4 3" xfId="41117" xr:uid="{00000000-0005-0000-0000-0000EB4D0000}"/>
    <cellStyle name="Normal 2 4 3 2 3 2 2 5" xfId="22759" xr:uid="{00000000-0005-0000-0000-0000EC4D0000}"/>
    <cellStyle name="Normal 2 4 3 2 3 2 2 6" xfId="35003" xr:uid="{00000000-0005-0000-0000-0000ED4D0000}"/>
    <cellStyle name="Normal 2 4 3 2 3 2 2 7" xfId="47232" xr:uid="{00000000-0005-0000-0000-0000EE4D0000}"/>
    <cellStyle name="Normal 2 4 3 2 3 2 3" xfId="5614" xr:uid="{00000000-0005-0000-0000-0000EF4D0000}"/>
    <cellStyle name="Normal 2 4 3 2 3 2 3 2" xfId="5615" xr:uid="{00000000-0005-0000-0000-0000F04D0000}"/>
    <cellStyle name="Normal 2 4 3 2 3 2 3 2 2" xfId="16626" xr:uid="{00000000-0005-0000-0000-0000F14D0000}"/>
    <cellStyle name="Normal 2 4 3 2 3 2 3 2 2 2" xfId="28881" xr:uid="{00000000-0005-0000-0000-0000F24D0000}"/>
    <cellStyle name="Normal 2 4 3 2 3 2 3 2 2 3" xfId="41122" xr:uid="{00000000-0005-0000-0000-0000F34D0000}"/>
    <cellStyle name="Normal 2 4 3 2 3 2 3 2 3" xfId="22764" xr:uid="{00000000-0005-0000-0000-0000F44D0000}"/>
    <cellStyle name="Normal 2 4 3 2 3 2 3 2 4" xfId="35008" xr:uid="{00000000-0005-0000-0000-0000F54D0000}"/>
    <cellStyle name="Normal 2 4 3 2 3 2 3 2 5" xfId="47237" xr:uid="{00000000-0005-0000-0000-0000F64D0000}"/>
    <cellStyle name="Normal 2 4 3 2 3 2 3 3" xfId="16625" xr:uid="{00000000-0005-0000-0000-0000F74D0000}"/>
    <cellStyle name="Normal 2 4 3 2 3 2 3 3 2" xfId="28880" xr:uid="{00000000-0005-0000-0000-0000F84D0000}"/>
    <cellStyle name="Normal 2 4 3 2 3 2 3 3 3" xfId="41121" xr:uid="{00000000-0005-0000-0000-0000F94D0000}"/>
    <cellStyle name="Normal 2 4 3 2 3 2 3 4" xfId="22763" xr:uid="{00000000-0005-0000-0000-0000FA4D0000}"/>
    <cellStyle name="Normal 2 4 3 2 3 2 3 5" xfId="35007" xr:uid="{00000000-0005-0000-0000-0000FB4D0000}"/>
    <cellStyle name="Normal 2 4 3 2 3 2 3 6" xfId="47236" xr:uid="{00000000-0005-0000-0000-0000FC4D0000}"/>
    <cellStyle name="Normal 2 4 3 2 3 2 4" xfId="5616" xr:uid="{00000000-0005-0000-0000-0000FD4D0000}"/>
    <cellStyle name="Normal 2 4 3 2 3 2 4 2" xfId="16627" xr:uid="{00000000-0005-0000-0000-0000FE4D0000}"/>
    <cellStyle name="Normal 2 4 3 2 3 2 4 2 2" xfId="28882" xr:uid="{00000000-0005-0000-0000-0000FF4D0000}"/>
    <cellStyle name="Normal 2 4 3 2 3 2 4 2 3" xfId="41123" xr:uid="{00000000-0005-0000-0000-0000004E0000}"/>
    <cellStyle name="Normal 2 4 3 2 3 2 4 3" xfId="22765" xr:uid="{00000000-0005-0000-0000-0000014E0000}"/>
    <cellStyle name="Normal 2 4 3 2 3 2 4 4" xfId="35009" xr:uid="{00000000-0005-0000-0000-0000024E0000}"/>
    <cellStyle name="Normal 2 4 3 2 3 2 4 5" xfId="47238" xr:uid="{00000000-0005-0000-0000-0000034E0000}"/>
    <cellStyle name="Normal 2 4 3 2 3 2 5" xfId="16620" xr:uid="{00000000-0005-0000-0000-0000044E0000}"/>
    <cellStyle name="Normal 2 4 3 2 3 2 5 2" xfId="28875" xr:uid="{00000000-0005-0000-0000-0000054E0000}"/>
    <cellStyle name="Normal 2 4 3 2 3 2 5 3" xfId="41116" xr:uid="{00000000-0005-0000-0000-0000064E0000}"/>
    <cellStyle name="Normal 2 4 3 2 3 2 6" xfId="22758" xr:uid="{00000000-0005-0000-0000-0000074E0000}"/>
    <cellStyle name="Normal 2 4 3 2 3 2 7" xfId="35002" xr:uid="{00000000-0005-0000-0000-0000084E0000}"/>
    <cellStyle name="Normal 2 4 3 2 3 2 8" xfId="47231" xr:uid="{00000000-0005-0000-0000-0000094E0000}"/>
    <cellStyle name="Normal 2 4 3 2 3 3" xfId="5617" xr:uid="{00000000-0005-0000-0000-00000A4E0000}"/>
    <cellStyle name="Normal 2 4 3 2 3 3 2" xfId="5618" xr:uid="{00000000-0005-0000-0000-00000B4E0000}"/>
    <cellStyle name="Normal 2 4 3 2 3 3 2 2" xfId="5619" xr:uid="{00000000-0005-0000-0000-00000C4E0000}"/>
    <cellStyle name="Normal 2 4 3 2 3 3 2 2 2" xfId="16630" xr:uid="{00000000-0005-0000-0000-00000D4E0000}"/>
    <cellStyle name="Normal 2 4 3 2 3 3 2 2 2 2" xfId="28885" xr:uid="{00000000-0005-0000-0000-00000E4E0000}"/>
    <cellStyle name="Normal 2 4 3 2 3 3 2 2 2 3" xfId="41126" xr:uid="{00000000-0005-0000-0000-00000F4E0000}"/>
    <cellStyle name="Normal 2 4 3 2 3 3 2 2 3" xfId="22768" xr:uid="{00000000-0005-0000-0000-0000104E0000}"/>
    <cellStyle name="Normal 2 4 3 2 3 3 2 2 4" xfId="35012" xr:uid="{00000000-0005-0000-0000-0000114E0000}"/>
    <cellStyle name="Normal 2 4 3 2 3 3 2 2 5" xfId="47241" xr:uid="{00000000-0005-0000-0000-0000124E0000}"/>
    <cellStyle name="Normal 2 4 3 2 3 3 2 3" xfId="16629" xr:uid="{00000000-0005-0000-0000-0000134E0000}"/>
    <cellStyle name="Normal 2 4 3 2 3 3 2 3 2" xfId="28884" xr:uid="{00000000-0005-0000-0000-0000144E0000}"/>
    <cellStyle name="Normal 2 4 3 2 3 3 2 3 3" xfId="41125" xr:uid="{00000000-0005-0000-0000-0000154E0000}"/>
    <cellStyle name="Normal 2 4 3 2 3 3 2 4" xfId="22767" xr:uid="{00000000-0005-0000-0000-0000164E0000}"/>
    <cellStyle name="Normal 2 4 3 2 3 3 2 5" xfId="35011" xr:uid="{00000000-0005-0000-0000-0000174E0000}"/>
    <cellStyle name="Normal 2 4 3 2 3 3 2 6" xfId="47240" xr:uid="{00000000-0005-0000-0000-0000184E0000}"/>
    <cellStyle name="Normal 2 4 3 2 3 3 3" xfId="5620" xr:uid="{00000000-0005-0000-0000-0000194E0000}"/>
    <cellStyle name="Normal 2 4 3 2 3 3 3 2" xfId="16631" xr:uid="{00000000-0005-0000-0000-00001A4E0000}"/>
    <cellStyle name="Normal 2 4 3 2 3 3 3 2 2" xfId="28886" xr:uid="{00000000-0005-0000-0000-00001B4E0000}"/>
    <cellStyle name="Normal 2 4 3 2 3 3 3 2 3" xfId="41127" xr:uid="{00000000-0005-0000-0000-00001C4E0000}"/>
    <cellStyle name="Normal 2 4 3 2 3 3 3 3" xfId="22769" xr:uid="{00000000-0005-0000-0000-00001D4E0000}"/>
    <cellStyle name="Normal 2 4 3 2 3 3 3 4" xfId="35013" xr:uid="{00000000-0005-0000-0000-00001E4E0000}"/>
    <cellStyle name="Normal 2 4 3 2 3 3 3 5" xfId="47242" xr:uid="{00000000-0005-0000-0000-00001F4E0000}"/>
    <cellStyle name="Normal 2 4 3 2 3 3 4" xfId="16628" xr:uid="{00000000-0005-0000-0000-0000204E0000}"/>
    <cellStyle name="Normal 2 4 3 2 3 3 4 2" xfId="28883" xr:uid="{00000000-0005-0000-0000-0000214E0000}"/>
    <cellStyle name="Normal 2 4 3 2 3 3 4 3" xfId="41124" xr:uid="{00000000-0005-0000-0000-0000224E0000}"/>
    <cellStyle name="Normal 2 4 3 2 3 3 5" xfId="22766" xr:uid="{00000000-0005-0000-0000-0000234E0000}"/>
    <cellStyle name="Normal 2 4 3 2 3 3 6" xfId="35010" xr:uid="{00000000-0005-0000-0000-0000244E0000}"/>
    <cellStyle name="Normal 2 4 3 2 3 3 7" xfId="47239" xr:uid="{00000000-0005-0000-0000-0000254E0000}"/>
    <cellStyle name="Normal 2 4 3 2 3 4" xfId="5621" xr:uid="{00000000-0005-0000-0000-0000264E0000}"/>
    <cellStyle name="Normal 2 4 3 2 3 4 2" xfId="5622" xr:uid="{00000000-0005-0000-0000-0000274E0000}"/>
    <cellStyle name="Normal 2 4 3 2 3 4 2 2" xfId="16633" xr:uid="{00000000-0005-0000-0000-0000284E0000}"/>
    <cellStyle name="Normal 2 4 3 2 3 4 2 2 2" xfId="28888" xr:uid="{00000000-0005-0000-0000-0000294E0000}"/>
    <cellStyle name="Normal 2 4 3 2 3 4 2 2 3" xfId="41129" xr:uid="{00000000-0005-0000-0000-00002A4E0000}"/>
    <cellStyle name="Normal 2 4 3 2 3 4 2 3" xfId="22771" xr:uid="{00000000-0005-0000-0000-00002B4E0000}"/>
    <cellStyle name="Normal 2 4 3 2 3 4 2 4" xfId="35015" xr:uid="{00000000-0005-0000-0000-00002C4E0000}"/>
    <cellStyle name="Normal 2 4 3 2 3 4 2 5" xfId="47244" xr:uid="{00000000-0005-0000-0000-00002D4E0000}"/>
    <cellStyle name="Normal 2 4 3 2 3 4 3" xfId="16632" xr:uid="{00000000-0005-0000-0000-00002E4E0000}"/>
    <cellStyle name="Normal 2 4 3 2 3 4 3 2" xfId="28887" xr:uid="{00000000-0005-0000-0000-00002F4E0000}"/>
    <cellStyle name="Normal 2 4 3 2 3 4 3 3" xfId="41128" xr:uid="{00000000-0005-0000-0000-0000304E0000}"/>
    <cellStyle name="Normal 2 4 3 2 3 4 4" xfId="22770" xr:uid="{00000000-0005-0000-0000-0000314E0000}"/>
    <cellStyle name="Normal 2 4 3 2 3 4 5" xfId="35014" xr:uid="{00000000-0005-0000-0000-0000324E0000}"/>
    <cellStyle name="Normal 2 4 3 2 3 4 6" xfId="47243" xr:uid="{00000000-0005-0000-0000-0000334E0000}"/>
    <cellStyle name="Normal 2 4 3 2 3 5" xfId="5623" xr:uid="{00000000-0005-0000-0000-0000344E0000}"/>
    <cellStyle name="Normal 2 4 3 2 3 5 2" xfId="16634" xr:uid="{00000000-0005-0000-0000-0000354E0000}"/>
    <cellStyle name="Normal 2 4 3 2 3 5 2 2" xfId="28889" xr:uid="{00000000-0005-0000-0000-0000364E0000}"/>
    <cellStyle name="Normal 2 4 3 2 3 5 2 3" xfId="41130" xr:uid="{00000000-0005-0000-0000-0000374E0000}"/>
    <cellStyle name="Normal 2 4 3 2 3 5 3" xfId="22772" xr:uid="{00000000-0005-0000-0000-0000384E0000}"/>
    <cellStyle name="Normal 2 4 3 2 3 5 4" xfId="35016" xr:uid="{00000000-0005-0000-0000-0000394E0000}"/>
    <cellStyle name="Normal 2 4 3 2 3 5 5" xfId="47245" xr:uid="{00000000-0005-0000-0000-00003A4E0000}"/>
    <cellStyle name="Normal 2 4 3 2 3 6" xfId="16619" xr:uid="{00000000-0005-0000-0000-00003B4E0000}"/>
    <cellStyle name="Normal 2 4 3 2 3 6 2" xfId="28874" xr:uid="{00000000-0005-0000-0000-00003C4E0000}"/>
    <cellStyle name="Normal 2 4 3 2 3 6 3" xfId="41115" xr:uid="{00000000-0005-0000-0000-00003D4E0000}"/>
    <cellStyle name="Normal 2 4 3 2 3 7" xfId="22757" xr:uid="{00000000-0005-0000-0000-00003E4E0000}"/>
    <cellStyle name="Normal 2 4 3 2 3 8" xfId="35001" xr:uid="{00000000-0005-0000-0000-00003F4E0000}"/>
    <cellStyle name="Normal 2 4 3 2 3 9" xfId="47230" xr:uid="{00000000-0005-0000-0000-0000404E0000}"/>
    <cellStyle name="Normal 2 4 3 2 4" xfId="5624" xr:uid="{00000000-0005-0000-0000-0000414E0000}"/>
    <cellStyle name="Normal 2 4 3 2 4 2" xfId="5625" xr:uid="{00000000-0005-0000-0000-0000424E0000}"/>
    <cellStyle name="Normal 2 4 3 2 4 2 2" xfId="5626" xr:uid="{00000000-0005-0000-0000-0000434E0000}"/>
    <cellStyle name="Normal 2 4 3 2 4 2 2 2" xfId="5627" xr:uid="{00000000-0005-0000-0000-0000444E0000}"/>
    <cellStyle name="Normal 2 4 3 2 4 2 2 2 2" xfId="16638" xr:uid="{00000000-0005-0000-0000-0000454E0000}"/>
    <cellStyle name="Normal 2 4 3 2 4 2 2 2 2 2" xfId="28893" xr:uid="{00000000-0005-0000-0000-0000464E0000}"/>
    <cellStyle name="Normal 2 4 3 2 4 2 2 2 2 3" xfId="41134" xr:uid="{00000000-0005-0000-0000-0000474E0000}"/>
    <cellStyle name="Normal 2 4 3 2 4 2 2 2 3" xfId="22776" xr:uid="{00000000-0005-0000-0000-0000484E0000}"/>
    <cellStyle name="Normal 2 4 3 2 4 2 2 2 4" xfId="35020" xr:uid="{00000000-0005-0000-0000-0000494E0000}"/>
    <cellStyle name="Normal 2 4 3 2 4 2 2 2 5" xfId="47249" xr:uid="{00000000-0005-0000-0000-00004A4E0000}"/>
    <cellStyle name="Normal 2 4 3 2 4 2 2 3" xfId="16637" xr:uid="{00000000-0005-0000-0000-00004B4E0000}"/>
    <cellStyle name="Normal 2 4 3 2 4 2 2 3 2" xfId="28892" xr:uid="{00000000-0005-0000-0000-00004C4E0000}"/>
    <cellStyle name="Normal 2 4 3 2 4 2 2 3 3" xfId="41133" xr:uid="{00000000-0005-0000-0000-00004D4E0000}"/>
    <cellStyle name="Normal 2 4 3 2 4 2 2 4" xfId="22775" xr:uid="{00000000-0005-0000-0000-00004E4E0000}"/>
    <cellStyle name="Normal 2 4 3 2 4 2 2 5" xfId="35019" xr:uid="{00000000-0005-0000-0000-00004F4E0000}"/>
    <cellStyle name="Normal 2 4 3 2 4 2 2 6" xfId="47248" xr:uid="{00000000-0005-0000-0000-0000504E0000}"/>
    <cellStyle name="Normal 2 4 3 2 4 2 3" xfId="5628" xr:uid="{00000000-0005-0000-0000-0000514E0000}"/>
    <cellStyle name="Normal 2 4 3 2 4 2 3 2" xfId="16639" xr:uid="{00000000-0005-0000-0000-0000524E0000}"/>
    <cellStyle name="Normal 2 4 3 2 4 2 3 2 2" xfId="28894" xr:uid="{00000000-0005-0000-0000-0000534E0000}"/>
    <cellStyle name="Normal 2 4 3 2 4 2 3 2 3" xfId="41135" xr:uid="{00000000-0005-0000-0000-0000544E0000}"/>
    <cellStyle name="Normal 2 4 3 2 4 2 3 3" xfId="22777" xr:uid="{00000000-0005-0000-0000-0000554E0000}"/>
    <cellStyle name="Normal 2 4 3 2 4 2 3 4" xfId="35021" xr:uid="{00000000-0005-0000-0000-0000564E0000}"/>
    <cellStyle name="Normal 2 4 3 2 4 2 3 5" xfId="47250" xr:uid="{00000000-0005-0000-0000-0000574E0000}"/>
    <cellStyle name="Normal 2 4 3 2 4 2 4" xfId="16636" xr:uid="{00000000-0005-0000-0000-0000584E0000}"/>
    <cellStyle name="Normal 2 4 3 2 4 2 4 2" xfId="28891" xr:uid="{00000000-0005-0000-0000-0000594E0000}"/>
    <cellStyle name="Normal 2 4 3 2 4 2 4 3" xfId="41132" xr:uid="{00000000-0005-0000-0000-00005A4E0000}"/>
    <cellStyle name="Normal 2 4 3 2 4 2 5" xfId="22774" xr:uid="{00000000-0005-0000-0000-00005B4E0000}"/>
    <cellStyle name="Normal 2 4 3 2 4 2 6" xfId="35018" xr:uid="{00000000-0005-0000-0000-00005C4E0000}"/>
    <cellStyle name="Normal 2 4 3 2 4 2 7" xfId="47247" xr:uid="{00000000-0005-0000-0000-00005D4E0000}"/>
    <cellStyle name="Normal 2 4 3 2 4 3" xfId="5629" xr:uid="{00000000-0005-0000-0000-00005E4E0000}"/>
    <cellStyle name="Normal 2 4 3 2 4 3 2" xfId="5630" xr:uid="{00000000-0005-0000-0000-00005F4E0000}"/>
    <cellStyle name="Normal 2 4 3 2 4 3 2 2" xfId="16641" xr:uid="{00000000-0005-0000-0000-0000604E0000}"/>
    <cellStyle name="Normal 2 4 3 2 4 3 2 2 2" xfId="28896" xr:uid="{00000000-0005-0000-0000-0000614E0000}"/>
    <cellStyle name="Normal 2 4 3 2 4 3 2 2 3" xfId="41137" xr:uid="{00000000-0005-0000-0000-0000624E0000}"/>
    <cellStyle name="Normal 2 4 3 2 4 3 2 3" xfId="22779" xr:uid="{00000000-0005-0000-0000-0000634E0000}"/>
    <cellStyle name="Normal 2 4 3 2 4 3 2 4" xfId="35023" xr:uid="{00000000-0005-0000-0000-0000644E0000}"/>
    <cellStyle name="Normal 2 4 3 2 4 3 2 5" xfId="47252" xr:uid="{00000000-0005-0000-0000-0000654E0000}"/>
    <cellStyle name="Normal 2 4 3 2 4 3 3" xfId="16640" xr:uid="{00000000-0005-0000-0000-0000664E0000}"/>
    <cellStyle name="Normal 2 4 3 2 4 3 3 2" xfId="28895" xr:uid="{00000000-0005-0000-0000-0000674E0000}"/>
    <cellStyle name="Normal 2 4 3 2 4 3 3 3" xfId="41136" xr:uid="{00000000-0005-0000-0000-0000684E0000}"/>
    <cellStyle name="Normal 2 4 3 2 4 3 4" xfId="22778" xr:uid="{00000000-0005-0000-0000-0000694E0000}"/>
    <cellStyle name="Normal 2 4 3 2 4 3 5" xfId="35022" xr:uid="{00000000-0005-0000-0000-00006A4E0000}"/>
    <cellStyle name="Normal 2 4 3 2 4 3 6" xfId="47251" xr:uid="{00000000-0005-0000-0000-00006B4E0000}"/>
    <cellStyle name="Normal 2 4 3 2 4 4" xfId="5631" xr:uid="{00000000-0005-0000-0000-00006C4E0000}"/>
    <cellStyle name="Normal 2 4 3 2 4 4 2" xfId="16642" xr:uid="{00000000-0005-0000-0000-00006D4E0000}"/>
    <cellStyle name="Normal 2 4 3 2 4 4 2 2" xfId="28897" xr:uid="{00000000-0005-0000-0000-00006E4E0000}"/>
    <cellStyle name="Normal 2 4 3 2 4 4 2 3" xfId="41138" xr:uid="{00000000-0005-0000-0000-00006F4E0000}"/>
    <cellStyle name="Normal 2 4 3 2 4 4 3" xfId="22780" xr:uid="{00000000-0005-0000-0000-0000704E0000}"/>
    <cellStyle name="Normal 2 4 3 2 4 4 4" xfId="35024" xr:uid="{00000000-0005-0000-0000-0000714E0000}"/>
    <cellStyle name="Normal 2 4 3 2 4 4 5" xfId="47253" xr:uid="{00000000-0005-0000-0000-0000724E0000}"/>
    <cellStyle name="Normal 2 4 3 2 4 5" xfId="16635" xr:uid="{00000000-0005-0000-0000-0000734E0000}"/>
    <cellStyle name="Normal 2 4 3 2 4 5 2" xfId="28890" xr:uid="{00000000-0005-0000-0000-0000744E0000}"/>
    <cellStyle name="Normal 2 4 3 2 4 5 3" xfId="41131" xr:uid="{00000000-0005-0000-0000-0000754E0000}"/>
    <cellStyle name="Normal 2 4 3 2 4 6" xfId="22773" xr:uid="{00000000-0005-0000-0000-0000764E0000}"/>
    <cellStyle name="Normal 2 4 3 2 4 7" xfId="35017" xr:uid="{00000000-0005-0000-0000-0000774E0000}"/>
    <cellStyle name="Normal 2 4 3 2 4 8" xfId="47246" xr:uid="{00000000-0005-0000-0000-0000784E0000}"/>
    <cellStyle name="Normal 2 4 3 2 5" xfId="5632" xr:uid="{00000000-0005-0000-0000-0000794E0000}"/>
    <cellStyle name="Normal 2 4 3 2 5 2" xfId="5633" xr:uid="{00000000-0005-0000-0000-00007A4E0000}"/>
    <cellStyle name="Normal 2 4 3 2 5 2 2" xfId="5634" xr:uid="{00000000-0005-0000-0000-00007B4E0000}"/>
    <cellStyle name="Normal 2 4 3 2 5 2 2 2" xfId="16645" xr:uid="{00000000-0005-0000-0000-00007C4E0000}"/>
    <cellStyle name="Normal 2 4 3 2 5 2 2 2 2" xfId="28900" xr:uid="{00000000-0005-0000-0000-00007D4E0000}"/>
    <cellStyle name="Normal 2 4 3 2 5 2 2 2 3" xfId="41141" xr:uid="{00000000-0005-0000-0000-00007E4E0000}"/>
    <cellStyle name="Normal 2 4 3 2 5 2 2 3" xfId="22783" xr:uid="{00000000-0005-0000-0000-00007F4E0000}"/>
    <cellStyle name="Normal 2 4 3 2 5 2 2 4" xfId="35027" xr:uid="{00000000-0005-0000-0000-0000804E0000}"/>
    <cellStyle name="Normal 2 4 3 2 5 2 2 5" xfId="47256" xr:uid="{00000000-0005-0000-0000-0000814E0000}"/>
    <cellStyle name="Normal 2 4 3 2 5 2 3" xfId="16644" xr:uid="{00000000-0005-0000-0000-0000824E0000}"/>
    <cellStyle name="Normal 2 4 3 2 5 2 3 2" xfId="28899" xr:uid="{00000000-0005-0000-0000-0000834E0000}"/>
    <cellStyle name="Normal 2 4 3 2 5 2 3 3" xfId="41140" xr:uid="{00000000-0005-0000-0000-0000844E0000}"/>
    <cellStyle name="Normal 2 4 3 2 5 2 4" xfId="22782" xr:uid="{00000000-0005-0000-0000-0000854E0000}"/>
    <cellStyle name="Normal 2 4 3 2 5 2 5" xfId="35026" xr:uid="{00000000-0005-0000-0000-0000864E0000}"/>
    <cellStyle name="Normal 2 4 3 2 5 2 6" xfId="47255" xr:uid="{00000000-0005-0000-0000-0000874E0000}"/>
    <cellStyle name="Normal 2 4 3 2 5 3" xfId="5635" xr:uid="{00000000-0005-0000-0000-0000884E0000}"/>
    <cellStyle name="Normal 2 4 3 2 5 3 2" xfId="16646" xr:uid="{00000000-0005-0000-0000-0000894E0000}"/>
    <cellStyle name="Normal 2 4 3 2 5 3 2 2" xfId="28901" xr:uid="{00000000-0005-0000-0000-00008A4E0000}"/>
    <cellStyle name="Normal 2 4 3 2 5 3 2 3" xfId="41142" xr:uid="{00000000-0005-0000-0000-00008B4E0000}"/>
    <cellStyle name="Normal 2 4 3 2 5 3 3" xfId="22784" xr:uid="{00000000-0005-0000-0000-00008C4E0000}"/>
    <cellStyle name="Normal 2 4 3 2 5 3 4" xfId="35028" xr:uid="{00000000-0005-0000-0000-00008D4E0000}"/>
    <cellStyle name="Normal 2 4 3 2 5 3 5" xfId="47257" xr:uid="{00000000-0005-0000-0000-00008E4E0000}"/>
    <cellStyle name="Normal 2 4 3 2 5 4" xfId="16643" xr:uid="{00000000-0005-0000-0000-00008F4E0000}"/>
    <cellStyle name="Normal 2 4 3 2 5 4 2" xfId="28898" xr:uid="{00000000-0005-0000-0000-0000904E0000}"/>
    <cellStyle name="Normal 2 4 3 2 5 4 3" xfId="41139" xr:uid="{00000000-0005-0000-0000-0000914E0000}"/>
    <cellStyle name="Normal 2 4 3 2 5 5" xfId="22781" xr:uid="{00000000-0005-0000-0000-0000924E0000}"/>
    <cellStyle name="Normal 2 4 3 2 5 6" xfId="35025" xr:uid="{00000000-0005-0000-0000-0000934E0000}"/>
    <cellStyle name="Normal 2 4 3 2 5 7" xfId="47254" xr:uid="{00000000-0005-0000-0000-0000944E0000}"/>
    <cellStyle name="Normal 2 4 3 2 6" xfId="5636" xr:uid="{00000000-0005-0000-0000-0000954E0000}"/>
    <cellStyle name="Normal 2 4 3 2 6 2" xfId="5637" xr:uid="{00000000-0005-0000-0000-0000964E0000}"/>
    <cellStyle name="Normal 2 4 3 2 6 2 2" xfId="16648" xr:uid="{00000000-0005-0000-0000-0000974E0000}"/>
    <cellStyle name="Normal 2 4 3 2 6 2 2 2" xfId="28903" xr:uid="{00000000-0005-0000-0000-0000984E0000}"/>
    <cellStyle name="Normal 2 4 3 2 6 2 2 3" xfId="41144" xr:uid="{00000000-0005-0000-0000-0000994E0000}"/>
    <cellStyle name="Normal 2 4 3 2 6 2 3" xfId="22786" xr:uid="{00000000-0005-0000-0000-00009A4E0000}"/>
    <cellStyle name="Normal 2 4 3 2 6 2 4" xfId="35030" xr:uid="{00000000-0005-0000-0000-00009B4E0000}"/>
    <cellStyle name="Normal 2 4 3 2 6 2 5" xfId="47259" xr:uid="{00000000-0005-0000-0000-00009C4E0000}"/>
    <cellStyle name="Normal 2 4 3 2 6 3" xfId="16647" xr:uid="{00000000-0005-0000-0000-00009D4E0000}"/>
    <cellStyle name="Normal 2 4 3 2 6 3 2" xfId="28902" xr:uid="{00000000-0005-0000-0000-00009E4E0000}"/>
    <cellStyle name="Normal 2 4 3 2 6 3 3" xfId="41143" xr:uid="{00000000-0005-0000-0000-00009F4E0000}"/>
    <cellStyle name="Normal 2 4 3 2 6 4" xfId="22785" xr:uid="{00000000-0005-0000-0000-0000A04E0000}"/>
    <cellStyle name="Normal 2 4 3 2 6 5" xfId="35029" xr:uid="{00000000-0005-0000-0000-0000A14E0000}"/>
    <cellStyle name="Normal 2 4 3 2 6 6" xfId="47258" xr:uid="{00000000-0005-0000-0000-0000A24E0000}"/>
    <cellStyle name="Normal 2 4 3 2 7" xfId="5638" xr:uid="{00000000-0005-0000-0000-0000A34E0000}"/>
    <cellStyle name="Normal 2 4 3 2 7 2" xfId="16649" xr:uid="{00000000-0005-0000-0000-0000A44E0000}"/>
    <cellStyle name="Normal 2 4 3 2 7 2 2" xfId="28904" xr:uid="{00000000-0005-0000-0000-0000A54E0000}"/>
    <cellStyle name="Normal 2 4 3 2 7 2 3" xfId="41145" xr:uid="{00000000-0005-0000-0000-0000A64E0000}"/>
    <cellStyle name="Normal 2 4 3 2 7 3" xfId="22787" xr:uid="{00000000-0005-0000-0000-0000A74E0000}"/>
    <cellStyle name="Normal 2 4 3 2 7 4" xfId="35031" xr:uid="{00000000-0005-0000-0000-0000A84E0000}"/>
    <cellStyle name="Normal 2 4 3 2 7 5" xfId="47260" xr:uid="{00000000-0005-0000-0000-0000A94E0000}"/>
    <cellStyle name="Normal 2 4 3 2 8" xfId="16586" xr:uid="{00000000-0005-0000-0000-0000AA4E0000}"/>
    <cellStyle name="Normal 2 4 3 2 8 2" xfId="28841" xr:uid="{00000000-0005-0000-0000-0000AB4E0000}"/>
    <cellStyle name="Normal 2 4 3 2 8 3" xfId="41082" xr:uid="{00000000-0005-0000-0000-0000AC4E0000}"/>
    <cellStyle name="Normal 2 4 3 2 9" xfId="22724" xr:uid="{00000000-0005-0000-0000-0000AD4E0000}"/>
    <cellStyle name="Normal 2 4 3 3" xfId="5639" xr:uid="{00000000-0005-0000-0000-0000AE4E0000}"/>
    <cellStyle name="Normal 2 4 3 3 10" xfId="47261" xr:uid="{00000000-0005-0000-0000-0000AF4E0000}"/>
    <cellStyle name="Normal 2 4 3 3 2" xfId="5640" xr:uid="{00000000-0005-0000-0000-0000B04E0000}"/>
    <cellStyle name="Normal 2 4 3 3 2 2" xfId="5641" xr:uid="{00000000-0005-0000-0000-0000B14E0000}"/>
    <cellStyle name="Normal 2 4 3 3 2 2 2" xfId="5642" xr:uid="{00000000-0005-0000-0000-0000B24E0000}"/>
    <cellStyle name="Normal 2 4 3 3 2 2 2 2" xfId="5643" xr:uid="{00000000-0005-0000-0000-0000B34E0000}"/>
    <cellStyle name="Normal 2 4 3 3 2 2 2 2 2" xfId="5644" xr:uid="{00000000-0005-0000-0000-0000B44E0000}"/>
    <cellStyle name="Normal 2 4 3 3 2 2 2 2 2 2" xfId="16655" xr:uid="{00000000-0005-0000-0000-0000B54E0000}"/>
    <cellStyle name="Normal 2 4 3 3 2 2 2 2 2 2 2" xfId="28910" xr:uid="{00000000-0005-0000-0000-0000B64E0000}"/>
    <cellStyle name="Normal 2 4 3 3 2 2 2 2 2 2 3" xfId="41151" xr:uid="{00000000-0005-0000-0000-0000B74E0000}"/>
    <cellStyle name="Normal 2 4 3 3 2 2 2 2 2 3" xfId="22793" xr:uid="{00000000-0005-0000-0000-0000B84E0000}"/>
    <cellStyle name="Normal 2 4 3 3 2 2 2 2 2 4" xfId="35037" xr:uid="{00000000-0005-0000-0000-0000B94E0000}"/>
    <cellStyle name="Normal 2 4 3 3 2 2 2 2 2 5" xfId="47266" xr:uid="{00000000-0005-0000-0000-0000BA4E0000}"/>
    <cellStyle name="Normal 2 4 3 3 2 2 2 2 3" xfId="16654" xr:uid="{00000000-0005-0000-0000-0000BB4E0000}"/>
    <cellStyle name="Normal 2 4 3 3 2 2 2 2 3 2" xfId="28909" xr:uid="{00000000-0005-0000-0000-0000BC4E0000}"/>
    <cellStyle name="Normal 2 4 3 3 2 2 2 2 3 3" xfId="41150" xr:uid="{00000000-0005-0000-0000-0000BD4E0000}"/>
    <cellStyle name="Normal 2 4 3 3 2 2 2 2 4" xfId="22792" xr:uid="{00000000-0005-0000-0000-0000BE4E0000}"/>
    <cellStyle name="Normal 2 4 3 3 2 2 2 2 5" xfId="35036" xr:uid="{00000000-0005-0000-0000-0000BF4E0000}"/>
    <cellStyle name="Normal 2 4 3 3 2 2 2 2 6" xfId="47265" xr:uid="{00000000-0005-0000-0000-0000C04E0000}"/>
    <cellStyle name="Normal 2 4 3 3 2 2 2 3" xfId="5645" xr:uid="{00000000-0005-0000-0000-0000C14E0000}"/>
    <cellStyle name="Normal 2 4 3 3 2 2 2 3 2" xfId="16656" xr:uid="{00000000-0005-0000-0000-0000C24E0000}"/>
    <cellStyle name="Normal 2 4 3 3 2 2 2 3 2 2" xfId="28911" xr:uid="{00000000-0005-0000-0000-0000C34E0000}"/>
    <cellStyle name="Normal 2 4 3 3 2 2 2 3 2 3" xfId="41152" xr:uid="{00000000-0005-0000-0000-0000C44E0000}"/>
    <cellStyle name="Normal 2 4 3 3 2 2 2 3 3" xfId="22794" xr:uid="{00000000-0005-0000-0000-0000C54E0000}"/>
    <cellStyle name="Normal 2 4 3 3 2 2 2 3 4" xfId="35038" xr:uid="{00000000-0005-0000-0000-0000C64E0000}"/>
    <cellStyle name="Normal 2 4 3 3 2 2 2 3 5" xfId="47267" xr:uid="{00000000-0005-0000-0000-0000C74E0000}"/>
    <cellStyle name="Normal 2 4 3 3 2 2 2 4" xfId="16653" xr:uid="{00000000-0005-0000-0000-0000C84E0000}"/>
    <cellStyle name="Normal 2 4 3 3 2 2 2 4 2" xfId="28908" xr:uid="{00000000-0005-0000-0000-0000C94E0000}"/>
    <cellStyle name="Normal 2 4 3 3 2 2 2 4 3" xfId="41149" xr:uid="{00000000-0005-0000-0000-0000CA4E0000}"/>
    <cellStyle name="Normal 2 4 3 3 2 2 2 5" xfId="22791" xr:uid="{00000000-0005-0000-0000-0000CB4E0000}"/>
    <cellStyle name="Normal 2 4 3 3 2 2 2 6" xfId="35035" xr:uid="{00000000-0005-0000-0000-0000CC4E0000}"/>
    <cellStyle name="Normal 2 4 3 3 2 2 2 7" xfId="47264" xr:uid="{00000000-0005-0000-0000-0000CD4E0000}"/>
    <cellStyle name="Normal 2 4 3 3 2 2 3" xfId="5646" xr:uid="{00000000-0005-0000-0000-0000CE4E0000}"/>
    <cellStyle name="Normal 2 4 3 3 2 2 3 2" xfId="5647" xr:uid="{00000000-0005-0000-0000-0000CF4E0000}"/>
    <cellStyle name="Normal 2 4 3 3 2 2 3 2 2" xfId="16658" xr:uid="{00000000-0005-0000-0000-0000D04E0000}"/>
    <cellStyle name="Normal 2 4 3 3 2 2 3 2 2 2" xfId="28913" xr:uid="{00000000-0005-0000-0000-0000D14E0000}"/>
    <cellStyle name="Normal 2 4 3 3 2 2 3 2 2 3" xfId="41154" xr:uid="{00000000-0005-0000-0000-0000D24E0000}"/>
    <cellStyle name="Normal 2 4 3 3 2 2 3 2 3" xfId="22796" xr:uid="{00000000-0005-0000-0000-0000D34E0000}"/>
    <cellStyle name="Normal 2 4 3 3 2 2 3 2 4" xfId="35040" xr:uid="{00000000-0005-0000-0000-0000D44E0000}"/>
    <cellStyle name="Normal 2 4 3 3 2 2 3 2 5" xfId="47269" xr:uid="{00000000-0005-0000-0000-0000D54E0000}"/>
    <cellStyle name="Normal 2 4 3 3 2 2 3 3" xfId="16657" xr:uid="{00000000-0005-0000-0000-0000D64E0000}"/>
    <cellStyle name="Normal 2 4 3 3 2 2 3 3 2" xfId="28912" xr:uid="{00000000-0005-0000-0000-0000D74E0000}"/>
    <cellStyle name="Normal 2 4 3 3 2 2 3 3 3" xfId="41153" xr:uid="{00000000-0005-0000-0000-0000D84E0000}"/>
    <cellStyle name="Normal 2 4 3 3 2 2 3 4" xfId="22795" xr:uid="{00000000-0005-0000-0000-0000D94E0000}"/>
    <cellStyle name="Normal 2 4 3 3 2 2 3 5" xfId="35039" xr:uid="{00000000-0005-0000-0000-0000DA4E0000}"/>
    <cellStyle name="Normal 2 4 3 3 2 2 3 6" xfId="47268" xr:uid="{00000000-0005-0000-0000-0000DB4E0000}"/>
    <cellStyle name="Normal 2 4 3 3 2 2 4" xfId="5648" xr:uid="{00000000-0005-0000-0000-0000DC4E0000}"/>
    <cellStyle name="Normal 2 4 3 3 2 2 4 2" xfId="16659" xr:uid="{00000000-0005-0000-0000-0000DD4E0000}"/>
    <cellStyle name="Normal 2 4 3 3 2 2 4 2 2" xfId="28914" xr:uid="{00000000-0005-0000-0000-0000DE4E0000}"/>
    <cellStyle name="Normal 2 4 3 3 2 2 4 2 3" xfId="41155" xr:uid="{00000000-0005-0000-0000-0000DF4E0000}"/>
    <cellStyle name="Normal 2 4 3 3 2 2 4 3" xfId="22797" xr:uid="{00000000-0005-0000-0000-0000E04E0000}"/>
    <cellStyle name="Normal 2 4 3 3 2 2 4 4" xfId="35041" xr:uid="{00000000-0005-0000-0000-0000E14E0000}"/>
    <cellStyle name="Normal 2 4 3 3 2 2 4 5" xfId="47270" xr:uid="{00000000-0005-0000-0000-0000E24E0000}"/>
    <cellStyle name="Normal 2 4 3 3 2 2 5" xfId="16652" xr:uid="{00000000-0005-0000-0000-0000E34E0000}"/>
    <cellStyle name="Normal 2 4 3 3 2 2 5 2" xfId="28907" xr:uid="{00000000-0005-0000-0000-0000E44E0000}"/>
    <cellStyle name="Normal 2 4 3 3 2 2 5 3" xfId="41148" xr:uid="{00000000-0005-0000-0000-0000E54E0000}"/>
    <cellStyle name="Normal 2 4 3 3 2 2 6" xfId="22790" xr:uid="{00000000-0005-0000-0000-0000E64E0000}"/>
    <cellStyle name="Normal 2 4 3 3 2 2 7" xfId="35034" xr:uid="{00000000-0005-0000-0000-0000E74E0000}"/>
    <cellStyle name="Normal 2 4 3 3 2 2 8" xfId="47263" xr:uid="{00000000-0005-0000-0000-0000E84E0000}"/>
    <cellStyle name="Normal 2 4 3 3 2 3" xfId="5649" xr:uid="{00000000-0005-0000-0000-0000E94E0000}"/>
    <cellStyle name="Normal 2 4 3 3 2 3 2" xfId="5650" xr:uid="{00000000-0005-0000-0000-0000EA4E0000}"/>
    <cellStyle name="Normal 2 4 3 3 2 3 2 2" xfId="5651" xr:uid="{00000000-0005-0000-0000-0000EB4E0000}"/>
    <cellStyle name="Normal 2 4 3 3 2 3 2 2 2" xfId="16662" xr:uid="{00000000-0005-0000-0000-0000EC4E0000}"/>
    <cellStyle name="Normal 2 4 3 3 2 3 2 2 2 2" xfId="28917" xr:uid="{00000000-0005-0000-0000-0000ED4E0000}"/>
    <cellStyle name="Normal 2 4 3 3 2 3 2 2 2 3" xfId="41158" xr:uid="{00000000-0005-0000-0000-0000EE4E0000}"/>
    <cellStyle name="Normal 2 4 3 3 2 3 2 2 3" xfId="22800" xr:uid="{00000000-0005-0000-0000-0000EF4E0000}"/>
    <cellStyle name="Normal 2 4 3 3 2 3 2 2 4" xfId="35044" xr:uid="{00000000-0005-0000-0000-0000F04E0000}"/>
    <cellStyle name="Normal 2 4 3 3 2 3 2 2 5" xfId="47273" xr:uid="{00000000-0005-0000-0000-0000F14E0000}"/>
    <cellStyle name="Normal 2 4 3 3 2 3 2 3" xfId="16661" xr:uid="{00000000-0005-0000-0000-0000F24E0000}"/>
    <cellStyle name="Normal 2 4 3 3 2 3 2 3 2" xfId="28916" xr:uid="{00000000-0005-0000-0000-0000F34E0000}"/>
    <cellStyle name="Normal 2 4 3 3 2 3 2 3 3" xfId="41157" xr:uid="{00000000-0005-0000-0000-0000F44E0000}"/>
    <cellStyle name="Normal 2 4 3 3 2 3 2 4" xfId="22799" xr:uid="{00000000-0005-0000-0000-0000F54E0000}"/>
    <cellStyle name="Normal 2 4 3 3 2 3 2 5" xfId="35043" xr:uid="{00000000-0005-0000-0000-0000F64E0000}"/>
    <cellStyle name="Normal 2 4 3 3 2 3 2 6" xfId="47272" xr:uid="{00000000-0005-0000-0000-0000F74E0000}"/>
    <cellStyle name="Normal 2 4 3 3 2 3 3" xfId="5652" xr:uid="{00000000-0005-0000-0000-0000F84E0000}"/>
    <cellStyle name="Normal 2 4 3 3 2 3 3 2" xfId="16663" xr:uid="{00000000-0005-0000-0000-0000F94E0000}"/>
    <cellStyle name="Normal 2 4 3 3 2 3 3 2 2" xfId="28918" xr:uid="{00000000-0005-0000-0000-0000FA4E0000}"/>
    <cellStyle name="Normal 2 4 3 3 2 3 3 2 3" xfId="41159" xr:uid="{00000000-0005-0000-0000-0000FB4E0000}"/>
    <cellStyle name="Normal 2 4 3 3 2 3 3 3" xfId="22801" xr:uid="{00000000-0005-0000-0000-0000FC4E0000}"/>
    <cellStyle name="Normal 2 4 3 3 2 3 3 4" xfId="35045" xr:uid="{00000000-0005-0000-0000-0000FD4E0000}"/>
    <cellStyle name="Normal 2 4 3 3 2 3 3 5" xfId="47274" xr:uid="{00000000-0005-0000-0000-0000FE4E0000}"/>
    <cellStyle name="Normal 2 4 3 3 2 3 4" xfId="16660" xr:uid="{00000000-0005-0000-0000-0000FF4E0000}"/>
    <cellStyle name="Normal 2 4 3 3 2 3 4 2" xfId="28915" xr:uid="{00000000-0005-0000-0000-0000004F0000}"/>
    <cellStyle name="Normal 2 4 3 3 2 3 4 3" xfId="41156" xr:uid="{00000000-0005-0000-0000-0000014F0000}"/>
    <cellStyle name="Normal 2 4 3 3 2 3 5" xfId="22798" xr:uid="{00000000-0005-0000-0000-0000024F0000}"/>
    <cellStyle name="Normal 2 4 3 3 2 3 6" xfId="35042" xr:uid="{00000000-0005-0000-0000-0000034F0000}"/>
    <cellStyle name="Normal 2 4 3 3 2 3 7" xfId="47271" xr:uid="{00000000-0005-0000-0000-0000044F0000}"/>
    <cellStyle name="Normal 2 4 3 3 2 4" xfId="5653" xr:uid="{00000000-0005-0000-0000-0000054F0000}"/>
    <cellStyle name="Normal 2 4 3 3 2 4 2" xfId="5654" xr:uid="{00000000-0005-0000-0000-0000064F0000}"/>
    <cellStyle name="Normal 2 4 3 3 2 4 2 2" xfId="16665" xr:uid="{00000000-0005-0000-0000-0000074F0000}"/>
    <cellStyle name="Normal 2 4 3 3 2 4 2 2 2" xfId="28920" xr:uid="{00000000-0005-0000-0000-0000084F0000}"/>
    <cellStyle name="Normal 2 4 3 3 2 4 2 2 3" xfId="41161" xr:uid="{00000000-0005-0000-0000-0000094F0000}"/>
    <cellStyle name="Normal 2 4 3 3 2 4 2 3" xfId="22803" xr:uid="{00000000-0005-0000-0000-00000A4F0000}"/>
    <cellStyle name="Normal 2 4 3 3 2 4 2 4" xfId="35047" xr:uid="{00000000-0005-0000-0000-00000B4F0000}"/>
    <cellStyle name="Normal 2 4 3 3 2 4 2 5" xfId="47276" xr:uid="{00000000-0005-0000-0000-00000C4F0000}"/>
    <cellStyle name="Normal 2 4 3 3 2 4 3" xfId="16664" xr:uid="{00000000-0005-0000-0000-00000D4F0000}"/>
    <cellStyle name="Normal 2 4 3 3 2 4 3 2" xfId="28919" xr:uid="{00000000-0005-0000-0000-00000E4F0000}"/>
    <cellStyle name="Normal 2 4 3 3 2 4 3 3" xfId="41160" xr:uid="{00000000-0005-0000-0000-00000F4F0000}"/>
    <cellStyle name="Normal 2 4 3 3 2 4 4" xfId="22802" xr:uid="{00000000-0005-0000-0000-0000104F0000}"/>
    <cellStyle name="Normal 2 4 3 3 2 4 5" xfId="35046" xr:uid="{00000000-0005-0000-0000-0000114F0000}"/>
    <cellStyle name="Normal 2 4 3 3 2 4 6" xfId="47275" xr:uid="{00000000-0005-0000-0000-0000124F0000}"/>
    <cellStyle name="Normal 2 4 3 3 2 5" xfId="5655" xr:uid="{00000000-0005-0000-0000-0000134F0000}"/>
    <cellStyle name="Normal 2 4 3 3 2 5 2" xfId="16666" xr:uid="{00000000-0005-0000-0000-0000144F0000}"/>
    <cellStyle name="Normal 2 4 3 3 2 5 2 2" xfId="28921" xr:uid="{00000000-0005-0000-0000-0000154F0000}"/>
    <cellStyle name="Normal 2 4 3 3 2 5 2 3" xfId="41162" xr:uid="{00000000-0005-0000-0000-0000164F0000}"/>
    <cellStyle name="Normal 2 4 3 3 2 5 3" xfId="22804" xr:uid="{00000000-0005-0000-0000-0000174F0000}"/>
    <cellStyle name="Normal 2 4 3 3 2 5 4" xfId="35048" xr:uid="{00000000-0005-0000-0000-0000184F0000}"/>
    <cellStyle name="Normal 2 4 3 3 2 5 5" xfId="47277" xr:uid="{00000000-0005-0000-0000-0000194F0000}"/>
    <cellStyle name="Normal 2 4 3 3 2 6" xfId="16651" xr:uid="{00000000-0005-0000-0000-00001A4F0000}"/>
    <cellStyle name="Normal 2 4 3 3 2 6 2" xfId="28906" xr:uid="{00000000-0005-0000-0000-00001B4F0000}"/>
    <cellStyle name="Normal 2 4 3 3 2 6 3" xfId="41147" xr:uid="{00000000-0005-0000-0000-00001C4F0000}"/>
    <cellStyle name="Normal 2 4 3 3 2 7" xfId="22789" xr:uid="{00000000-0005-0000-0000-00001D4F0000}"/>
    <cellStyle name="Normal 2 4 3 3 2 8" xfId="35033" xr:uid="{00000000-0005-0000-0000-00001E4F0000}"/>
    <cellStyle name="Normal 2 4 3 3 2 9" xfId="47262" xr:uid="{00000000-0005-0000-0000-00001F4F0000}"/>
    <cellStyle name="Normal 2 4 3 3 3" xfId="5656" xr:uid="{00000000-0005-0000-0000-0000204F0000}"/>
    <cellStyle name="Normal 2 4 3 3 3 2" xfId="5657" xr:uid="{00000000-0005-0000-0000-0000214F0000}"/>
    <cellStyle name="Normal 2 4 3 3 3 2 2" xfId="5658" xr:uid="{00000000-0005-0000-0000-0000224F0000}"/>
    <cellStyle name="Normal 2 4 3 3 3 2 2 2" xfId="5659" xr:uid="{00000000-0005-0000-0000-0000234F0000}"/>
    <cellStyle name="Normal 2 4 3 3 3 2 2 2 2" xfId="16670" xr:uid="{00000000-0005-0000-0000-0000244F0000}"/>
    <cellStyle name="Normal 2 4 3 3 3 2 2 2 2 2" xfId="28925" xr:uid="{00000000-0005-0000-0000-0000254F0000}"/>
    <cellStyle name="Normal 2 4 3 3 3 2 2 2 2 3" xfId="41166" xr:uid="{00000000-0005-0000-0000-0000264F0000}"/>
    <cellStyle name="Normal 2 4 3 3 3 2 2 2 3" xfId="22808" xr:uid="{00000000-0005-0000-0000-0000274F0000}"/>
    <cellStyle name="Normal 2 4 3 3 3 2 2 2 4" xfId="35052" xr:uid="{00000000-0005-0000-0000-0000284F0000}"/>
    <cellStyle name="Normal 2 4 3 3 3 2 2 2 5" xfId="47281" xr:uid="{00000000-0005-0000-0000-0000294F0000}"/>
    <cellStyle name="Normal 2 4 3 3 3 2 2 3" xfId="16669" xr:uid="{00000000-0005-0000-0000-00002A4F0000}"/>
    <cellStyle name="Normal 2 4 3 3 3 2 2 3 2" xfId="28924" xr:uid="{00000000-0005-0000-0000-00002B4F0000}"/>
    <cellStyle name="Normal 2 4 3 3 3 2 2 3 3" xfId="41165" xr:uid="{00000000-0005-0000-0000-00002C4F0000}"/>
    <cellStyle name="Normal 2 4 3 3 3 2 2 4" xfId="22807" xr:uid="{00000000-0005-0000-0000-00002D4F0000}"/>
    <cellStyle name="Normal 2 4 3 3 3 2 2 5" xfId="35051" xr:uid="{00000000-0005-0000-0000-00002E4F0000}"/>
    <cellStyle name="Normal 2 4 3 3 3 2 2 6" xfId="47280" xr:uid="{00000000-0005-0000-0000-00002F4F0000}"/>
    <cellStyle name="Normal 2 4 3 3 3 2 3" xfId="5660" xr:uid="{00000000-0005-0000-0000-0000304F0000}"/>
    <cellStyle name="Normal 2 4 3 3 3 2 3 2" xfId="16671" xr:uid="{00000000-0005-0000-0000-0000314F0000}"/>
    <cellStyle name="Normal 2 4 3 3 3 2 3 2 2" xfId="28926" xr:uid="{00000000-0005-0000-0000-0000324F0000}"/>
    <cellStyle name="Normal 2 4 3 3 3 2 3 2 3" xfId="41167" xr:uid="{00000000-0005-0000-0000-0000334F0000}"/>
    <cellStyle name="Normal 2 4 3 3 3 2 3 3" xfId="22809" xr:uid="{00000000-0005-0000-0000-0000344F0000}"/>
    <cellStyle name="Normal 2 4 3 3 3 2 3 4" xfId="35053" xr:uid="{00000000-0005-0000-0000-0000354F0000}"/>
    <cellStyle name="Normal 2 4 3 3 3 2 3 5" xfId="47282" xr:uid="{00000000-0005-0000-0000-0000364F0000}"/>
    <cellStyle name="Normal 2 4 3 3 3 2 4" xfId="16668" xr:uid="{00000000-0005-0000-0000-0000374F0000}"/>
    <cellStyle name="Normal 2 4 3 3 3 2 4 2" xfId="28923" xr:uid="{00000000-0005-0000-0000-0000384F0000}"/>
    <cellStyle name="Normal 2 4 3 3 3 2 4 3" xfId="41164" xr:uid="{00000000-0005-0000-0000-0000394F0000}"/>
    <cellStyle name="Normal 2 4 3 3 3 2 5" xfId="22806" xr:uid="{00000000-0005-0000-0000-00003A4F0000}"/>
    <cellStyle name="Normal 2 4 3 3 3 2 6" xfId="35050" xr:uid="{00000000-0005-0000-0000-00003B4F0000}"/>
    <cellStyle name="Normal 2 4 3 3 3 2 7" xfId="47279" xr:uid="{00000000-0005-0000-0000-00003C4F0000}"/>
    <cellStyle name="Normal 2 4 3 3 3 3" xfId="5661" xr:uid="{00000000-0005-0000-0000-00003D4F0000}"/>
    <cellStyle name="Normal 2 4 3 3 3 3 2" xfId="5662" xr:uid="{00000000-0005-0000-0000-00003E4F0000}"/>
    <cellStyle name="Normal 2 4 3 3 3 3 2 2" xfId="16673" xr:uid="{00000000-0005-0000-0000-00003F4F0000}"/>
    <cellStyle name="Normal 2 4 3 3 3 3 2 2 2" xfId="28928" xr:uid="{00000000-0005-0000-0000-0000404F0000}"/>
    <cellStyle name="Normal 2 4 3 3 3 3 2 2 3" xfId="41169" xr:uid="{00000000-0005-0000-0000-0000414F0000}"/>
    <cellStyle name="Normal 2 4 3 3 3 3 2 3" xfId="22811" xr:uid="{00000000-0005-0000-0000-0000424F0000}"/>
    <cellStyle name="Normal 2 4 3 3 3 3 2 4" xfId="35055" xr:uid="{00000000-0005-0000-0000-0000434F0000}"/>
    <cellStyle name="Normal 2 4 3 3 3 3 2 5" xfId="47284" xr:uid="{00000000-0005-0000-0000-0000444F0000}"/>
    <cellStyle name="Normal 2 4 3 3 3 3 3" xfId="16672" xr:uid="{00000000-0005-0000-0000-0000454F0000}"/>
    <cellStyle name="Normal 2 4 3 3 3 3 3 2" xfId="28927" xr:uid="{00000000-0005-0000-0000-0000464F0000}"/>
    <cellStyle name="Normal 2 4 3 3 3 3 3 3" xfId="41168" xr:uid="{00000000-0005-0000-0000-0000474F0000}"/>
    <cellStyle name="Normal 2 4 3 3 3 3 4" xfId="22810" xr:uid="{00000000-0005-0000-0000-0000484F0000}"/>
    <cellStyle name="Normal 2 4 3 3 3 3 5" xfId="35054" xr:uid="{00000000-0005-0000-0000-0000494F0000}"/>
    <cellStyle name="Normal 2 4 3 3 3 3 6" xfId="47283" xr:uid="{00000000-0005-0000-0000-00004A4F0000}"/>
    <cellStyle name="Normal 2 4 3 3 3 4" xfId="5663" xr:uid="{00000000-0005-0000-0000-00004B4F0000}"/>
    <cellStyle name="Normal 2 4 3 3 3 4 2" xfId="16674" xr:uid="{00000000-0005-0000-0000-00004C4F0000}"/>
    <cellStyle name="Normal 2 4 3 3 3 4 2 2" xfId="28929" xr:uid="{00000000-0005-0000-0000-00004D4F0000}"/>
    <cellStyle name="Normal 2 4 3 3 3 4 2 3" xfId="41170" xr:uid="{00000000-0005-0000-0000-00004E4F0000}"/>
    <cellStyle name="Normal 2 4 3 3 3 4 3" xfId="22812" xr:uid="{00000000-0005-0000-0000-00004F4F0000}"/>
    <cellStyle name="Normal 2 4 3 3 3 4 4" xfId="35056" xr:uid="{00000000-0005-0000-0000-0000504F0000}"/>
    <cellStyle name="Normal 2 4 3 3 3 4 5" xfId="47285" xr:uid="{00000000-0005-0000-0000-0000514F0000}"/>
    <cellStyle name="Normal 2 4 3 3 3 5" xfId="16667" xr:uid="{00000000-0005-0000-0000-0000524F0000}"/>
    <cellStyle name="Normal 2 4 3 3 3 5 2" xfId="28922" xr:uid="{00000000-0005-0000-0000-0000534F0000}"/>
    <cellStyle name="Normal 2 4 3 3 3 5 3" xfId="41163" xr:uid="{00000000-0005-0000-0000-0000544F0000}"/>
    <cellStyle name="Normal 2 4 3 3 3 6" xfId="22805" xr:uid="{00000000-0005-0000-0000-0000554F0000}"/>
    <cellStyle name="Normal 2 4 3 3 3 7" xfId="35049" xr:uid="{00000000-0005-0000-0000-0000564F0000}"/>
    <cellStyle name="Normal 2 4 3 3 3 8" xfId="47278" xr:uid="{00000000-0005-0000-0000-0000574F0000}"/>
    <cellStyle name="Normal 2 4 3 3 4" xfId="5664" xr:uid="{00000000-0005-0000-0000-0000584F0000}"/>
    <cellStyle name="Normal 2 4 3 3 4 2" xfId="5665" xr:uid="{00000000-0005-0000-0000-0000594F0000}"/>
    <cellStyle name="Normal 2 4 3 3 4 2 2" xfId="5666" xr:uid="{00000000-0005-0000-0000-00005A4F0000}"/>
    <cellStyle name="Normal 2 4 3 3 4 2 2 2" xfId="16677" xr:uid="{00000000-0005-0000-0000-00005B4F0000}"/>
    <cellStyle name="Normal 2 4 3 3 4 2 2 2 2" xfId="28932" xr:uid="{00000000-0005-0000-0000-00005C4F0000}"/>
    <cellStyle name="Normal 2 4 3 3 4 2 2 2 3" xfId="41173" xr:uid="{00000000-0005-0000-0000-00005D4F0000}"/>
    <cellStyle name="Normal 2 4 3 3 4 2 2 3" xfId="22815" xr:uid="{00000000-0005-0000-0000-00005E4F0000}"/>
    <cellStyle name="Normal 2 4 3 3 4 2 2 4" xfId="35059" xr:uid="{00000000-0005-0000-0000-00005F4F0000}"/>
    <cellStyle name="Normal 2 4 3 3 4 2 2 5" xfId="47288" xr:uid="{00000000-0005-0000-0000-0000604F0000}"/>
    <cellStyle name="Normal 2 4 3 3 4 2 3" xfId="16676" xr:uid="{00000000-0005-0000-0000-0000614F0000}"/>
    <cellStyle name="Normal 2 4 3 3 4 2 3 2" xfId="28931" xr:uid="{00000000-0005-0000-0000-0000624F0000}"/>
    <cellStyle name="Normal 2 4 3 3 4 2 3 3" xfId="41172" xr:uid="{00000000-0005-0000-0000-0000634F0000}"/>
    <cellStyle name="Normal 2 4 3 3 4 2 4" xfId="22814" xr:uid="{00000000-0005-0000-0000-0000644F0000}"/>
    <cellStyle name="Normal 2 4 3 3 4 2 5" xfId="35058" xr:uid="{00000000-0005-0000-0000-0000654F0000}"/>
    <cellStyle name="Normal 2 4 3 3 4 2 6" xfId="47287" xr:uid="{00000000-0005-0000-0000-0000664F0000}"/>
    <cellStyle name="Normal 2 4 3 3 4 3" xfId="5667" xr:uid="{00000000-0005-0000-0000-0000674F0000}"/>
    <cellStyle name="Normal 2 4 3 3 4 3 2" xfId="16678" xr:uid="{00000000-0005-0000-0000-0000684F0000}"/>
    <cellStyle name="Normal 2 4 3 3 4 3 2 2" xfId="28933" xr:uid="{00000000-0005-0000-0000-0000694F0000}"/>
    <cellStyle name="Normal 2 4 3 3 4 3 2 3" xfId="41174" xr:uid="{00000000-0005-0000-0000-00006A4F0000}"/>
    <cellStyle name="Normal 2 4 3 3 4 3 3" xfId="22816" xr:uid="{00000000-0005-0000-0000-00006B4F0000}"/>
    <cellStyle name="Normal 2 4 3 3 4 3 4" xfId="35060" xr:uid="{00000000-0005-0000-0000-00006C4F0000}"/>
    <cellStyle name="Normal 2 4 3 3 4 3 5" xfId="47289" xr:uid="{00000000-0005-0000-0000-00006D4F0000}"/>
    <cellStyle name="Normal 2 4 3 3 4 4" xfId="16675" xr:uid="{00000000-0005-0000-0000-00006E4F0000}"/>
    <cellStyle name="Normal 2 4 3 3 4 4 2" xfId="28930" xr:uid="{00000000-0005-0000-0000-00006F4F0000}"/>
    <cellStyle name="Normal 2 4 3 3 4 4 3" xfId="41171" xr:uid="{00000000-0005-0000-0000-0000704F0000}"/>
    <cellStyle name="Normal 2 4 3 3 4 5" xfId="22813" xr:uid="{00000000-0005-0000-0000-0000714F0000}"/>
    <cellStyle name="Normal 2 4 3 3 4 6" xfId="35057" xr:uid="{00000000-0005-0000-0000-0000724F0000}"/>
    <cellStyle name="Normal 2 4 3 3 4 7" xfId="47286" xr:uid="{00000000-0005-0000-0000-0000734F0000}"/>
    <cellStyle name="Normal 2 4 3 3 5" xfId="5668" xr:uid="{00000000-0005-0000-0000-0000744F0000}"/>
    <cellStyle name="Normal 2 4 3 3 5 2" xfId="5669" xr:uid="{00000000-0005-0000-0000-0000754F0000}"/>
    <cellStyle name="Normal 2 4 3 3 5 2 2" xfId="16680" xr:uid="{00000000-0005-0000-0000-0000764F0000}"/>
    <cellStyle name="Normal 2 4 3 3 5 2 2 2" xfId="28935" xr:uid="{00000000-0005-0000-0000-0000774F0000}"/>
    <cellStyle name="Normal 2 4 3 3 5 2 2 3" xfId="41176" xr:uid="{00000000-0005-0000-0000-0000784F0000}"/>
    <cellStyle name="Normal 2 4 3 3 5 2 3" xfId="22818" xr:uid="{00000000-0005-0000-0000-0000794F0000}"/>
    <cellStyle name="Normal 2 4 3 3 5 2 4" xfId="35062" xr:uid="{00000000-0005-0000-0000-00007A4F0000}"/>
    <cellStyle name="Normal 2 4 3 3 5 2 5" xfId="47291" xr:uid="{00000000-0005-0000-0000-00007B4F0000}"/>
    <cellStyle name="Normal 2 4 3 3 5 3" xfId="16679" xr:uid="{00000000-0005-0000-0000-00007C4F0000}"/>
    <cellStyle name="Normal 2 4 3 3 5 3 2" xfId="28934" xr:uid="{00000000-0005-0000-0000-00007D4F0000}"/>
    <cellStyle name="Normal 2 4 3 3 5 3 3" xfId="41175" xr:uid="{00000000-0005-0000-0000-00007E4F0000}"/>
    <cellStyle name="Normal 2 4 3 3 5 4" xfId="22817" xr:uid="{00000000-0005-0000-0000-00007F4F0000}"/>
    <cellStyle name="Normal 2 4 3 3 5 5" xfId="35061" xr:uid="{00000000-0005-0000-0000-0000804F0000}"/>
    <cellStyle name="Normal 2 4 3 3 5 6" xfId="47290" xr:uid="{00000000-0005-0000-0000-0000814F0000}"/>
    <cellStyle name="Normal 2 4 3 3 6" xfId="5670" xr:uid="{00000000-0005-0000-0000-0000824F0000}"/>
    <cellStyle name="Normal 2 4 3 3 6 2" xfId="16681" xr:uid="{00000000-0005-0000-0000-0000834F0000}"/>
    <cellStyle name="Normal 2 4 3 3 6 2 2" xfId="28936" xr:uid="{00000000-0005-0000-0000-0000844F0000}"/>
    <cellStyle name="Normal 2 4 3 3 6 2 3" xfId="41177" xr:uid="{00000000-0005-0000-0000-0000854F0000}"/>
    <cellStyle name="Normal 2 4 3 3 6 3" xfId="22819" xr:uid="{00000000-0005-0000-0000-0000864F0000}"/>
    <cellStyle name="Normal 2 4 3 3 6 4" xfId="35063" xr:uid="{00000000-0005-0000-0000-0000874F0000}"/>
    <cellStyle name="Normal 2 4 3 3 6 5" xfId="47292" xr:uid="{00000000-0005-0000-0000-0000884F0000}"/>
    <cellStyle name="Normal 2 4 3 3 7" xfId="16650" xr:uid="{00000000-0005-0000-0000-0000894F0000}"/>
    <cellStyle name="Normal 2 4 3 3 7 2" xfId="28905" xr:uid="{00000000-0005-0000-0000-00008A4F0000}"/>
    <cellStyle name="Normal 2 4 3 3 7 3" xfId="41146" xr:uid="{00000000-0005-0000-0000-00008B4F0000}"/>
    <cellStyle name="Normal 2 4 3 3 8" xfId="22788" xr:uid="{00000000-0005-0000-0000-00008C4F0000}"/>
    <cellStyle name="Normal 2 4 3 3 9" xfId="35032" xr:uid="{00000000-0005-0000-0000-00008D4F0000}"/>
    <cellStyle name="Normal 2 4 3 4" xfId="5671" xr:uid="{00000000-0005-0000-0000-00008E4F0000}"/>
    <cellStyle name="Normal 2 4 3 4 2" xfId="5672" xr:uid="{00000000-0005-0000-0000-00008F4F0000}"/>
    <cellStyle name="Normal 2 4 3 4 2 2" xfId="5673" xr:uid="{00000000-0005-0000-0000-0000904F0000}"/>
    <cellStyle name="Normal 2 4 3 4 2 2 2" xfId="5674" xr:uid="{00000000-0005-0000-0000-0000914F0000}"/>
    <cellStyle name="Normal 2 4 3 4 2 2 2 2" xfId="5675" xr:uid="{00000000-0005-0000-0000-0000924F0000}"/>
    <cellStyle name="Normal 2 4 3 4 2 2 2 2 2" xfId="16686" xr:uid="{00000000-0005-0000-0000-0000934F0000}"/>
    <cellStyle name="Normal 2 4 3 4 2 2 2 2 2 2" xfId="28941" xr:uid="{00000000-0005-0000-0000-0000944F0000}"/>
    <cellStyle name="Normal 2 4 3 4 2 2 2 2 2 3" xfId="41182" xr:uid="{00000000-0005-0000-0000-0000954F0000}"/>
    <cellStyle name="Normal 2 4 3 4 2 2 2 2 3" xfId="22824" xr:uid="{00000000-0005-0000-0000-0000964F0000}"/>
    <cellStyle name="Normal 2 4 3 4 2 2 2 2 4" xfId="35068" xr:uid="{00000000-0005-0000-0000-0000974F0000}"/>
    <cellStyle name="Normal 2 4 3 4 2 2 2 2 5" xfId="47297" xr:uid="{00000000-0005-0000-0000-0000984F0000}"/>
    <cellStyle name="Normal 2 4 3 4 2 2 2 3" xfId="16685" xr:uid="{00000000-0005-0000-0000-0000994F0000}"/>
    <cellStyle name="Normal 2 4 3 4 2 2 2 3 2" xfId="28940" xr:uid="{00000000-0005-0000-0000-00009A4F0000}"/>
    <cellStyle name="Normal 2 4 3 4 2 2 2 3 3" xfId="41181" xr:uid="{00000000-0005-0000-0000-00009B4F0000}"/>
    <cellStyle name="Normal 2 4 3 4 2 2 2 4" xfId="22823" xr:uid="{00000000-0005-0000-0000-00009C4F0000}"/>
    <cellStyle name="Normal 2 4 3 4 2 2 2 5" xfId="35067" xr:uid="{00000000-0005-0000-0000-00009D4F0000}"/>
    <cellStyle name="Normal 2 4 3 4 2 2 2 6" xfId="47296" xr:uid="{00000000-0005-0000-0000-00009E4F0000}"/>
    <cellStyle name="Normal 2 4 3 4 2 2 3" xfId="5676" xr:uid="{00000000-0005-0000-0000-00009F4F0000}"/>
    <cellStyle name="Normal 2 4 3 4 2 2 3 2" xfId="16687" xr:uid="{00000000-0005-0000-0000-0000A04F0000}"/>
    <cellStyle name="Normal 2 4 3 4 2 2 3 2 2" xfId="28942" xr:uid="{00000000-0005-0000-0000-0000A14F0000}"/>
    <cellStyle name="Normal 2 4 3 4 2 2 3 2 3" xfId="41183" xr:uid="{00000000-0005-0000-0000-0000A24F0000}"/>
    <cellStyle name="Normal 2 4 3 4 2 2 3 3" xfId="22825" xr:uid="{00000000-0005-0000-0000-0000A34F0000}"/>
    <cellStyle name="Normal 2 4 3 4 2 2 3 4" xfId="35069" xr:uid="{00000000-0005-0000-0000-0000A44F0000}"/>
    <cellStyle name="Normal 2 4 3 4 2 2 3 5" xfId="47298" xr:uid="{00000000-0005-0000-0000-0000A54F0000}"/>
    <cellStyle name="Normal 2 4 3 4 2 2 4" xfId="16684" xr:uid="{00000000-0005-0000-0000-0000A64F0000}"/>
    <cellStyle name="Normal 2 4 3 4 2 2 4 2" xfId="28939" xr:uid="{00000000-0005-0000-0000-0000A74F0000}"/>
    <cellStyle name="Normal 2 4 3 4 2 2 4 3" xfId="41180" xr:uid="{00000000-0005-0000-0000-0000A84F0000}"/>
    <cellStyle name="Normal 2 4 3 4 2 2 5" xfId="22822" xr:uid="{00000000-0005-0000-0000-0000A94F0000}"/>
    <cellStyle name="Normal 2 4 3 4 2 2 6" xfId="35066" xr:uid="{00000000-0005-0000-0000-0000AA4F0000}"/>
    <cellStyle name="Normal 2 4 3 4 2 2 7" xfId="47295" xr:uid="{00000000-0005-0000-0000-0000AB4F0000}"/>
    <cellStyle name="Normal 2 4 3 4 2 3" xfId="5677" xr:uid="{00000000-0005-0000-0000-0000AC4F0000}"/>
    <cellStyle name="Normal 2 4 3 4 2 3 2" xfId="5678" xr:uid="{00000000-0005-0000-0000-0000AD4F0000}"/>
    <cellStyle name="Normal 2 4 3 4 2 3 2 2" xfId="16689" xr:uid="{00000000-0005-0000-0000-0000AE4F0000}"/>
    <cellStyle name="Normal 2 4 3 4 2 3 2 2 2" xfId="28944" xr:uid="{00000000-0005-0000-0000-0000AF4F0000}"/>
    <cellStyle name="Normal 2 4 3 4 2 3 2 2 3" xfId="41185" xr:uid="{00000000-0005-0000-0000-0000B04F0000}"/>
    <cellStyle name="Normal 2 4 3 4 2 3 2 3" xfId="22827" xr:uid="{00000000-0005-0000-0000-0000B14F0000}"/>
    <cellStyle name="Normal 2 4 3 4 2 3 2 4" xfId="35071" xr:uid="{00000000-0005-0000-0000-0000B24F0000}"/>
    <cellStyle name="Normal 2 4 3 4 2 3 2 5" xfId="47300" xr:uid="{00000000-0005-0000-0000-0000B34F0000}"/>
    <cellStyle name="Normal 2 4 3 4 2 3 3" xfId="16688" xr:uid="{00000000-0005-0000-0000-0000B44F0000}"/>
    <cellStyle name="Normal 2 4 3 4 2 3 3 2" xfId="28943" xr:uid="{00000000-0005-0000-0000-0000B54F0000}"/>
    <cellStyle name="Normal 2 4 3 4 2 3 3 3" xfId="41184" xr:uid="{00000000-0005-0000-0000-0000B64F0000}"/>
    <cellStyle name="Normal 2 4 3 4 2 3 4" xfId="22826" xr:uid="{00000000-0005-0000-0000-0000B74F0000}"/>
    <cellStyle name="Normal 2 4 3 4 2 3 5" xfId="35070" xr:uid="{00000000-0005-0000-0000-0000B84F0000}"/>
    <cellStyle name="Normal 2 4 3 4 2 3 6" xfId="47299" xr:uid="{00000000-0005-0000-0000-0000B94F0000}"/>
    <cellStyle name="Normal 2 4 3 4 2 4" xfId="5679" xr:uid="{00000000-0005-0000-0000-0000BA4F0000}"/>
    <cellStyle name="Normal 2 4 3 4 2 4 2" xfId="16690" xr:uid="{00000000-0005-0000-0000-0000BB4F0000}"/>
    <cellStyle name="Normal 2 4 3 4 2 4 2 2" xfId="28945" xr:uid="{00000000-0005-0000-0000-0000BC4F0000}"/>
    <cellStyle name="Normal 2 4 3 4 2 4 2 3" xfId="41186" xr:uid="{00000000-0005-0000-0000-0000BD4F0000}"/>
    <cellStyle name="Normal 2 4 3 4 2 4 3" xfId="22828" xr:uid="{00000000-0005-0000-0000-0000BE4F0000}"/>
    <cellStyle name="Normal 2 4 3 4 2 4 4" xfId="35072" xr:uid="{00000000-0005-0000-0000-0000BF4F0000}"/>
    <cellStyle name="Normal 2 4 3 4 2 4 5" xfId="47301" xr:uid="{00000000-0005-0000-0000-0000C04F0000}"/>
    <cellStyle name="Normal 2 4 3 4 2 5" xfId="16683" xr:uid="{00000000-0005-0000-0000-0000C14F0000}"/>
    <cellStyle name="Normal 2 4 3 4 2 5 2" xfId="28938" xr:uid="{00000000-0005-0000-0000-0000C24F0000}"/>
    <cellStyle name="Normal 2 4 3 4 2 5 3" xfId="41179" xr:uid="{00000000-0005-0000-0000-0000C34F0000}"/>
    <cellStyle name="Normal 2 4 3 4 2 6" xfId="22821" xr:uid="{00000000-0005-0000-0000-0000C44F0000}"/>
    <cellStyle name="Normal 2 4 3 4 2 7" xfId="35065" xr:uid="{00000000-0005-0000-0000-0000C54F0000}"/>
    <cellStyle name="Normal 2 4 3 4 2 8" xfId="47294" xr:uid="{00000000-0005-0000-0000-0000C64F0000}"/>
    <cellStyle name="Normal 2 4 3 4 3" xfId="5680" xr:uid="{00000000-0005-0000-0000-0000C74F0000}"/>
    <cellStyle name="Normal 2 4 3 4 3 2" xfId="5681" xr:uid="{00000000-0005-0000-0000-0000C84F0000}"/>
    <cellStyle name="Normal 2 4 3 4 3 2 2" xfId="5682" xr:uid="{00000000-0005-0000-0000-0000C94F0000}"/>
    <cellStyle name="Normal 2 4 3 4 3 2 2 2" xfId="16693" xr:uid="{00000000-0005-0000-0000-0000CA4F0000}"/>
    <cellStyle name="Normal 2 4 3 4 3 2 2 2 2" xfId="28948" xr:uid="{00000000-0005-0000-0000-0000CB4F0000}"/>
    <cellStyle name="Normal 2 4 3 4 3 2 2 2 3" xfId="41189" xr:uid="{00000000-0005-0000-0000-0000CC4F0000}"/>
    <cellStyle name="Normal 2 4 3 4 3 2 2 3" xfId="22831" xr:uid="{00000000-0005-0000-0000-0000CD4F0000}"/>
    <cellStyle name="Normal 2 4 3 4 3 2 2 4" xfId="35075" xr:uid="{00000000-0005-0000-0000-0000CE4F0000}"/>
    <cellStyle name="Normal 2 4 3 4 3 2 2 5" xfId="47304" xr:uid="{00000000-0005-0000-0000-0000CF4F0000}"/>
    <cellStyle name="Normal 2 4 3 4 3 2 3" xfId="16692" xr:uid="{00000000-0005-0000-0000-0000D04F0000}"/>
    <cellStyle name="Normal 2 4 3 4 3 2 3 2" xfId="28947" xr:uid="{00000000-0005-0000-0000-0000D14F0000}"/>
    <cellStyle name="Normal 2 4 3 4 3 2 3 3" xfId="41188" xr:uid="{00000000-0005-0000-0000-0000D24F0000}"/>
    <cellStyle name="Normal 2 4 3 4 3 2 4" xfId="22830" xr:uid="{00000000-0005-0000-0000-0000D34F0000}"/>
    <cellStyle name="Normal 2 4 3 4 3 2 5" xfId="35074" xr:uid="{00000000-0005-0000-0000-0000D44F0000}"/>
    <cellStyle name="Normal 2 4 3 4 3 2 6" xfId="47303" xr:uid="{00000000-0005-0000-0000-0000D54F0000}"/>
    <cellStyle name="Normal 2 4 3 4 3 3" xfId="5683" xr:uid="{00000000-0005-0000-0000-0000D64F0000}"/>
    <cellStyle name="Normal 2 4 3 4 3 3 2" xfId="16694" xr:uid="{00000000-0005-0000-0000-0000D74F0000}"/>
    <cellStyle name="Normal 2 4 3 4 3 3 2 2" xfId="28949" xr:uid="{00000000-0005-0000-0000-0000D84F0000}"/>
    <cellStyle name="Normal 2 4 3 4 3 3 2 3" xfId="41190" xr:uid="{00000000-0005-0000-0000-0000D94F0000}"/>
    <cellStyle name="Normal 2 4 3 4 3 3 3" xfId="22832" xr:uid="{00000000-0005-0000-0000-0000DA4F0000}"/>
    <cellStyle name="Normal 2 4 3 4 3 3 4" xfId="35076" xr:uid="{00000000-0005-0000-0000-0000DB4F0000}"/>
    <cellStyle name="Normal 2 4 3 4 3 3 5" xfId="47305" xr:uid="{00000000-0005-0000-0000-0000DC4F0000}"/>
    <cellStyle name="Normal 2 4 3 4 3 4" xfId="16691" xr:uid="{00000000-0005-0000-0000-0000DD4F0000}"/>
    <cellStyle name="Normal 2 4 3 4 3 4 2" xfId="28946" xr:uid="{00000000-0005-0000-0000-0000DE4F0000}"/>
    <cellStyle name="Normal 2 4 3 4 3 4 3" xfId="41187" xr:uid="{00000000-0005-0000-0000-0000DF4F0000}"/>
    <cellStyle name="Normal 2 4 3 4 3 5" xfId="22829" xr:uid="{00000000-0005-0000-0000-0000E04F0000}"/>
    <cellStyle name="Normal 2 4 3 4 3 6" xfId="35073" xr:uid="{00000000-0005-0000-0000-0000E14F0000}"/>
    <cellStyle name="Normal 2 4 3 4 3 7" xfId="47302" xr:uid="{00000000-0005-0000-0000-0000E24F0000}"/>
    <cellStyle name="Normal 2 4 3 4 4" xfId="5684" xr:uid="{00000000-0005-0000-0000-0000E34F0000}"/>
    <cellStyle name="Normal 2 4 3 4 4 2" xfId="5685" xr:uid="{00000000-0005-0000-0000-0000E44F0000}"/>
    <cellStyle name="Normal 2 4 3 4 4 2 2" xfId="16696" xr:uid="{00000000-0005-0000-0000-0000E54F0000}"/>
    <cellStyle name="Normal 2 4 3 4 4 2 2 2" xfId="28951" xr:uid="{00000000-0005-0000-0000-0000E64F0000}"/>
    <cellStyle name="Normal 2 4 3 4 4 2 2 3" xfId="41192" xr:uid="{00000000-0005-0000-0000-0000E74F0000}"/>
    <cellStyle name="Normal 2 4 3 4 4 2 3" xfId="22834" xr:uid="{00000000-0005-0000-0000-0000E84F0000}"/>
    <cellStyle name="Normal 2 4 3 4 4 2 4" xfId="35078" xr:uid="{00000000-0005-0000-0000-0000E94F0000}"/>
    <cellStyle name="Normal 2 4 3 4 4 2 5" xfId="47307" xr:uid="{00000000-0005-0000-0000-0000EA4F0000}"/>
    <cellStyle name="Normal 2 4 3 4 4 3" xfId="16695" xr:uid="{00000000-0005-0000-0000-0000EB4F0000}"/>
    <cellStyle name="Normal 2 4 3 4 4 3 2" xfId="28950" xr:uid="{00000000-0005-0000-0000-0000EC4F0000}"/>
    <cellStyle name="Normal 2 4 3 4 4 3 3" xfId="41191" xr:uid="{00000000-0005-0000-0000-0000ED4F0000}"/>
    <cellStyle name="Normal 2 4 3 4 4 4" xfId="22833" xr:uid="{00000000-0005-0000-0000-0000EE4F0000}"/>
    <cellStyle name="Normal 2 4 3 4 4 5" xfId="35077" xr:uid="{00000000-0005-0000-0000-0000EF4F0000}"/>
    <cellStyle name="Normal 2 4 3 4 4 6" xfId="47306" xr:uid="{00000000-0005-0000-0000-0000F04F0000}"/>
    <cellStyle name="Normal 2 4 3 4 5" xfId="5686" xr:uid="{00000000-0005-0000-0000-0000F14F0000}"/>
    <cellStyle name="Normal 2 4 3 4 5 2" xfId="16697" xr:uid="{00000000-0005-0000-0000-0000F24F0000}"/>
    <cellStyle name="Normal 2 4 3 4 5 2 2" xfId="28952" xr:uid="{00000000-0005-0000-0000-0000F34F0000}"/>
    <cellStyle name="Normal 2 4 3 4 5 2 3" xfId="41193" xr:uid="{00000000-0005-0000-0000-0000F44F0000}"/>
    <cellStyle name="Normal 2 4 3 4 5 3" xfId="22835" xr:uid="{00000000-0005-0000-0000-0000F54F0000}"/>
    <cellStyle name="Normal 2 4 3 4 5 4" xfId="35079" xr:uid="{00000000-0005-0000-0000-0000F64F0000}"/>
    <cellStyle name="Normal 2 4 3 4 5 5" xfId="47308" xr:uid="{00000000-0005-0000-0000-0000F74F0000}"/>
    <cellStyle name="Normal 2 4 3 4 6" xfId="16682" xr:uid="{00000000-0005-0000-0000-0000F84F0000}"/>
    <cellStyle name="Normal 2 4 3 4 6 2" xfId="28937" xr:uid="{00000000-0005-0000-0000-0000F94F0000}"/>
    <cellStyle name="Normal 2 4 3 4 6 3" xfId="41178" xr:uid="{00000000-0005-0000-0000-0000FA4F0000}"/>
    <cellStyle name="Normal 2 4 3 4 7" xfId="22820" xr:uid="{00000000-0005-0000-0000-0000FB4F0000}"/>
    <cellStyle name="Normal 2 4 3 4 8" xfId="35064" xr:uid="{00000000-0005-0000-0000-0000FC4F0000}"/>
    <cellStyle name="Normal 2 4 3 4 9" xfId="47293" xr:uid="{00000000-0005-0000-0000-0000FD4F0000}"/>
    <cellStyle name="Normal 2 4 3 5" xfId="5687" xr:uid="{00000000-0005-0000-0000-0000FE4F0000}"/>
    <cellStyle name="Normal 2 4 3 5 2" xfId="5688" xr:uid="{00000000-0005-0000-0000-0000FF4F0000}"/>
    <cellStyle name="Normal 2 4 3 5 2 2" xfId="5689" xr:uid="{00000000-0005-0000-0000-000000500000}"/>
    <cellStyle name="Normal 2 4 3 5 2 2 2" xfId="5690" xr:uid="{00000000-0005-0000-0000-000001500000}"/>
    <cellStyle name="Normal 2 4 3 5 2 2 2 2" xfId="16701" xr:uid="{00000000-0005-0000-0000-000002500000}"/>
    <cellStyle name="Normal 2 4 3 5 2 2 2 2 2" xfId="28956" xr:uid="{00000000-0005-0000-0000-000003500000}"/>
    <cellStyle name="Normal 2 4 3 5 2 2 2 2 3" xfId="41197" xr:uid="{00000000-0005-0000-0000-000004500000}"/>
    <cellStyle name="Normal 2 4 3 5 2 2 2 3" xfId="22839" xr:uid="{00000000-0005-0000-0000-000005500000}"/>
    <cellStyle name="Normal 2 4 3 5 2 2 2 4" xfId="35083" xr:uid="{00000000-0005-0000-0000-000006500000}"/>
    <cellStyle name="Normal 2 4 3 5 2 2 2 5" xfId="47312" xr:uid="{00000000-0005-0000-0000-000007500000}"/>
    <cellStyle name="Normal 2 4 3 5 2 2 3" xfId="16700" xr:uid="{00000000-0005-0000-0000-000008500000}"/>
    <cellStyle name="Normal 2 4 3 5 2 2 3 2" xfId="28955" xr:uid="{00000000-0005-0000-0000-000009500000}"/>
    <cellStyle name="Normal 2 4 3 5 2 2 3 3" xfId="41196" xr:uid="{00000000-0005-0000-0000-00000A500000}"/>
    <cellStyle name="Normal 2 4 3 5 2 2 4" xfId="22838" xr:uid="{00000000-0005-0000-0000-00000B500000}"/>
    <cellStyle name="Normal 2 4 3 5 2 2 5" xfId="35082" xr:uid="{00000000-0005-0000-0000-00000C500000}"/>
    <cellStyle name="Normal 2 4 3 5 2 2 6" xfId="47311" xr:uid="{00000000-0005-0000-0000-00000D500000}"/>
    <cellStyle name="Normal 2 4 3 5 2 3" xfId="5691" xr:uid="{00000000-0005-0000-0000-00000E500000}"/>
    <cellStyle name="Normal 2 4 3 5 2 3 2" xfId="16702" xr:uid="{00000000-0005-0000-0000-00000F500000}"/>
    <cellStyle name="Normal 2 4 3 5 2 3 2 2" xfId="28957" xr:uid="{00000000-0005-0000-0000-000010500000}"/>
    <cellStyle name="Normal 2 4 3 5 2 3 2 3" xfId="41198" xr:uid="{00000000-0005-0000-0000-000011500000}"/>
    <cellStyle name="Normal 2 4 3 5 2 3 3" xfId="22840" xr:uid="{00000000-0005-0000-0000-000012500000}"/>
    <cellStyle name="Normal 2 4 3 5 2 3 4" xfId="35084" xr:uid="{00000000-0005-0000-0000-000013500000}"/>
    <cellStyle name="Normal 2 4 3 5 2 3 5" xfId="47313" xr:uid="{00000000-0005-0000-0000-000014500000}"/>
    <cellStyle name="Normal 2 4 3 5 2 4" xfId="16699" xr:uid="{00000000-0005-0000-0000-000015500000}"/>
    <cellStyle name="Normal 2 4 3 5 2 4 2" xfId="28954" xr:uid="{00000000-0005-0000-0000-000016500000}"/>
    <cellStyle name="Normal 2 4 3 5 2 4 3" xfId="41195" xr:uid="{00000000-0005-0000-0000-000017500000}"/>
    <cellStyle name="Normal 2 4 3 5 2 5" xfId="22837" xr:uid="{00000000-0005-0000-0000-000018500000}"/>
    <cellStyle name="Normal 2 4 3 5 2 6" xfId="35081" xr:uid="{00000000-0005-0000-0000-000019500000}"/>
    <cellStyle name="Normal 2 4 3 5 2 7" xfId="47310" xr:uid="{00000000-0005-0000-0000-00001A500000}"/>
    <cellStyle name="Normal 2 4 3 5 3" xfId="5692" xr:uid="{00000000-0005-0000-0000-00001B500000}"/>
    <cellStyle name="Normal 2 4 3 5 3 2" xfId="5693" xr:uid="{00000000-0005-0000-0000-00001C500000}"/>
    <cellStyle name="Normal 2 4 3 5 3 2 2" xfId="16704" xr:uid="{00000000-0005-0000-0000-00001D500000}"/>
    <cellStyle name="Normal 2 4 3 5 3 2 2 2" xfId="28959" xr:uid="{00000000-0005-0000-0000-00001E500000}"/>
    <cellStyle name="Normal 2 4 3 5 3 2 2 3" xfId="41200" xr:uid="{00000000-0005-0000-0000-00001F500000}"/>
    <cellStyle name="Normal 2 4 3 5 3 2 3" xfId="22842" xr:uid="{00000000-0005-0000-0000-000020500000}"/>
    <cellStyle name="Normal 2 4 3 5 3 2 4" xfId="35086" xr:uid="{00000000-0005-0000-0000-000021500000}"/>
    <cellStyle name="Normal 2 4 3 5 3 2 5" xfId="47315" xr:uid="{00000000-0005-0000-0000-000022500000}"/>
    <cellStyle name="Normal 2 4 3 5 3 3" xfId="16703" xr:uid="{00000000-0005-0000-0000-000023500000}"/>
    <cellStyle name="Normal 2 4 3 5 3 3 2" xfId="28958" xr:uid="{00000000-0005-0000-0000-000024500000}"/>
    <cellStyle name="Normal 2 4 3 5 3 3 3" xfId="41199" xr:uid="{00000000-0005-0000-0000-000025500000}"/>
    <cellStyle name="Normal 2 4 3 5 3 4" xfId="22841" xr:uid="{00000000-0005-0000-0000-000026500000}"/>
    <cellStyle name="Normal 2 4 3 5 3 5" xfId="35085" xr:uid="{00000000-0005-0000-0000-000027500000}"/>
    <cellStyle name="Normal 2 4 3 5 3 6" xfId="47314" xr:uid="{00000000-0005-0000-0000-000028500000}"/>
    <cellStyle name="Normal 2 4 3 5 4" xfId="5694" xr:uid="{00000000-0005-0000-0000-000029500000}"/>
    <cellStyle name="Normal 2 4 3 5 4 2" xfId="16705" xr:uid="{00000000-0005-0000-0000-00002A500000}"/>
    <cellStyle name="Normal 2 4 3 5 4 2 2" xfId="28960" xr:uid="{00000000-0005-0000-0000-00002B500000}"/>
    <cellStyle name="Normal 2 4 3 5 4 2 3" xfId="41201" xr:uid="{00000000-0005-0000-0000-00002C500000}"/>
    <cellStyle name="Normal 2 4 3 5 4 3" xfId="22843" xr:uid="{00000000-0005-0000-0000-00002D500000}"/>
    <cellStyle name="Normal 2 4 3 5 4 4" xfId="35087" xr:uid="{00000000-0005-0000-0000-00002E500000}"/>
    <cellStyle name="Normal 2 4 3 5 4 5" xfId="47316" xr:uid="{00000000-0005-0000-0000-00002F500000}"/>
    <cellStyle name="Normal 2 4 3 5 5" xfId="16698" xr:uid="{00000000-0005-0000-0000-000030500000}"/>
    <cellStyle name="Normal 2 4 3 5 5 2" xfId="28953" xr:uid="{00000000-0005-0000-0000-000031500000}"/>
    <cellStyle name="Normal 2 4 3 5 5 3" xfId="41194" xr:uid="{00000000-0005-0000-0000-000032500000}"/>
    <cellStyle name="Normal 2 4 3 5 6" xfId="22836" xr:uid="{00000000-0005-0000-0000-000033500000}"/>
    <cellStyle name="Normal 2 4 3 5 7" xfId="35080" xr:uid="{00000000-0005-0000-0000-000034500000}"/>
    <cellStyle name="Normal 2 4 3 5 8" xfId="47309" xr:uid="{00000000-0005-0000-0000-000035500000}"/>
    <cellStyle name="Normal 2 4 3 6" xfId="5695" xr:uid="{00000000-0005-0000-0000-000036500000}"/>
    <cellStyle name="Normal 2 4 3 6 2" xfId="5696" xr:uid="{00000000-0005-0000-0000-000037500000}"/>
    <cellStyle name="Normal 2 4 3 6 2 2" xfId="5697" xr:uid="{00000000-0005-0000-0000-000038500000}"/>
    <cellStyle name="Normal 2 4 3 6 2 2 2" xfId="16708" xr:uid="{00000000-0005-0000-0000-000039500000}"/>
    <cellStyle name="Normal 2 4 3 6 2 2 2 2" xfId="28963" xr:uid="{00000000-0005-0000-0000-00003A500000}"/>
    <cellStyle name="Normal 2 4 3 6 2 2 2 3" xfId="41204" xr:uid="{00000000-0005-0000-0000-00003B500000}"/>
    <cellStyle name="Normal 2 4 3 6 2 2 3" xfId="22846" xr:uid="{00000000-0005-0000-0000-00003C500000}"/>
    <cellStyle name="Normal 2 4 3 6 2 2 4" xfId="35090" xr:uid="{00000000-0005-0000-0000-00003D500000}"/>
    <cellStyle name="Normal 2 4 3 6 2 2 5" xfId="47319" xr:uid="{00000000-0005-0000-0000-00003E500000}"/>
    <cellStyle name="Normal 2 4 3 6 2 3" xfId="16707" xr:uid="{00000000-0005-0000-0000-00003F500000}"/>
    <cellStyle name="Normal 2 4 3 6 2 3 2" xfId="28962" xr:uid="{00000000-0005-0000-0000-000040500000}"/>
    <cellStyle name="Normal 2 4 3 6 2 3 3" xfId="41203" xr:uid="{00000000-0005-0000-0000-000041500000}"/>
    <cellStyle name="Normal 2 4 3 6 2 4" xfId="22845" xr:uid="{00000000-0005-0000-0000-000042500000}"/>
    <cellStyle name="Normal 2 4 3 6 2 5" xfId="35089" xr:uid="{00000000-0005-0000-0000-000043500000}"/>
    <cellStyle name="Normal 2 4 3 6 2 6" xfId="47318" xr:uid="{00000000-0005-0000-0000-000044500000}"/>
    <cellStyle name="Normal 2 4 3 6 3" xfId="5698" xr:uid="{00000000-0005-0000-0000-000045500000}"/>
    <cellStyle name="Normal 2 4 3 6 3 2" xfId="16709" xr:uid="{00000000-0005-0000-0000-000046500000}"/>
    <cellStyle name="Normal 2 4 3 6 3 2 2" xfId="28964" xr:uid="{00000000-0005-0000-0000-000047500000}"/>
    <cellStyle name="Normal 2 4 3 6 3 2 3" xfId="41205" xr:uid="{00000000-0005-0000-0000-000048500000}"/>
    <cellStyle name="Normal 2 4 3 6 3 3" xfId="22847" xr:uid="{00000000-0005-0000-0000-000049500000}"/>
    <cellStyle name="Normal 2 4 3 6 3 4" xfId="35091" xr:uid="{00000000-0005-0000-0000-00004A500000}"/>
    <cellStyle name="Normal 2 4 3 6 3 5" xfId="47320" xr:uid="{00000000-0005-0000-0000-00004B500000}"/>
    <cellStyle name="Normal 2 4 3 6 4" xfId="16706" xr:uid="{00000000-0005-0000-0000-00004C500000}"/>
    <cellStyle name="Normal 2 4 3 6 4 2" xfId="28961" xr:uid="{00000000-0005-0000-0000-00004D500000}"/>
    <cellStyle name="Normal 2 4 3 6 4 3" xfId="41202" xr:uid="{00000000-0005-0000-0000-00004E500000}"/>
    <cellStyle name="Normal 2 4 3 6 5" xfId="22844" xr:uid="{00000000-0005-0000-0000-00004F500000}"/>
    <cellStyle name="Normal 2 4 3 6 6" xfId="35088" xr:uid="{00000000-0005-0000-0000-000050500000}"/>
    <cellStyle name="Normal 2 4 3 6 7" xfId="47317" xr:uid="{00000000-0005-0000-0000-000051500000}"/>
    <cellStyle name="Normal 2 4 3 7" xfId="5699" xr:uid="{00000000-0005-0000-0000-000052500000}"/>
    <cellStyle name="Normal 2 4 3 7 2" xfId="5700" xr:uid="{00000000-0005-0000-0000-000053500000}"/>
    <cellStyle name="Normal 2 4 3 7 2 2" xfId="16711" xr:uid="{00000000-0005-0000-0000-000054500000}"/>
    <cellStyle name="Normal 2 4 3 7 2 2 2" xfId="28966" xr:uid="{00000000-0005-0000-0000-000055500000}"/>
    <cellStyle name="Normal 2 4 3 7 2 2 3" xfId="41207" xr:uid="{00000000-0005-0000-0000-000056500000}"/>
    <cellStyle name="Normal 2 4 3 7 2 3" xfId="22849" xr:uid="{00000000-0005-0000-0000-000057500000}"/>
    <cellStyle name="Normal 2 4 3 7 2 4" xfId="35093" xr:uid="{00000000-0005-0000-0000-000058500000}"/>
    <cellStyle name="Normal 2 4 3 7 2 5" xfId="47322" xr:uid="{00000000-0005-0000-0000-000059500000}"/>
    <cellStyle name="Normal 2 4 3 7 3" xfId="16710" xr:uid="{00000000-0005-0000-0000-00005A500000}"/>
    <cellStyle name="Normal 2 4 3 7 3 2" xfId="28965" xr:uid="{00000000-0005-0000-0000-00005B500000}"/>
    <cellStyle name="Normal 2 4 3 7 3 3" xfId="41206" xr:uid="{00000000-0005-0000-0000-00005C500000}"/>
    <cellStyle name="Normal 2 4 3 7 4" xfId="22848" xr:uid="{00000000-0005-0000-0000-00005D500000}"/>
    <cellStyle name="Normal 2 4 3 7 5" xfId="35092" xr:uid="{00000000-0005-0000-0000-00005E500000}"/>
    <cellStyle name="Normal 2 4 3 7 6" xfId="47321" xr:uid="{00000000-0005-0000-0000-00005F500000}"/>
    <cellStyle name="Normal 2 4 3 8" xfId="5701" xr:uid="{00000000-0005-0000-0000-000060500000}"/>
    <cellStyle name="Normal 2 4 3 8 2" xfId="16712" xr:uid="{00000000-0005-0000-0000-000061500000}"/>
    <cellStyle name="Normal 2 4 3 8 2 2" xfId="28967" xr:uid="{00000000-0005-0000-0000-000062500000}"/>
    <cellStyle name="Normal 2 4 3 8 2 3" xfId="41208" xr:uid="{00000000-0005-0000-0000-000063500000}"/>
    <cellStyle name="Normal 2 4 3 8 3" xfId="22850" xr:uid="{00000000-0005-0000-0000-000064500000}"/>
    <cellStyle name="Normal 2 4 3 8 4" xfId="35094" xr:uid="{00000000-0005-0000-0000-000065500000}"/>
    <cellStyle name="Normal 2 4 3 8 5" xfId="47323" xr:uid="{00000000-0005-0000-0000-000066500000}"/>
    <cellStyle name="Normal 2 4 3 9" xfId="16585" xr:uid="{00000000-0005-0000-0000-000067500000}"/>
    <cellStyle name="Normal 2 4 3 9 2" xfId="28840" xr:uid="{00000000-0005-0000-0000-000068500000}"/>
    <cellStyle name="Normal 2 4 3 9 3" xfId="41081" xr:uid="{00000000-0005-0000-0000-000069500000}"/>
    <cellStyle name="Normal 2 4 4" xfId="5702" xr:uid="{00000000-0005-0000-0000-00006A500000}"/>
    <cellStyle name="Normal 2 4 4 10" xfId="35095" xr:uid="{00000000-0005-0000-0000-00006B500000}"/>
    <cellStyle name="Normal 2 4 4 11" xfId="47324" xr:uid="{00000000-0005-0000-0000-00006C500000}"/>
    <cellStyle name="Normal 2 4 4 2" xfId="5703" xr:uid="{00000000-0005-0000-0000-00006D500000}"/>
    <cellStyle name="Normal 2 4 4 2 10" xfId="47325" xr:uid="{00000000-0005-0000-0000-00006E500000}"/>
    <cellStyle name="Normal 2 4 4 2 2" xfId="5704" xr:uid="{00000000-0005-0000-0000-00006F500000}"/>
    <cellStyle name="Normal 2 4 4 2 2 2" xfId="5705" xr:uid="{00000000-0005-0000-0000-000070500000}"/>
    <cellStyle name="Normal 2 4 4 2 2 2 2" xfId="5706" xr:uid="{00000000-0005-0000-0000-000071500000}"/>
    <cellStyle name="Normal 2 4 4 2 2 2 2 2" xfId="5707" xr:uid="{00000000-0005-0000-0000-000072500000}"/>
    <cellStyle name="Normal 2 4 4 2 2 2 2 2 2" xfId="5708" xr:uid="{00000000-0005-0000-0000-000073500000}"/>
    <cellStyle name="Normal 2 4 4 2 2 2 2 2 2 2" xfId="16719" xr:uid="{00000000-0005-0000-0000-000074500000}"/>
    <cellStyle name="Normal 2 4 4 2 2 2 2 2 2 2 2" xfId="28974" xr:uid="{00000000-0005-0000-0000-000075500000}"/>
    <cellStyle name="Normal 2 4 4 2 2 2 2 2 2 2 3" xfId="41215" xr:uid="{00000000-0005-0000-0000-000076500000}"/>
    <cellStyle name="Normal 2 4 4 2 2 2 2 2 2 3" xfId="22857" xr:uid="{00000000-0005-0000-0000-000077500000}"/>
    <cellStyle name="Normal 2 4 4 2 2 2 2 2 2 4" xfId="35101" xr:uid="{00000000-0005-0000-0000-000078500000}"/>
    <cellStyle name="Normal 2 4 4 2 2 2 2 2 2 5" xfId="47330" xr:uid="{00000000-0005-0000-0000-000079500000}"/>
    <cellStyle name="Normal 2 4 4 2 2 2 2 2 3" xfId="16718" xr:uid="{00000000-0005-0000-0000-00007A500000}"/>
    <cellStyle name="Normal 2 4 4 2 2 2 2 2 3 2" xfId="28973" xr:uid="{00000000-0005-0000-0000-00007B500000}"/>
    <cellStyle name="Normal 2 4 4 2 2 2 2 2 3 3" xfId="41214" xr:uid="{00000000-0005-0000-0000-00007C500000}"/>
    <cellStyle name="Normal 2 4 4 2 2 2 2 2 4" xfId="22856" xr:uid="{00000000-0005-0000-0000-00007D500000}"/>
    <cellStyle name="Normal 2 4 4 2 2 2 2 2 5" xfId="35100" xr:uid="{00000000-0005-0000-0000-00007E500000}"/>
    <cellStyle name="Normal 2 4 4 2 2 2 2 2 6" xfId="47329" xr:uid="{00000000-0005-0000-0000-00007F500000}"/>
    <cellStyle name="Normal 2 4 4 2 2 2 2 3" xfId="5709" xr:uid="{00000000-0005-0000-0000-000080500000}"/>
    <cellStyle name="Normal 2 4 4 2 2 2 2 3 2" xfId="16720" xr:uid="{00000000-0005-0000-0000-000081500000}"/>
    <cellStyle name="Normal 2 4 4 2 2 2 2 3 2 2" xfId="28975" xr:uid="{00000000-0005-0000-0000-000082500000}"/>
    <cellStyle name="Normal 2 4 4 2 2 2 2 3 2 3" xfId="41216" xr:uid="{00000000-0005-0000-0000-000083500000}"/>
    <cellStyle name="Normal 2 4 4 2 2 2 2 3 3" xfId="22858" xr:uid="{00000000-0005-0000-0000-000084500000}"/>
    <cellStyle name="Normal 2 4 4 2 2 2 2 3 4" xfId="35102" xr:uid="{00000000-0005-0000-0000-000085500000}"/>
    <cellStyle name="Normal 2 4 4 2 2 2 2 3 5" xfId="47331" xr:uid="{00000000-0005-0000-0000-000086500000}"/>
    <cellStyle name="Normal 2 4 4 2 2 2 2 4" xfId="16717" xr:uid="{00000000-0005-0000-0000-000087500000}"/>
    <cellStyle name="Normal 2 4 4 2 2 2 2 4 2" xfId="28972" xr:uid="{00000000-0005-0000-0000-000088500000}"/>
    <cellStyle name="Normal 2 4 4 2 2 2 2 4 3" xfId="41213" xr:uid="{00000000-0005-0000-0000-000089500000}"/>
    <cellStyle name="Normal 2 4 4 2 2 2 2 5" xfId="22855" xr:uid="{00000000-0005-0000-0000-00008A500000}"/>
    <cellStyle name="Normal 2 4 4 2 2 2 2 6" xfId="35099" xr:uid="{00000000-0005-0000-0000-00008B500000}"/>
    <cellStyle name="Normal 2 4 4 2 2 2 2 7" xfId="47328" xr:uid="{00000000-0005-0000-0000-00008C500000}"/>
    <cellStyle name="Normal 2 4 4 2 2 2 3" xfId="5710" xr:uid="{00000000-0005-0000-0000-00008D500000}"/>
    <cellStyle name="Normal 2 4 4 2 2 2 3 2" xfId="5711" xr:uid="{00000000-0005-0000-0000-00008E500000}"/>
    <cellStyle name="Normal 2 4 4 2 2 2 3 2 2" xfId="16722" xr:uid="{00000000-0005-0000-0000-00008F500000}"/>
    <cellStyle name="Normal 2 4 4 2 2 2 3 2 2 2" xfId="28977" xr:uid="{00000000-0005-0000-0000-000090500000}"/>
    <cellStyle name="Normal 2 4 4 2 2 2 3 2 2 3" xfId="41218" xr:uid="{00000000-0005-0000-0000-000091500000}"/>
    <cellStyle name="Normal 2 4 4 2 2 2 3 2 3" xfId="22860" xr:uid="{00000000-0005-0000-0000-000092500000}"/>
    <cellStyle name="Normal 2 4 4 2 2 2 3 2 4" xfId="35104" xr:uid="{00000000-0005-0000-0000-000093500000}"/>
    <cellStyle name="Normal 2 4 4 2 2 2 3 2 5" xfId="47333" xr:uid="{00000000-0005-0000-0000-000094500000}"/>
    <cellStyle name="Normal 2 4 4 2 2 2 3 3" xfId="16721" xr:uid="{00000000-0005-0000-0000-000095500000}"/>
    <cellStyle name="Normal 2 4 4 2 2 2 3 3 2" xfId="28976" xr:uid="{00000000-0005-0000-0000-000096500000}"/>
    <cellStyle name="Normal 2 4 4 2 2 2 3 3 3" xfId="41217" xr:uid="{00000000-0005-0000-0000-000097500000}"/>
    <cellStyle name="Normal 2 4 4 2 2 2 3 4" xfId="22859" xr:uid="{00000000-0005-0000-0000-000098500000}"/>
    <cellStyle name="Normal 2 4 4 2 2 2 3 5" xfId="35103" xr:uid="{00000000-0005-0000-0000-000099500000}"/>
    <cellStyle name="Normal 2 4 4 2 2 2 3 6" xfId="47332" xr:uid="{00000000-0005-0000-0000-00009A500000}"/>
    <cellStyle name="Normal 2 4 4 2 2 2 4" xfId="5712" xr:uid="{00000000-0005-0000-0000-00009B500000}"/>
    <cellStyle name="Normal 2 4 4 2 2 2 4 2" xfId="16723" xr:uid="{00000000-0005-0000-0000-00009C500000}"/>
    <cellStyle name="Normal 2 4 4 2 2 2 4 2 2" xfId="28978" xr:uid="{00000000-0005-0000-0000-00009D500000}"/>
    <cellStyle name="Normal 2 4 4 2 2 2 4 2 3" xfId="41219" xr:uid="{00000000-0005-0000-0000-00009E500000}"/>
    <cellStyle name="Normal 2 4 4 2 2 2 4 3" xfId="22861" xr:uid="{00000000-0005-0000-0000-00009F500000}"/>
    <cellStyle name="Normal 2 4 4 2 2 2 4 4" xfId="35105" xr:uid="{00000000-0005-0000-0000-0000A0500000}"/>
    <cellStyle name="Normal 2 4 4 2 2 2 4 5" xfId="47334" xr:uid="{00000000-0005-0000-0000-0000A1500000}"/>
    <cellStyle name="Normal 2 4 4 2 2 2 5" xfId="16716" xr:uid="{00000000-0005-0000-0000-0000A2500000}"/>
    <cellStyle name="Normal 2 4 4 2 2 2 5 2" xfId="28971" xr:uid="{00000000-0005-0000-0000-0000A3500000}"/>
    <cellStyle name="Normal 2 4 4 2 2 2 5 3" xfId="41212" xr:uid="{00000000-0005-0000-0000-0000A4500000}"/>
    <cellStyle name="Normal 2 4 4 2 2 2 6" xfId="22854" xr:uid="{00000000-0005-0000-0000-0000A5500000}"/>
    <cellStyle name="Normal 2 4 4 2 2 2 7" xfId="35098" xr:uid="{00000000-0005-0000-0000-0000A6500000}"/>
    <cellStyle name="Normal 2 4 4 2 2 2 8" xfId="47327" xr:uid="{00000000-0005-0000-0000-0000A7500000}"/>
    <cellStyle name="Normal 2 4 4 2 2 3" xfId="5713" xr:uid="{00000000-0005-0000-0000-0000A8500000}"/>
    <cellStyle name="Normal 2 4 4 2 2 3 2" xfId="5714" xr:uid="{00000000-0005-0000-0000-0000A9500000}"/>
    <cellStyle name="Normal 2 4 4 2 2 3 2 2" xfId="5715" xr:uid="{00000000-0005-0000-0000-0000AA500000}"/>
    <cellStyle name="Normal 2 4 4 2 2 3 2 2 2" xfId="16726" xr:uid="{00000000-0005-0000-0000-0000AB500000}"/>
    <cellStyle name="Normal 2 4 4 2 2 3 2 2 2 2" xfId="28981" xr:uid="{00000000-0005-0000-0000-0000AC500000}"/>
    <cellStyle name="Normal 2 4 4 2 2 3 2 2 2 3" xfId="41222" xr:uid="{00000000-0005-0000-0000-0000AD500000}"/>
    <cellStyle name="Normal 2 4 4 2 2 3 2 2 3" xfId="22864" xr:uid="{00000000-0005-0000-0000-0000AE500000}"/>
    <cellStyle name="Normal 2 4 4 2 2 3 2 2 4" xfId="35108" xr:uid="{00000000-0005-0000-0000-0000AF500000}"/>
    <cellStyle name="Normal 2 4 4 2 2 3 2 2 5" xfId="47337" xr:uid="{00000000-0005-0000-0000-0000B0500000}"/>
    <cellStyle name="Normal 2 4 4 2 2 3 2 3" xfId="16725" xr:uid="{00000000-0005-0000-0000-0000B1500000}"/>
    <cellStyle name="Normal 2 4 4 2 2 3 2 3 2" xfId="28980" xr:uid="{00000000-0005-0000-0000-0000B2500000}"/>
    <cellStyle name="Normal 2 4 4 2 2 3 2 3 3" xfId="41221" xr:uid="{00000000-0005-0000-0000-0000B3500000}"/>
    <cellStyle name="Normal 2 4 4 2 2 3 2 4" xfId="22863" xr:uid="{00000000-0005-0000-0000-0000B4500000}"/>
    <cellStyle name="Normal 2 4 4 2 2 3 2 5" xfId="35107" xr:uid="{00000000-0005-0000-0000-0000B5500000}"/>
    <cellStyle name="Normal 2 4 4 2 2 3 2 6" xfId="47336" xr:uid="{00000000-0005-0000-0000-0000B6500000}"/>
    <cellStyle name="Normal 2 4 4 2 2 3 3" xfId="5716" xr:uid="{00000000-0005-0000-0000-0000B7500000}"/>
    <cellStyle name="Normal 2 4 4 2 2 3 3 2" xfId="16727" xr:uid="{00000000-0005-0000-0000-0000B8500000}"/>
    <cellStyle name="Normal 2 4 4 2 2 3 3 2 2" xfId="28982" xr:uid="{00000000-0005-0000-0000-0000B9500000}"/>
    <cellStyle name="Normal 2 4 4 2 2 3 3 2 3" xfId="41223" xr:uid="{00000000-0005-0000-0000-0000BA500000}"/>
    <cellStyle name="Normal 2 4 4 2 2 3 3 3" xfId="22865" xr:uid="{00000000-0005-0000-0000-0000BB500000}"/>
    <cellStyle name="Normal 2 4 4 2 2 3 3 4" xfId="35109" xr:uid="{00000000-0005-0000-0000-0000BC500000}"/>
    <cellStyle name="Normal 2 4 4 2 2 3 3 5" xfId="47338" xr:uid="{00000000-0005-0000-0000-0000BD500000}"/>
    <cellStyle name="Normal 2 4 4 2 2 3 4" xfId="16724" xr:uid="{00000000-0005-0000-0000-0000BE500000}"/>
    <cellStyle name="Normal 2 4 4 2 2 3 4 2" xfId="28979" xr:uid="{00000000-0005-0000-0000-0000BF500000}"/>
    <cellStyle name="Normal 2 4 4 2 2 3 4 3" xfId="41220" xr:uid="{00000000-0005-0000-0000-0000C0500000}"/>
    <cellStyle name="Normal 2 4 4 2 2 3 5" xfId="22862" xr:uid="{00000000-0005-0000-0000-0000C1500000}"/>
    <cellStyle name="Normal 2 4 4 2 2 3 6" xfId="35106" xr:uid="{00000000-0005-0000-0000-0000C2500000}"/>
    <cellStyle name="Normal 2 4 4 2 2 3 7" xfId="47335" xr:uid="{00000000-0005-0000-0000-0000C3500000}"/>
    <cellStyle name="Normal 2 4 4 2 2 4" xfId="5717" xr:uid="{00000000-0005-0000-0000-0000C4500000}"/>
    <cellStyle name="Normal 2 4 4 2 2 4 2" xfId="5718" xr:uid="{00000000-0005-0000-0000-0000C5500000}"/>
    <cellStyle name="Normal 2 4 4 2 2 4 2 2" xfId="16729" xr:uid="{00000000-0005-0000-0000-0000C6500000}"/>
    <cellStyle name="Normal 2 4 4 2 2 4 2 2 2" xfId="28984" xr:uid="{00000000-0005-0000-0000-0000C7500000}"/>
    <cellStyle name="Normal 2 4 4 2 2 4 2 2 3" xfId="41225" xr:uid="{00000000-0005-0000-0000-0000C8500000}"/>
    <cellStyle name="Normal 2 4 4 2 2 4 2 3" xfId="22867" xr:uid="{00000000-0005-0000-0000-0000C9500000}"/>
    <cellStyle name="Normal 2 4 4 2 2 4 2 4" xfId="35111" xr:uid="{00000000-0005-0000-0000-0000CA500000}"/>
    <cellStyle name="Normal 2 4 4 2 2 4 2 5" xfId="47340" xr:uid="{00000000-0005-0000-0000-0000CB500000}"/>
    <cellStyle name="Normal 2 4 4 2 2 4 3" xfId="16728" xr:uid="{00000000-0005-0000-0000-0000CC500000}"/>
    <cellStyle name="Normal 2 4 4 2 2 4 3 2" xfId="28983" xr:uid="{00000000-0005-0000-0000-0000CD500000}"/>
    <cellStyle name="Normal 2 4 4 2 2 4 3 3" xfId="41224" xr:uid="{00000000-0005-0000-0000-0000CE500000}"/>
    <cellStyle name="Normal 2 4 4 2 2 4 4" xfId="22866" xr:uid="{00000000-0005-0000-0000-0000CF500000}"/>
    <cellStyle name="Normal 2 4 4 2 2 4 5" xfId="35110" xr:uid="{00000000-0005-0000-0000-0000D0500000}"/>
    <cellStyle name="Normal 2 4 4 2 2 4 6" xfId="47339" xr:uid="{00000000-0005-0000-0000-0000D1500000}"/>
    <cellStyle name="Normal 2 4 4 2 2 5" xfId="5719" xr:uid="{00000000-0005-0000-0000-0000D2500000}"/>
    <cellStyle name="Normal 2 4 4 2 2 5 2" xfId="16730" xr:uid="{00000000-0005-0000-0000-0000D3500000}"/>
    <cellStyle name="Normal 2 4 4 2 2 5 2 2" xfId="28985" xr:uid="{00000000-0005-0000-0000-0000D4500000}"/>
    <cellStyle name="Normal 2 4 4 2 2 5 2 3" xfId="41226" xr:uid="{00000000-0005-0000-0000-0000D5500000}"/>
    <cellStyle name="Normal 2 4 4 2 2 5 3" xfId="22868" xr:uid="{00000000-0005-0000-0000-0000D6500000}"/>
    <cellStyle name="Normal 2 4 4 2 2 5 4" xfId="35112" xr:uid="{00000000-0005-0000-0000-0000D7500000}"/>
    <cellStyle name="Normal 2 4 4 2 2 5 5" xfId="47341" xr:uid="{00000000-0005-0000-0000-0000D8500000}"/>
    <cellStyle name="Normal 2 4 4 2 2 6" xfId="16715" xr:uid="{00000000-0005-0000-0000-0000D9500000}"/>
    <cellStyle name="Normal 2 4 4 2 2 6 2" xfId="28970" xr:uid="{00000000-0005-0000-0000-0000DA500000}"/>
    <cellStyle name="Normal 2 4 4 2 2 6 3" xfId="41211" xr:uid="{00000000-0005-0000-0000-0000DB500000}"/>
    <cellStyle name="Normal 2 4 4 2 2 7" xfId="22853" xr:uid="{00000000-0005-0000-0000-0000DC500000}"/>
    <cellStyle name="Normal 2 4 4 2 2 8" xfId="35097" xr:uid="{00000000-0005-0000-0000-0000DD500000}"/>
    <cellStyle name="Normal 2 4 4 2 2 9" xfId="47326" xr:uid="{00000000-0005-0000-0000-0000DE500000}"/>
    <cellStyle name="Normal 2 4 4 2 3" xfId="5720" xr:uid="{00000000-0005-0000-0000-0000DF500000}"/>
    <cellStyle name="Normal 2 4 4 2 3 2" xfId="5721" xr:uid="{00000000-0005-0000-0000-0000E0500000}"/>
    <cellStyle name="Normal 2 4 4 2 3 2 2" xfId="5722" xr:uid="{00000000-0005-0000-0000-0000E1500000}"/>
    <cellStyle name="Normal 2 4 4 2 3 2 2 2" xfId="5723" xr:uid="{00000000-0005-0000-0000-0000E2500000}"/>
    <cellStyle name="Normal 2 4 4 2 3 2 2 2 2" xfId="16734" xr:uid="{00000000-0005-0000-0000-0000E3500000}"/>
    <cellStyle name="Normal 2 4 4 2 3 2 2 2 2 2" xfId="28989" xr:uid="{00000000-0005-0000-0000-0000E4500000}"/>
    <cellStyle name="Normal 2 4 4 2 3 2 2 2 2 3" xfId="41230" xr:uid="{00000000-0005-0000-0000-0000E5500000}"/>
    <cellStyle name="Normal 2 4 4 2 3 2 2 2 3" xfId="22872" xr:uid="{00000000-0005-0000-0000-0000E6500000}"/>
    <cellStyle name="Normal 2 4 4 2 3 2 2 2 4" xfId="35116" xr:uid="{00000000-0005-0000-0000-0000E7500000}"/>
    <cellStyle name="Normal 2 4 4 2 3 2 2 2 5" xfId="47345" xr:uid="{00000000-0005-0000-0000-0000E8500000}"/>
    <cellStyle name="Normal 2 4 4 2 3 2 2 3" xfId="16733" xr:uid="{00000000-0005-0000-0000-0000E9500000}"/>
    <cellStyle name="Normal 2 4 4 2 3 2 2 3 2" xfId="28988" xr:uid="{00000000-0005-0000-0000-0000EA500000}"/>
    <cellStyle name="Normal 2 4 4 2 3 2 2 3 3" xfId="41229" xr:uid="{00000000-0005-0000-0000-0000EB500000}"/>
    <cellStyle name="Normal 2 4 4 2 3 2 2 4" xfId="22871" xr:uid="{00000000-0005-0000-0000-0000EC500000}"/>
    <cellStyle name="Normal 2 4 4 2 3 2 2 5" xfId="35115" xr:uid="{00000000-0005-0000-0000-0000ED500000}"/>
    <cellStyle name="Normal 2 4 4 2 3 2 2 6" xfId="47344" xr:uid="{00000000-0005-0000-0000-0000EE500000}"/>
    <cellStyle name="Normal 2 4 4 2 3 2 3" xfId="5724" xr:uid="{00000000-0005-0000-0000-0000EF500000}"/>
    <cellStyle name="Normal 2 4 4 2 3 2 3 2" xfId="16735" xr:uid="{00000000-0005-0000-0000-0000F0500000}"/>
    <cellStyle name="Normal 2 4 4 2 3 2 3 2 2" xfId="28990" xr:uid="{00000000-0005-0000-0000-0000F1500000}"/>
    <cellStyle name="Normal 2 4 4 2 3 2 3 2 3" xfId="41231" xr:uid="{00000000-0005-0000-0000-0000F2500000}"/>
    <cellStyle name="Normal 2 4 4 2 3 2 3 3" xfId="22873" xr:uid="{00000000-0005-0000-0000-0000F3500000}"/>
    <cellStyle name="Normal 2 4 4 2 3 2 3 4" xfId="35117" xr:uid="{00000000-0005-0000-0000-0000F4500000}"/>
    <cellStyle name="Normal 2 4 4 2 3 2 3 5" xfId="47346" xr:uid="{00000000-0005-0000-0000-0000F5500000}"/>
    <cellStyle name="Normal 2 4 4 2 3 2 4" xfId="16732" xr:uid="{00000000-0005-0000-0000-0000F6500000}"/>
    <cellStyle name="Normal 2 4 4 2 3 2 4 2" xfId="28987" xr:uid="{00000000-0005-0000-0000-0000F7500000}"/>
    <cellStyle name="Normal 2 4 4 2 3 2 4 3" xfId="41228" xr:uid="{00000000-0005-0000-0000-0000F8500000}"/>
    <cellStyle name="Normal 2 4 4 2 3 2 5" xfId="22870" xr:uid="{00000000-0005-0000-0000-0000F9500000}"/>
    <cellStyle name="Normal 2 4 4 2 3 2 6" xfId="35114" xr:uid="{00000000-0005-0000-0000-0000FA500000}"/>
    <cellStyle name="Normal 2 4 4 2 3 2 7" xfId="47343" xr:uid="{00000000-0005-0000-0000-0000FB500000}"/>
    <cellStyle name="Normal 2 4 4 2 3 3" xfId="5725" xr:uid="{00000000-0005-0000-0000-0000FC500000}"/>
    <cellStyle name="Normal 2 4 4 2 3 3 2" xfId="5726" xr:uid="{00000000-0005-0000-0000-0000FD500000}"/>
    <cellStyle name="Normal 2 4 4 2 3 3 2 2" xfId="16737" xr:uid="{00000000-0005-0000-0000-0000FE500000}"/>
    <cellStyle name="Normal 2 4 4 2 3 3 2 2 2" xfId="28992" xr:uid="{00000000-0005-0000-0000-0000FF500000}"/>
    <cellStyle name="Normal 2 4 4 2 3 3 2 2 3" xfId="41233" xr:uid="{00000000-0005-0000-0000-000000510000}"/>
    <cellStyle name="Normal 2 4 4 2 3 3 2 3" xfId="22875" xr:uid="{00000000-0005-0000-0000-000001510000}"/>
    <cellStyle name="Normal 2 4 4 2 3 3 2 4" xfId="35119" xr:uid="{00000000-0005-0000-0000-000002510000}"/>
    <cellStyle name="Normal 2 4 4 2 3 3 2 5" xfId="47348" xr:uid="{00000000-0005-0000-0000-000003510000}"/>
    <cellStyle name="Normal 2 4 4 2 3 3 3" xfId="16736" xr:uid="{00000000-0005-0000-0000-000004510000}"/>
    <cellStyle name="Normal 2 4 4 2 3 3 3 2" xfId="28991" xr:uid="{00000000-0005-0000-0000-000005510000}"/>
    <cellStyle name="Normal 2 4 4 2 3 3 3 3" xfId="41232" xr:uid="{00000000-0005-0000-0000-000006510000}"/>
    <cellStyle name="Normal 2 4 4 2 3 3 4" xfId="22874" xr:uid="{00000000-0005-0000-0000-000007510000}"/>
    <cellStyle name="Normal 2 4 4 2 3 3 5" xfId="35118" xr:uid="{00000000-0005-0000-0000-000008510000}"/>
    <cellStyle name="Normal 2 4 4 2 3 3 6" xfId="47347" xr:uid="{00000000-0005-0000-0000-000009510000}"/>
    <cellStyle name="Normal 2 4 4 2 3 4" xfId="5727" xr:uid="{00000000-0005-0000-0000-00000A510000}"/>
    <cellStyle name="Normal 2 4 4 2 3 4 2" xfId="16738" xr:uid="{00000000-0005-0000-0000-00000B510000}"/>
    <cellStyle name="Normal 2 4 4 2 3 4 2 2" xfId="28993" xr:uid="{00000000-0005-0000-0000-00000C510000}"/>
    <cellStyle name="Normal 2 4 4 2 3 4 2 3" xfId="41234" xr:uid="{00000000-0005-0000-0000-00000D510000}"/>
    <cellStyle name="Normal 2 4 4 2 3 4 3" xfId="22876" xr:uid="{00000000-0005-0000-0000-00000E510000}"/>
    <cellStyle name="Normal 2 4 4 2 3 4 4" xfId="35120" xr:uid="{00000000-0005-0000-0000-00000F510000}"/>
    <cellStyle name="Normal 2 4 4 2 3 4 5" xfId="47349" xr:uid="{00000000-0005-0000-0000-000010510000}"/>
    <cellStyle name="Normal 2 4 4 2 3 5" xfId="16731" xr:uid="{00000000-0005-0000-0000-000011510000}"/>
    <cellStyle name="Normal 2 4 4 2 3 5 2" xfId="28986" xr:uid="{00000000-0005-0000-0000-000012510000}"/>
    <cellStyle name="Normal 2 4 4 2 3 5 3" xfId="41227" xr:uid="{00000000-0005-0000-0000-000013510000}"/>
    <cellStyle name="Normal 2 4 4 2 3 6" xfId="22869" xr:uid="{00000000-0005-0000-0000-000014510000}"/>
    <cellStyle name="Normal 2 4 4 2 3 7" xfId="35113" xr:uid="{00000000-0005-0000-0000-000015510000}"/>
    <cellStyle name="Normal 2 4 4 2 3 8" xfId="47342" xr:uid="{00000000-0005-0000-0000-000016510000}"/>
    <cellStyle name="Normal 2 4 4 2 4" xfId="5728" xr:uid="{00000000-0005-0000-0000-000017510000}"/>
    <cellStyle name="Normal 2 4 4 2 4 2" xfId="5729" xr:uid="{00000000-0005-0000-0000-000018510000}"/>
    <cellStyle name="Normal 2 4 4 2 4 2 2" xfId="5730" xr:uid="{00000000-0005-0000-0000-000019510000}"/>
    <cellStyle name="Normal 2 4 4 2 4 2 2 2" xfId="16741" xr:uid="{00000000-0005-0000-0000-00001A510000}"/>
    <cellStyle name="Normal 2 4 4 2 4 2 2 2 2" xfId="28996" xr:uid="{00000000-0005-0000-0000-00001B510000}"/>
    <cellStyle name="Normal 2 4 4 2 4 2 2 2 3" xfId="41237" xr:uid="{00000000-0005-0000-0000-00001C510000}"/>
    <cellStyle name="Normal 2 4 4 2 4 2 2 3" xfId="22879" xr:uid="{00000000-0005-0000-0000-00001D510000}"/>
    <cellStyle name="Normal 2 4 4 2 4 2 2 4" xfId="35123" xr:uid="{00000000-0005-0000-0000-00001E510000}"/>
    <cellStyle name="Normal 2 4 4 2 4 2 2 5" xfId="47352" xr:uid="{00000000-0005-0000-0000-00001F510000}"/>
    <cellStyle name="Normal 2 4 4 2 4 2 3" xfId="16740" xr:uid="{00000000-0005-0000-0000-000020510000}"/>
    <cellStyle name="Normal 2 4 4 2 4 2 3 2" xfId="28995" xr:uid="{00000000-0005-0000-0000-000021510000}"/>
    <cellStyle name="Normal 2 4 4 2 4 2 3 3" xfId="41236" xr:uid="{00000000-0005-0000-0000-000022510000}"/>
    <cellStyle name="Normal 2 4 4 2 4 2 4" xfId="22878" xr:uid="{00000000-0005-0000-0000-000023510000}"/>
    <cellStyle name="Normal 2 4 4 2 4 2 5" xfId="35122" xr:uid="{00000000-0005-0000-0000-000024510000}"/>
    <cellStyle name="Normal 2 4 4 2 4 2 6" xfId="47351" xr:uid="{00000000-0005-0000-0000-000025510000}"/>
    <cellStyle name="Normal 2 4 4 2 4 3" xfId="5731" xr:uid="{00000000-0005-0000-0000-000026510000}"/>
    <cellStyle name="Normal 2 4 4 2 4 3 2" xfId="16742" xr:uid="{00000000-0005-0000-0000-000027510000}"/>
    <cellStyle name="Normal 2 4 4 2 4 3 2 2" xfId="28997" xr:uid="{00000000-0005-0000-0000-000028510000}"/>
    <cellStyle name="Normal 2 4 4 2 4 3 2 3" xfId="41238" xr:uid="{00000000-0005-0000-0000-000029510000}"/>
    <cellStyle name="Normal 2 4 4 2 4 3 3" xfId="22880" xr:uid="{00000000-0005-0000-0000-00002A510000}"/>
    <cellStyle name="Normal 2 4 4 2 4 3 4" xfId="35124" xr:uid="{00000000-0005-0000-0000-00002B510000}"/>
    <cellStyle name="Normal 2 4 4 2 4 3 5" xfId="47353" xr:uid="{00000000-0005-0000-0000-00002C510000}"/>
    <cellStyle name="Normal 2 4 4 2 4 4" xfId="16739" xr:uid="{00000000-0005-0000-0000-00002D510000}"/>
    <cellStyle name="Normal 2 4 4 2 4 4 2" xfId="28994" xr:uid="{00000000-0005-0000-0000-00002E510000}"/>
    <cellStyle name="Normal 2 4 4 2 4 4 3" xfId="41235" xr:uid="{00000000-0005-0000-0000-00002F510000}"/>
    <cellStyle name="Normal 2 4 4 2 4 5" xfId="22877" xr:uid="{00000000-0005-0000-0000-000030510000}"/>
    <cellStyle name="Normal 2 4 4 2 4 6" xfId="35121" xr:uid="{00000000-0005-0000-0000-000031510000}"/>
    <cellStyle name="Normal 2 4 4 2 4 7" xfId="47350" xr:uid="{00000000-0005-0000-0000-000032510000}"/>
    <cellStyle name="Normal 2 4 4 2 5" xfId="5732" xr:uid="{00000000-0005-0000-0000-000033510000}"/>
    <cellStyle name="Normal 2 4 4 2 5 2" xfId="5733" xr:uid="{00000000-0005-0000-0000-000034510000}"/>
    <cellStyle name="Normal 2 4 4 2 5 2 2" xfId="16744" xr:uid="{00000000-0005-0000-0000-000035510000}"/>
    <cellStyle name="Normal 2 4 4 2 5 2 2 2" xfId="28999" xr:uid="{00000000-0005-0000-0000-000036510000}"/>
    <cellStyle name="Normal 2 4 4 2 5 2 2 3" xfId="41240" xr:uid="{00000000-0005-0000-0000-000037510000}"/>
    <cellStyle name="Normal 2 4 4 2 5 2 3" xfId="22882" xr:uid="{00000000-0005-0000-0000-000038510000}"/>
    <cellStyle name="Normal 2 4 4 2 5 2 4" xfId="35126" xr:uid="{00000000-0005-0000-0000-000039510000}"/>
    <cellStyle name="Normal 2 4 4 2 5 2 5" xfId="47355" xr:uid="{00000000-0005-0000-0000-00003A510000}"/>
    <cellStyle name="Normal 2 4 4 2 5 3" xfId="16743" xr:uid="{00000000-0005-0000-0000-00003B510000}"/>
    <cellStyle name="Normal 2 4 4 2 5 3 2" xfId="28998" xr:uid="{00000000-0005-0000-0000-00003C510000}"/>
    <cellStyle name="Normal 2 4 4 2 5 3 3" xfId="41239" xr:uid="{00000000-0005-0000-0000-00003D510000}"/>
    <cellStyle name="Normal 2 4 4 2 5 4" xfId="22881" xr:uid="{00000000-0005-0000-0000-00003E510000}"/>
    <cellStyle name="Normal 2 4 4 2 5 5" xfId="35125" xr:uid="{00000000-0005-0000-0000-00003F510000}"/>
    <cellStyle name="Normal 2 4 4 2 5 6" xfId="47354" xr:uid="{00000000-0005-0000-0000-000040510000}"/>
    <cellStyle name="Normal 2 4 4 2 6" xfId="5734" xr:uid="{00000000-0005-0000-0000-000041510000}"/>
    <cellStyle name="Normal 2 4 4 2 6 2" xfId="16745" xr:uid="{00000000-0005-0000-0000-000042510000}"/>
    <cellStyle name="Normal 2 4 4 2 6 2 2" xfId="29000" xr:uid="{00000000-0005-0000-0000-000043510000}"/>
    <cellStyle name="Normal 2 4 4 2 6 2 3" xfId="41241" xr:uid="{00000000-0005-0000-0000-000044510000}"/>
    <cellStyle name="Normal 2 4 4 2 6 3" xfId="22883" xr:uid="{00000000-0005-0000-0000-000045510000}"/>
    <cellStyle name="Normal 2 4 4 2 6 4" xfId="35127" xr:uid="{00000000-0005-0000-0000-000046510000}"/>
    <cellStyle name="Normal 2 4 4 2 6 5" xfId="47356" xr:uid="{00000000-0005-0000-0000-000047510000}"/>
    <cellStyle name="Normal 2 4 4 2 7" xfId="16714" xr:uid="{00000000-0005-0000-0000-000048510000}"/>
    <cellStyle name="Normal 2 4 4 2 7 2" xfId="28969" xr:uid="{00000000-0005-0000-0000-000049510000}"/>
    <cellStyle name="Normal 2 4 4 2 7 3" xfId="41210" xr:uid="{00000000-0005-0000-0000-00004A510000}"/>
    <cellStyle name="Normal 2 4 4 2 8" xfId="22852" xr:uid="{00000000-0005-0000-0000-00004B510000}"/>
    <cellStyle name="Normal 2 4 4 2 9" xfId="35096" xr:uid="{00000000-0005-0000-0000-00004C510000}"/>
    <cellStyle name="Normal 2 4 4 3" xfId="5735" xr:uid="{00000000-0005-0000-0000-00004D510000}"/>
    <cellStyle name="Normal 2 4 4 3 2" xfId="5736" xr:uid="{00000000-0005-0000-0000-00004E510000}"/>
    <cellStyle name="Normal 2 4 4 3 2 2" xfId="5737" xr:uid="{00000000-0005-0000-0000-00004F510000}"/>
    <cellStyle name="Normal 2 4 4 3 2 2 2" xfId="5738" xr:uid="{00000000-0005-0000-0000-000050510000}"/>
    <cellStyle name="Normal 2 4 4 3 2 2 2 2" xfId="5739" xr:uid="{00000000-0005-0000-0000-000051510000}"/>
    <cellStyle name="Normal 2 4 4 3 2 2 2 2 2" xfId="16750" xr:uid="{00000000-0005-0000-0000-000052510000}"/>
    <cellStyle name="Normal 2 4 4 3 2 2 2 2 2 2" xfId="29005" xr:uid="{00000000-0005-0000-0000-000053510000}"/>
    <cellStyle name="Normal 2 4 4 3 2 2 2 2 2 3" xfId="41246" xr:uid="{00000000-0005-0000-0000-000054510000}"/>
    <cellStyle name="Normal 2 4 4 3 2 2 2 2 3" xfId="22888" xr:uid="{00000000-0005-0000-0000-000055510000}"/>
    <cellStyle name="Normal 2 4 4 3 2 2 2 2 4" xfId="35132" xr:uid="{00000000-0005-0000-0000-000056510000}"/>
    <cellStyle name="Normal 2 4 4 3 2 2 2 2 5" xfId="47361" xr:uid="{00000000-0005-0000-0000-000057510000}"/>
    <cellStyle name="Normal 2 4 4 3 2 2 2 3" xfId="16749" xr:uid="{00000000-0005-0000-0000-000058510000}"/>
    <cellStyle name="Normal 2 4 4 3 2 2 2 3 2" xfId="29004" xr:uid="{00000000-0005-0000-0000-000059510000}"/>
    <cellStyle name="Normal 2 4 4 3 2 2 2 3 3" xfId="41245" xr:uid="{00000000-0005-0000-0000-00005A510000}"/>
    <cellStyle name="Normal 2 4 4 3 2 2 2 4" xfId="22887" xr:uid="{00000000-0005-0000-0000-00005B510000}"/>
    <cellStyle name="Normal 2 4 4 3 2 2 2 5" xfId="35131" xr:uid="{00000000-0005-0000-0000-00005C510000}"/>
    <cellStyle name="Normal 2 4 4 3 2 2 2 6" xfId="47360" xr:uid="{00000000-0005-0000-0000-00005D510000}"/>
    <cellStyle name="Normal 2 4 4 3 2 2 3" xfId="5740" xr:uid="{00000000-0005-0000-0000-00005E510000}"/>
    <cellStyle name="Normal 2 4 4 3 2 2 3 2" xfId="16751" xr:uid="{00000000-0005-0000-0000-00005F510000}"/>
    <cellStyle name="Normal 2 4 4 3 2 2 3 2 2" xfId="29006" xr:uid="{00000000-0005-0000-0000-000060510000}"/>
    <cellStyle name="Normal 2 4 4 3 2 2 3 2 3" xfId="41247" xr:uid="{00000000-0005-0000-0000-000061510000}"/>
    <cellStyle name="Normal 2 4 4 3 2 2 3 3" xfId="22889" xr:uid="{00000000-0005-0000-0000-000062510000}"/>
    <cellStyle name="Normal 2 4 4 3 2 2 3 4" xfId="35133" xr:uid="{00000000-0005-0000-0000-000063510000}"/>
    <cellStyle name="Normal 2 4 4 3 2 2 3 5" xfId="47362" xr:uid="{00000000-0005-0000-0000-000064510000}"/>
    <cellStyle name="Normal 2 4 4 3 2 2 4" xfId="16748" xr:uid="{00000000-0005-0000-0000-000065510000}"/>
    <cellStyle name="Normal 2 4 4 3 2 2 4 2" xfId="29003" xr:uid="{00000000-0005-0000-0000-000066510000}"/>
    <cellStyle name="Normal 2 4 4 3 2 2 4 3" xfId="41244" xr:uid="{00000000-0005-0000-0000-000067510000}"/>
    <cellStyle name="Normal 2 4 4 3 2 2 5" xfId="22886" xr:uid="{00000000-0005-0000-0000-000068510000}"/>
    <cellStyle name="Normal 2 4 4 3 2 2 6" xfId="35130" xr:uid="{00000000-0005-0000-0000-000069510000}"/>
    <cellStyle name="Normal 2 4 4 3 2 2 7" xfId="47359" xr:uid="{00000000-0005-0000-0000-00006A510000}"/>
    <cellStyle name="Normal 2 4 4 3 2 3" xfId="5741" xr:uid="{00000000-0005-0000-0000-00006B510000}"/>
    <cellStyle name="Normal 2 4 4 3 2 3 2" xfId="5742" xr:uid="{00000000-0005-0000-0000-00006C510000}"/>
    <cellStyle name="Normal 2 4 4 3 2 3 2 2" xfId="16753" xr:uid="{00000000-0005-0000-0000-00006D510000}"/>
    <cellStyle name="Normal 2 4 4 3 2 3 2 2 2" xfId="29008" xr:uid="{00000000-0005-0000-0000-00006E510000}"/>
    <cellStyle name="Normal 2 4 4 3 2 3 2 2 3" xfId="41249" xr:uid="{00000000-0005-0000-0000-00006F510000}"/>
    <cellStyle name="Normal 2 4 4 3 2 3 2 3" xfId="22891" xr:uid="{00000000-0005-0000-0000-000070510000}"/>
    <cellStyle name="Normal 2 4 4 3 2 3 2 4" xfId="35135" xr:uid="{00000000-0005-0000-0000-000071510000}"/>
    <cellStyle name="Normal 2 4 4 3 2 3 2 5" xfId="47364" xr:uid="{00000000-0005-0000-0000-000072510000}"/>
    <cellStyle name="Normal 2 4 4 3 2 3 3" xfId="16752" xr:uid="{00000000-0005-0000-0000-000073510000}"/>
    <cellStyle name="Normal 2 4 4 3 2 3 3 2" xfId="29007" xr:uid="{00000000-0005-0000-0000-000074510000}"/>
    <cellStyle name="Normal 2 4 4 3 2 3 3 3" xfId="41248" xr:uid="{00000000-0005-0000-0000-000075510000}"/>
    <cellStyle name="Normal 2 4 4 3 2 3 4" xfId="22890" xr:uid="{00000000-0005-0000-0000-000076510000}"/>
    <cellStyle name="Normal 2 4 4 3 2 3 5" xfId="35134" xr:uid="{00000000-0005-0000-0000-000077510000}"/>
    <cellStyle name="Normal 2 4 4 3 2 3 6" xfId="47363" xr:uid="{00000000-0005-0000-0000-000078510000}"/>
    <cellStyle name="Normal 2 4 4 3 2 4" xfId="5743" xr:uid="{00000000-0005-0000-0000-000079510000}"/>
    <cellStyle name="Normal 2 4 4 3 2 4 2" xfId="16754" xr:uid="{00000000-0005-0000-0000-00007A510000}"/>
    <cellStyle name="Normal 2 4 4 3 2 4 2 2" xfId="29009" xr:uid="{00000000-0005-0000-0000-00007B510000}"/>
    <cellStyle name="Normal 2 4 4 3 2 4 2 3" xfId="41250" xr:uid="{00000000-0005-0000-0000-00007C510000}"/>
    <cellStyle name="Normal 2 4 4 3 2 4 3" xfId="22892" xr:uid="{00000000-0005-0000-0000-00007D510000}"/>
    <cellStyle name="Normal 2 4 4 3 2 4 4" xfId="35136" xr:uid="{00000000-0005-0000-0000-00007E510000}"/>
    <cellStyle name="Normal 2 4 4 3 2 4 5" xfId="47365" xr:uid="{00000000-0005-0000-0000-00007F510000}"/>
    <cellStyle name="Normal 2 4 4 3 2 5" xfId="16747" xr:uid="{00000000-0005-0000-0000-000080510000}"/>
    <cellStyle name="Normal 2 4 4 3 2 5 2" xfId="29002" xr:uid="{00000000-0005-0000-0000-000081510000}"/>
    <cellStyle name="Normal 2 4 4 3 2 5 3" xfId="41243" xr:uid="{00000000-0005-0000-0000-000082510000}"/>
    <cellStyle name="Normal 2 4 4 3 2 6" xfId="22885" xr:uid="{00000000-0005-0000-0000-000083510000}"/>
    <cellStyle name="Normal 2 4 4 3 2 7" xfId="35129" xr:uid="{00000000-0005-0000-0000-000084510000}"/>
    <cellStyle name="Normal 2 4 4 3 2 8" xfId="47358" xr:uid="{00000000-0005-0000-0000-000085510000}"/>
    <cellStyle name="Normal 2 4 4 3 3" xfId="5744" xr:uid="{00000000-0005-0000-0000-000086510000}"/>
    <cellStyle name="Normal 2 4 4 3 3 2" xfId="5745" xr:uid="{00000000-0005-0000-0000-000087510000}"/>
    <cellStyle name="Normal 2 4 4 3 3 2 2" xfId="5746" xr:uid="{00000000-0005-0000-0000-000088510000}"/>
    <cellStyle name="Normal 2 4 4 3 3 2 2 2" xfId="16757" xr:uid="{00000000-0005-0000-0000-000089510000}"/>
    <cellStyle name="Normal 2 4 4 3 3 2 2 2 2" xfId="29012" xr:uid="{00000000-0005-0000-0000-00008A510000}"/>
    <cellStyle name="Normal 2 4 4 3 3 2 2 2 3" xfId="41253" xr:uid="{00000000-0005-0000-0000-00008B510000}"/>
    <cellStyle name="Normal 2 4 4 3 3 2 2 3" xfId="22895" xr:uid="{00000000-0005-0000-0000-00008C510000}"/>
    <cellStyle name="Normal 2 4 4 3 3 2 2 4" xfId="35139" xr:uid="{00000000-0005-0000-0000-00008D510000}"/>
    <cellStyle name="Normal 2 4 4 3 3 2 2 5" xfId="47368" xr:uid="{00000000-0005-0000-0000-00008E510000}"/>
    <cellStyle name="Normal 2 4 4 3 3 2 3" xfId="16756" xr:uid="{00000000-0005-0000-0000-00008F510000}"/>
    <cellStyle name="Normal 2 4 4 3 3 2 3 2" xfId="29011" xr:uid="{00000000-0005-0000-0000-000090510000}"/>
    <cellStyle name="Normal 2 4 4 3 3 2 3 3" xfId="41252" xr:uid="{00000000-0005-0000-0000-000091510000}"/>
    <cellStyle name="Normal 2 4 4 3 3 2 4" xfId="22894" xr:uid="{00000000-0005-0000-0000-000092510000}"/>
    <cellStyle name="Normal 2 4 4 3 3 2 5" xfId="35138" xr:uid="{00000000-0005-0000-0000-000093510000}"/>
    <cellStyle name="Normal 2 4 4 3 3 2 6" xfId="47367" xr:uid="{00000000-0005-0000-0000-000094510000}"/>
    <cellStyle name="Normal 2 4 4 3 3 3" xfId="5747" xr:uid="{00000000-0005-0000-0000-000095510000}"/>
    <cellStyle name="Normal 2 4 4 3 3 3 2" xfId="16758" xr:uid="{00000000-0005-0000-0000-000096510000}"/>
    <cellStyle name="Normal 2 4 4 3 3 3 2 2" xfId="29013" xr:uid="{00000000-0005-0000-0000-000097510000}"/>
    <cellStyle name="Normal 2 4 4 3 3 3 2 3" xfId="41254" xr:uid="{00000000-0005-0000-0000-000098510000}"/>
    <cellStyle name="Normal 2 4 4 3 3 3 3" xfId="22896" xr:uid="{00000000-0005-0000-0000-000099510000}"/>
    <cellStyle name="Normal 2 4 4 3 3 3 4" xfId="35140" xr:uid="{00000000-0005-0000-0000-00009A510000}"/>
    <cellStyle name="Normal 2 4 4 3 3 3 5" xfId="47369" xr:uid="{00000000-0005-0000-0000-00009B510000}"/>
    <cellStyle name="Normal 2 4 4 3 3 4" xfId="16755" xr:uid="{00000000-0005-0000-0000-00009C510000}"/>
    <cellStyle name="Normal 2 4 4 3 3 4 2" xfId="29010" xr:uid="{00000000-0005-0000-0000-00009D510000}"/>
    <cellStyle name="Normal 2 4 4 3 3 4 3" xfId="41251" xr:uid="{00000000-0005-0000-0000-00009E510000}"/>
    <cellStyle name="Normal 2 4 4 3 3 5" xfId="22893" xr:uid="{00000000-0005-0000-0000-00009F510000}"/>
    <cellStyle name="Normal 2 4 4 3 3 6" xfId="35137" xr:uid="{00000000-0005-0000-0000-0000A0510000}"/>
    <cellStyle name="Normal 2 4 4 3 3 7" xfId="47366" xr:uid="{00000000-0005-0000-0000-0000A1510000}"/>
    <cellStyle name="Normal 2 4 4 3 4" xfId="5748" xr:uid="{00000000-0005-0000-0000-0000A2510000}"/>
    <cellStyle name="Normal 2 4 4 3 4 2" xfId="5749" xr:uid="{00000000-0005-0000-0000-0000A3510000}"/>
    <cellStyle name="Normal 2 4 4 3 4 2 2" xfId="16760" xr:uid="{00000000-0005-0000-0000-0000A4510000}"/>
    <cellStyle name="Normal 2 4 4 3 4 2 2 2" xfId="29015" xr:uid="{00000000-0005-0000-0000-0000A5510000}"/>
    <cellStyle name="Normal 2 4 4 3 4 2 2 3" xfId="41256" xr:uid="{00000000-0005-0000-0000-0000A6510000}"/>
    <cellStyle name="Normal 2 4 4 3 4 2 3" xfId="22898" xr:uid="{00000000-0005-0000-0000-0000A7510000}"/>
    <cellStyle name="Normal 2 4 4 3 4 2 4" xfId="35142" xr:uid="{00000000-0005-0000-0000-0000A8510000}"/>
    <cellStyle name="Normal 2 4 4 3 4 2 5" xfId="47371" xr:uid="{00000000-0005-0000-0000-0000A9510000}"/>
    <cellStyle name="Normal 2 4 4 3 4 3" xfId="16759" xr:uid="{00000000-0005-0000-0000-0000AA510000}"/>
    <cellStyle name="Normal 2 4 4 3 4 3 2" xfId="29014" xr:uid="{00000000-0005-0000-0000-0000AB510000}"/>
    <cellStyle name="Normal 2 4 4 3 4 3 3" xfId="41255" xr:uid="{00000000-0005-0000-0000-0000AC510000}"/>
    <cellStyle name="Normal 2 4 4 3 4 4" xfId="22897" xr:uid="{00000000-0005-0000-0000-0000AD510000}"/>
    <cellStyle name="Normal 2 4 4 3 4 5" xfId="35141" xr:uid="{00000000-0005-0000-0000-0000AE510000}"/>
    <cellStyle name="Normal 2 4 4 3 4 6" xfId="47370" xr:uid="{00000000-0005-0000-0000-0000AF510000}"/>
    <cellStyle name="Normal 2 4 4 3 5" xfId="5750" xr:uid="{00000000-0005-0000-0000-0000B0510000}"/>
    <cellStyle name="Normal 2 4 4 3 5 2" xfId="16761" xr:uid="{00000000-0005-0000-0000-0000B1510000}"/>
    <cellStyle name="Normal 2 4 4 3 5 2 2" xfId="29016" xr:uid="{00000000-0005-0000-0000-0000B2510000}"/>
    <cellStyle name="Normal 2 4 4 3 5 2 3" xfId="41257" xr:uid="{00000000-0005-0000-0000-0000B3510000}"/>
    <cellStyle name="Normal 2 4 4 3 5 3" xfId="22899" xr:uid="{00000000-0005-0000-0000-0000B4510000}"/>
    <cellStyle name="Normal 2 4 4 3 5 4" xfId="35143" xr:uid="{00000000-0005-0000-0000-0000B5510000}"/>
    <cellStyle name="Normal 2 4 4 3 5 5" xfId="47372" xr:uid="{00000000-0005-0000-0000-0000B6510000}"/>
    <cellStyle name="Normal 2 4 4 3 6" xfId="16746" xr:uid="{00000000-0005-0000-0000-0000B7510000}"/>
    <cellStyle name="Normal 2 4 4 3 6 2" xfId="29001" xr:uid="{00000000-0005-0000-0000-0000B8510000}"/>
    <cellStyle name="Normal 2 4 4 3 6 3" xfId="41242" xr:uid="{00000000-0005-0000-0000-0000B9510000}"/>
    <cellStyle name="Normal 2 4 4 3 7" xfId="22884" xr:uid="{00000000-0005-0000-0000-0000BA510000}"/>
    <cellStyle name="Normal 2 4 4 3 8" xfId="35128" xr:uid="{00000000-0005-0000-0000-0000BB510000}"/>
    <cellStyle name="Normal 2 4 4 3 9" xfId="47357" xr:uid="{00000000-0005-0000-0000-0000BC510000}"/>
    <cellStyle name="Normal 2 4 4 4" xfId="5751" xr:uid="{00000000-0005-0000-0000-0000BD510000}"/>
    <cellStyle name="Normal 2 4 4 4 2" xfId="5752" xr:uid="{00000000-0005-0000-0000-0000BE510000}"/>
    <cellStyle name="Normal 2 4 4 4 2 2" xfId="5753" xr:uid="{00000000-0005-0000-0000-0000BF510000}"/>
    <cellStyle name="Normal 2 4 4 4 2 2 2" xfId="5754" xr:uid="{00000000-0005-0000-0000-0000C0510000}"/>
    <cellStyle name="Normal 2 4 4 4 2 2 2 2" xfId="16765" xr:uid="{00000000-0005-0000-0000-0000C1510000}"/>
    <cellStyle name="Normal 2 4 4 4 2 2 2 2 2" xfId="29020" xr:uid="{00000000-0005-0000-0000-0000C2510000}"/>
    <cellStyle name="Normal 2 4 4 4 2 2 2 2 3" xfId="41261" xr:uid="{00000000-0005-0000-0000-0000C3510000}"/>
    <cellStyle name="Normal 2 4 4 4 2 2 2 3" xfId="22903" xr:uid="{00000000-0005-0000-0000-0000C4510000}"/>
    <cellStyle name="Normal 2 4 4 4 2 2 2 4" xfId="35147" xr:uid="{00000000-0005-0000-0000-0000C5510000}"/>
    <cellStyle name="Normal 2 4 4 4 2 2 2 5" xfId="47376" xr:uid="{00000000-0005-0000-0000-0000C6510000}"/>
    <cellStyle name="Normal 2 4 4 4 2 2 3" xfId="16764" xr:uid="{00000000-0005-0000-0000-0000C7510000}"/>
    <cellStyle name="Normal 2 4 4 4 2 2 3 2" xfId="29019" xr:uid="{00000000-0005-0000-0000-0000C8510000}"/>
    <cellStyle name="Normal 2 4 4 4 2 2 3 3" xfId="41260" xr:uid="{00000000-0005-0000-0000-0000C9510000}"/>
    <cellStyle name="Normal 2 4 4 4 2 2 4" xfId="22902" xr:uid="{00000000-0005-0000-0000-0000CA510000}"/>
    <cellStyle name="Normal 2 4 4 4 2 2 5" xfId="35146" xr:uid="{00000000-0005-0000-0000-0000CB510000}"/>
    <cellStyle name="Normal 2 4 4 4 2 2 6" xfId="47375" xr:uid="{00000000-0005-0000-0000-0000CC510000}"/>
    <cellStyle name="Normal 2 4 4 4 2 3" xfId="5755" xr:uid="{00000000-0005-0000-0000-0000CD510000}"/>
    <cellStyle name="Normal 2 4 4 4 2 3 2" xfId="16766" xr:uid="{00000000-0005-0000-0000-0000CE510000}"/>
    <cellStyle name="Normal 2 4 4 4 2 3 2 2" xfId="29021" xr:uid="{00000000-0005-0000-0000-0000CF510000}"/>
    <cellStyle name="Normal 2 4 4 4 2 3 2 3" xfId="41262" xr:uid="{00000000-0005-0000-0000-0000D0510000}"/>
    <cellStyle name="Normal 2 4 4 4 2 3 3" xfId="22904" xr:uid="{00000000-0005-0000-0000-0000D1510000}"/>
    <cellStyle name="Normal 2 4 4 4 2 3 4" xfId="35148" xr:uid="{00000000-0005-0000-0000-0000D2510000}"/>
    <cellStyle name="Normal 2 4 4 4 2 3 5" xfId="47377" xr:uid="{00000000-0005-0000-0000-0000D3510000}"/>
    <cellStyle name="Normal 2 4 4 4 2 4" xfId="16763" xr:uid="{00000000-0005-0000-0000-0000D4510000}"/>
    <cellStyle name="Normal 2 4 4 4 2 4 2" xfId="29018" xr:uid="{00000000-0005-0000-0000-0000D5510000}"/>
    <cellStyle name="Normal 2 4 4 4 2 4 3" xfId="41259" xr:uid="{00000000-0005-0000-0000-0000D6510000}"/>
    <cellStyle name="Normal 2 4 4 4 2 5" xfId="22901" xr:uid="{00000000-0005-0000-0000-0000D7510000}"/>
    <cellStyle name="Normal 2 4 4 4 2 6" xfId="35145" xr:uid="{00000000-0005-0000-0000-0000D8510000}"/>
    <cellStyle name="Normal 2 4 4 4 2 7" xfId="47374" xr:uid="{00000000-0005-0000-0000-0000D9510000}"/>
    <cellStyle name="Normal 2 4 4 4 3" xfId="5756" xr:uid="{00000000-0005-0000-0000-0000DA510000}"/>
    <cellStyle name="Normal 2 4 4 4 3 2" xfId="5757" xr:uid="{00000000-0005-0000-0000-0000DB510000}"/>
    <cellStyle name="Normal 2 4 4 4 3 2 2" xfId="16768" xr:uid="{00000000-0005-0000-0000-0000DC510000}"/>
    <cellStyle name="Normal 2 4 4 4 3 2 2 2" xfId="29023" xr:uid="{00000000-0005-0000-0000-0000DD510000}"/>
    <cellStyle name="Normal 2 4 4 4 3 2 2 3" xfId="41264" xr:uid="{00000000-0005-0000-0000-0000DE510000}"/>
    <cellStyle name="Normal 2 4 4 4 3 2 3" xfId="22906" xr:uid="{00000000-0005-0000-0000-0000DF510000}"/>
    <cellStyle name="Normal 2 4 4 4 3 2 4" xfId="35150" xr:uid="{00000000-0005-0000-0000-0000E0510000}"/>
    <cellStyle name="Normal 2 4 4 4 3 2 5" xfId="47379" xr:uid="{00000000-0005-0000-0000-0000E1510000}"/>
    <cellStyle name="Normal 2 4 4 4 3 3" xfId="16767" xr:uid="{00000000-0005-0000-0000-0000E2510000}"/>
    <cellStyle name="Normal 2 4 4 4 3 3 2" xfId="29022" xr:uid="{00000000-0005-0000-0000-0000E3510000}"/>
    <cellStyle name="Normal 2 4 4 4 3 3 3" xfId="41263" xr:uid="{00000000-0005-0000-0000-0000E4510000}"/>
    <cellStyle name="Normal 2 4 4 4 3 4" xfId="22905" xr:uid="{00000000-0005-0000-0000-0000E5510000}"/>
    <cellStyle name="Normal 2 4 4 4 3 5" xfId="35149" xr:uid="{00000000-0005-0000-0000-0000E6510000}"/>
    <cellStyle name="Normal 2 4 4 4 3 6" xfId="47378" xr:uid="{00000000-0005-0000-0000-0000E7510000}"/>
    <cellStyle name="Normal 2 4 4 4 4" xfId="5758" xr:uid="{00000000-0005-0000-0000-0000E8510000}"/>
    <cellStyle name="Normal 2 4 4 4 4 2" xfId="16769" xr:uid="{00000000-0005-0000-0000-0000E9510000}"/>
    <cellStyle name="Normal 2 4 4 4 4 2 2" xfId="29024" xr:uid="{00000000-0005-0000-0000-0000EA510000}"/>
    <cellStyle name="Normal 2 4 4 4 4 2 3" xfId="41265" xr:uid="{00000000-0005-0000-0000-0000EB510000}"/>
    <cellStyle name="Normal 2 4 4 4 4 3" xfId="22907" xr:uid="{00000000-0005-0000-0000-0000EC510000}"/>
    <cellStyle name="Normal 2 4 4 4 4 4" xfId="35151" xr:uid="{00000000-0005-0000-0000-0000ED510000}"/>
    <cellStyle name="Normal 2 4 4 4 4 5" xfId="47380" xr:uid="{00000000-0005-0000-0000-0000EE510000}"/>
    <cellStyle name="Normal 2 4 4 4 5" xfId="16762" xr:uid="{00000000-0005-0000-0000-0000EF510000}"/>
    <cellStyle name="Normal 2 4 4 4 5 2" xfId="29017" xr:uid="{00000000-0005-0000-0000-0000F0510000}"/>
    <cellStyle name="Normal 2 4 4 4 5 3" xfId="41258" xr:uid="{00000000-0005-0000-0000-0000F1510000}"/>
    <cellStyle name="Normal 2 4 4 4 6" xfId="22900" xr:uid="{00000000-0005-0000-0000-0000F2510000}"/>
    <cellStyle name="Normal 2 4 4 4 7" xfId="35144" xr:uid="{00000000-0005-0000-0000-0000F3510000}"/>
    <cellStyle name="Normal 2 4 4 4 8" xfId="47373" xr:uid="{00000000-0005-0000-0000-0000F4510000}"/>
    <cellStyle name="Normal 2 4 4 5" xfId="5759" xr:uid="{00000000-0005-0000-0000-0000F5510000}"/>
    <cellStyle name="Normal 2 4 4 5 2" xfId="5760" xr:uid="{00000000-0005-0000-0000-0000F6510000}"/>
    <cellStyle name="Normal 2 4 4 5 2 2" xfId="5761" xr:uid="{00000000-0005-0000-0000-0000F7510000}"/>
    <cellStyle name="Normal 2 4 4 5 2 2 2" xfId="16772" xr:uid="{00000000-0005-0000-0000-0000F8510000}"/>
    <cellStyle name="Normal 2 4 4 5 2 2 2 2" xfId="29027" xr:uid="{00000000-0005-0000-0000-0000F9510000}"/>
    <cellStyle name="Normal 2 4 4 5 2 2 2 3" xfId="41268" xr:uid="{00000000-0005-0000-0000-0000FA510000}"/>
    <cellStyle name="Normal 2 4 4 5 2 2 3" xfId="22910" xr:uid="{00000000-0005-0000-0000-0000FB510000}"/>
    <cellStyle name="Normal 2 4 4 5 2 2 4" xfId="35154" xr:uid="{00000000-0005-0000-0000-0000FC510000}"/>
    <cellStyle name="Normal 2 4 4 5 2 2 5" xfId="47383" xr:uid="{00000000-0005-0000-0000-0000FD510000}"/>
    <cellStyle name="Normal 2 4 4 5 2 3" xfId="16771" xr:uid="{00000000-0005-0000-0000-0000FE510000}"/>
    <cellStyle name="Normal 2 4 4 5 2 3 2" xfId="29026" xr:uid="{00000000-0005-0000-0000-0000FF510000}"/>
    <cellStyle name="Normal 2 4 4 5 2 3 3" xfId="41267" xr:uid="{00000000-0005-0000-0000-000000520000}"/>
    <cellStyle name="Normal 2 4 4 5 2 4" xfId="22909" xr:uid="{00000000-0005-0000-0000-000001520000}"/>
    <cellStyle name="Normal 2 4 4 5 2 5" xfId="35153" xr:uid="{00000000-0005-0000-0000-000002520000}"/>
    <cellStyle name="Normal 2 4 4 5 2 6" xfId="47382" xr:uid="{00000000-0005-0000-0000-000003520000}"/>
    <cellStyle name="Normal 2 4 4 5 3" xfId="5762" xr:uid="{00000000-0005-0000-0000-000004520000}"/>
    <cellStyle name="Normal 2 4 4 5 3 2" xfId="16773" xr:uid="{00000000-0005-0000-0000-000005520000}"/>
    <cellStyle name="Normal 2 4 4 5 3 2 2" xfId="29028" xr:uid="{00000000-0005-0000-0000-000006520000}"/>
    <cellStyle name="Normal 2 4 4 5 3 2 3" xfId="41269" xr:uid="{00000000-0005-0000-0000-000007520000}"/>
    <cellStyle name="Normal 2 4 4 5 3 3" xfId="22911" xr:uid="{00000000-0005-0000-0000-000008520000}"/>
    <cellStyle name="Normal 2 4 4 5 3 4" xfId="35155" xr:uid="{00000000-0005-0000-0000-000009520000}"/>
    <cellStyle name="Normal 2 4 4 5 3 5" xfId="47384" xr:uid="{00000000-0005-0000-0000-00000A520000}"/>
    <cellStyle name="Normal 2 4 4 5 4" xfId="16770" xr:uid="{00000000-0005-0000-0000-00000B520000}"/>
    <cellStyle name="Normal 2 4 4 5 4 2" xfId="29025" xr:uid="{00000000-0005-0000-0000-00000C520000}"/>
    <cellStyle name="Normal 2 4 4 5 4 3" xfId="41266" xr:uid="{00000000-0005-0000-0000-00000D520000}"/>
    <cellStyle name="Normal 2 4 4 5 5" xfId="22908" xr:uid="{00000000-0005-0000-0000-00000E520000}"/>
    <cellStyle name="Normal 2 4 4 5 6" xfId="35152" xr:uid="{00000000-0005-0000-0000-00000F520000}"/>
    <cellStyle name="Normal 2 4 4 5 7" xfId="47381" xr:uid="{00000000-0005-0000-0000-000010520000}"/>
    <cellStyle name="Normal 2 4 4 6" xfId="5763" xr:uid="{00000000-0005-0000-0000-000011520000}"/>
    <cellStyle name="Normal 2 4 4 6 2" xfId="5764" xr:uid="{00000000-0005-0000-0000-000012520000}"/>
    <cellStyle name="Normal 2 4 4 6 2 2" xfId="16775" xr:uid="{00000000-0005-0000-0000-000013520000}"/>
    <cellStyle name="Normal 2 4 4 6 2 2 2" xfId="29030" xr:uid="{00000000-0005-0000-0000-000014520000}"/>
    <cellStyle name="Normal 2 4 4 6 2 2 3" xfId="41271" xr:uid="{00000000-0005-0000-0000-000015520000}"/>
    <cellStyle name="Normal 2 4 4 6 2 3" xfId="22913" xr:uid="{00000000-0005-0000-0000-000016520000}"/>
    <cellStyle name="Normal 2 4 4 6 2 4" xfId="35157" xr:uid="{00000000-0005-0000-0000-000017520000}"/>
    <cellStyle name="Normal 2 4 4 6 2 5" xfId="47386" xr:uid="{00000000-0005-0000-0000-000018520000}"/>
    <cellStyle name="Normal 2 4 4 6 3" xfId="16774" xr:uid="{00000000-0005-0000-0000-000019520000}"/>
    <cellStyle name="Normal 2 4 4 6 3 2" xfId="29029" xr:uid="{00000000-0005-0000-0000-00001A520000}"/>
    <cellStyle name="Normal 2 4 4 6 3 3" xfId="41270" xr:uid="{00000000-0005-0000-0000-00001B520000}"/>
    <cellStyle name="Normal 2 4 4 6 4" xfId="22912" xr:uid="{00000000-0005-0000-0000-00001C520000}"/>
    <cellStyle name="Normal 2 4 4 6 5" xfId="35156" xr:uid="{00000000-0005-0000-0000-00001D520000}"/>
    <cellStyle name="Normal 2 4 4 6 6" xfId="47385" xr:uid="{00000000-0005-0000-0000-00001E520000}"/>
    <cellStyle name="Normal 2 4 4 7" xfId="5765" xr:uid="{00000000-0005-0000-0000-00001F520000}"/>
    <cellStyle name="Normal 2 4 4 7 2" xfId="16776" xr:uid="{00000000-0005-0000-0000-000020520000}"/>
    <cellStyle name="Normal 2 4 4 7 2 2" xfId="29031" xr:uid="{00000000-0005-0000-0000-000021520000}"/>
    <cellStyle name="Normal 2 4 4 7 2 3" xfId="41272" xr:uid="{00000000-0005-0000-0000-000022520000}"/>
    <cellStyle name="Normal 2 4 4 7 3" xfId="22914" xr:uid="{00000000-0005-0000-0000-000023520000}"/>
    <cellStyle name="Normal 2 4 4 7 4" xfId="35158" xr:uid="{00000000-0005-0000-0000-000024520000}"/>
    <cellStyle name="Normal 2 4 4 7 5" xfId="47387" xr:uid="{00000000-0005-0000-0000-000025520000}"/>
    <cellStyle name="Normal 2 4 4 8" xfId="16713" xr:uid="{00000000-0005-0000-0000-000026520000}"/>
    <cellStyle name="Normal 2 4 4 8 2" xfId="28968" xr:uid="{00000000-0005-0000-0000-000027520000}"/>
    <cellStyle name="Normal 2 4 4 8 3" xfId="41209" xr:uid="{00000000-0005-0000-0000-000028520000}"/>
    <cellStyle name="Normal 2 4 4 9" xfId="22851" xr:uid="{00000000-0005-0000-0000-000029520000}"/>
    <cellStyle name="Normal 2 4 5" xfId="5766" xr:uid="{00000000-0005-0000-0000-00002A520000}"/>
    <cellStyle name="Normal 2 4 5 10" xfId="47388" xr:uid="{00000000-0005-0000-0000-00002B520000}"/>
    <cellStyle name="Normal 2 4 5 2" xfId="5767" xr:uid="{00000000-0005-0000-0000-00002C520000}"/>
    <cellStyle name="Normal 2 4 5 2 2" xfId="5768" xr:uid="{00000000-0005-0000-0000-00002D520000}"/>
    <cellStyle name="Normal 2 4 5 2 2 2" xfId="5769" xr:uid="{00000000-0005-0000-0000-00002E520000}"/>
    <cellStyle name="Normal 2 4 5 2 2 2 2" xfId="5770" xr:uid="{00000000-0005-0000-0000-00002F520000}"/>
    <cellStyle name="Normal 2 4 5 2 2 2 2 2" xfId="5771" xr:uid="{00000000-0005-0000-0000-000030520000}"/>
    <cellStyle name="Normal 2 4 5 2 2 2 2 2 2" xfId="16782" xr:uid="{00000000-0005-0000-0000-000031520000}"/>
    <cellStyle name="Normal 2 4 5 2 2 2 2 2 2 2" xfId="29037" xr:uid="{00000000-0005-0000-0000-000032520000}"/>
    <cellStyle name="Normal 2 4 5 2 2 2 2 2 2 3" xfId="41278" xr:uid="{00000000-0005-0000-0000-000033520000}"/>
    <cellStyle name="Normal 2 4 5 2 2 2 2 2 3" xfId="22920" xr:uid="{00000000-0005-0000-0000-000034520000}"/>
    <cellStyle name="Normal 2 4 5 2 2 2 2 2 4" xfId="35164" xr:uid="{00000000-0005-0000-0000-000035520000}"/>
    <cellStyle name="Normal 2 4 5 2 2 2 2 2 5" xfId="47393" xr:uid="{00000000-0005-0000-0000-000036520000}"/>
    <cellStyle name="Normal 2 4 5 2 2 2 2 3" xfId="16781" xr:uid="{00000000-0005-0000-0000-000037520000}"/>
    <cellStyle name="Normal 2 4 5 2 2 2 2 3 2" xfId="29036" xr:uid="{00000000-0005-0000-0000-000038520000}"/>
    <cellStyle name="Normal 2 4 5 2 2 2 2 3 3" xfId="41277" xr:uid="{00000000-0005-0000-0000-000039520000}"/>
    <cellStyle name="Normal 2 4 5 2 2 2 2 4" xfId="22919" xr:uid="{00000000-0005-0000-0000-00003A520000}"/>
    <cellStyle name="Normal 2 4 5 2 2 2 2 5" xfId="35163" xr:uid="{00000000-0005-0000-0000-00003B520000}"/>
    <cellStyle name="Normal 2 4 5 2 2 2 2 6" xfId="47392" xr:uid="{00000000-0005-0000-0000-00003C520000}"/>
    <cellStyle name="Normal 2 4 5 2 2 2 3" xfId="5772" xr:uid="{00000000-0005-0000-0000-00003D520000}"/>
    <cellStyle name="Normal 2 4 5 2 2 2 3 2" xfId="16783" xr:uid="{00000000-0005-0000-0000-00003E520000}"/>
    <cellStyle name="Normal 2 4 5 2 2 2 3 2 2" xfId="29038" xr:uid="{00000000-0005-0000-0000-00003F520000}"/>
    <cellStyle name="Normal 2 4 5 2 2 2 3 2 3" xfId="41279" xr:uid="{00000000-0005-0000-0000-000040520000}"/>
    <cellStyle name="Normal 2 4 5 2 2 2 3 3" xfId="22921" xr:uid="{00000000-0005-0000-0000-000041520000}"/>
    <cellStyle name="Normal 2 4 5 2 2 2 3 4" xfId="35165" xr:uid="{00000000-0005-0000-0000-000042520000}"/>
    <cellStyle name="Normal 2 4 5 2 2 2 3 5" xfId="47394" xr:uid="{00000000-0005-0000-0000-000043520000}"/>
    <cellStyle name="Normal 2 4 5 2 2 2 4" xfId="16780" xr:uid="{00000000-0005-0000-0000-000044520000}"/>
    <cellStyle name="Normal 2 4 5 2 2 2 4 2" xfId="29035" xr:uid="{00000000-0005-0000-0000-000045520000}"/>
    <cellStyle name="Normal 2 4 5 2 2 2 4 3" xfId="41276" xr:uid="{00000000-0005-0000-0000-000046520000}"/>
    <cellStyle name="Normal 2 4 5 2 2 2 5" xfId="22918" xr:uid="{00000000-0005-0000-0000-000047520000}"/>
    <cellStyle name="Normal 2 4 5 2 2 2 6" xfId="35162" xr:uid="{00000000-0005-0000-0000-000048520000}"/>
    <cellStyle name="Normal 2 4 5 2 2 2 7" xfId="47391" xr:uid="{00000000-0005-0000-0000-000049520000}"/>
    <cellStyle name="Normal 2 4 5 2 2 3" xfId="5773" xr:uid="{00000000-0005-0000-0000-00004A520000}"/>
    <cellStyle name="Normal 2 4 5 2 2 3 2" xfId="5774" xr:uid="{00000000-0005-0000-0000-00004B520000}"/>
    <cellStyle name="Normal 2 4 5 2 2 3 2 2" xfId="16785" xr:uid="{00000000-0005-0000-0000-00004C520000}"/>
    <cellStyle name="Normal 2 4 5 2 2 3 2 2 2" xfId="29040" xr:uid="{00000000-0005-0000-0000-00004D520000}"/>
    <cellStyle name="Normal 2 4 5 2 2 3 2 2 3" xfId="41281" xr:uid="{00000000-0005-0000-0000-00004E520000}"/>
    <cellStyle name="Normal 2 4 5 2 2 3 2 3" xfId="22923" xr:uid="{00000000-0005-0000-0000-00004F520000}"/>
    <cellStyle name="Normal 2 4 5 2 2 3 2 4" xfId="35167" xr:uid="{00000000-0005-0000-0000-000050520000}"/>
    <cellStyle name="Normal 2 4 5 2 2 3 2 5" xfId="47396" xr:uid="{00000000-0005-0000-0000-000051520000}"/>
    <cellStyle name="Normal 2 4 5 2 2 3 3" xfId="16784" xr:uid="{00000000-0005-0000-0000-000052520000}"/>
    <cellStyle name="Normal 2 4 5 2 2 3 3 2" xfId="29039" xr:uid="{00000000-0005-0000-0000-000053520000}"/>
    <cellStyle name="Normal 2 4 5 2 2 3 3 3" xfId="41280" xr:uid="{00000000-0005-0000-0000-000054520000}"/>
    <cellStyle name="Normal 2 4 5 2 2 3 4" xfId="22922" xr:uid="{00000000-0005-0000-0000-000055520000}"/>
    <cellStyle name="Normal 2 4 5 2 2 3 5" xfId="35166" xr:uid="{00000000-0005-0000-0000-000056520000}"/>
    <cellStyle name="Normal 2 4 5 2 2 3 6" xfId="47395" xr:uid="{00000000-0005-0000-0000-000057520000}"/>
    <cellStyle name="Normal 2 4 5 2 2 4" xfId="5775" xr:uid="{00000000-0005-0000-0000-000058520000}"/>
    <cellStyle name="Normal 2 4 5 2 2 4 2" xfId="16786" xr:uid="{00000000-0005-0000-0000-000059520000}"/>
    <cellStyle name="Normal 2 4 5 2 2 4 2 2" xfId="29041" xr:uid="{00000000-0005-0000-0000-00005A520000}"/>
    <cellStyle name="Normal 2 4 5 2 2 4 2 3" xfId="41282" xr:uid="{00000000-0005-0000-0000-00005B520000}"/>
    <cellStyle name="Normal 2 4 5 2 2 4 3" xfId="22924" xr:uid="{00000000-0005-0000-0000-00005C520000}"/>
    <cellStyle name="Normal 2 4 5 2 2 4 4" xfId="35168" xr:uid="{00000000-0005-0000-0000-00005D520000}"/>
    <cellStyle name="Normal 2 4 5 2 2 4 5" xfId="47397" xr:uid="{00000000-0005-0000-0000-00005E520000}"/>
    <cellStyle name="Normal 2 4 5 2 2 5" xfId="16779" xr:uid="{00000000-0005-0000-0000-00005F520000}"/>
    <cellStyle name="Normal 2 4 5 2 2 5 2" xfId="29034" xr:uid="{00000000-0005-0000-0000-000060520000}"/>
    <cellStyle name="Normal 2 4 5 2 2 5 3" xfId="41275" xr:uid="{00000000-0005-0000-0000-000061520000}"/>
    <cellStyle name="Normal 2 4 5 2 2 6" xfId="22917" xr:uid="{00000000-0005-0000-0000-000062520000}"/>
    <cellStyle name="Normal 2 4 5 2 2 7" xfId="35161" xr:uid="{00000000-0005-0000-0000-000063520000}"/>
    <cellStyle name="Normal 2 4 5 2 2 8" xfId="47390" xr:uid="{00000000-0005-0000-0000-000064520000}"/>
    <cellStyle name="Normal 2 4 5 2 3" xfId="5776" xr:uid="{00000000-0005-0000-0000-000065520000}"/>
    <cellStyle name="Normal 2 4 5 2 3 2" xfId="5777" xr:uid="{00000000-0005-0000-0000-000066520000}"/>
    <cellStyle name="Normal 2 4 5 2 3 2 2" xfId="5778" xr:uid="{00000000-0005-0000-0000-000067520000}"/>
    <cellStyle name="Normal 2 4 5 2 3 2 2 2" xfId="16789" xr:uid="{00000000-0005-0000-0000-000068520000}"/>
    <cellStyle name="Normal 2 4 5 2 3 2 2 2 2" xfId="29044" xr:uid="{00000000-0005-0000-0000-000069520000}"/>
    <cellStyle name="Normal 2 4 5 2 3 2 2 2 3" xfId="41285" xr:uid="{00000000-0005-0000-0000-00006A520000}"/>
    <cellStyle name="Normal 2 4 5 2 3 2 2 3" xfId="22927" xr:uid="{00000000-0005-0000-0000-00006B520000}"/>
    <cellStyle name="Normal 2 4 5 2 3 2 2 4" xfId="35171" xr:uid="{00000000-0005-0000-0000-00006C520000}"/>
    <cellStyle name="Normal 2 4 5 2 3 2 2 5" xfId="47400" xr:uid="{00000000-0005-0000-0000-00006D520000}"/>
    <cellStyle name="Normal 2 4 5 2 3 2 3" xfId="16788" xr:uid="{00000000-0005-0000-0000-00006E520000}"/>
    <cellStyle name="Normal 2 4 5 2 3 2 3 2" xfId="29043" xr:uid="{00000000-0005-0000-0000-00006F520000}"/>
    <cellStyle name="Normal 2 4 5 2 3 2 3 3" xfId="41284" xr:uid="{00000000-0005-0000-0000-000070520000}"/>
    <cellStyle name="Normal 2 4 5 2 3 2 4" xfId="22926" xr:uid="{00000000-0005-0000-0000-000071520000}"/>
    <cellStyle name="Normal 2 4 5 2 3 2 5" xfId="35170" xr:uid="{00000000-0005-0000-0000-000072520000}"/>
    <cellStyle name="Normal 2 4 5 2 3 2 6" xfId="47399" xr:uid="{00000000-0005-0000-0000-000073520000}"/>
    <cellStyle name="Normal 2 4 5 2 3 3" xfId="5779" xr:uid="{00000000-0005-0000-0000-000074520000}"/>
    <cellStyle name="Normal 2 4 5 2 3 3 2" xfId="16790" xr:uid="{00000000-0005-0000-0000-000075520000}"/>
    <cellStyle name="Normal 2 4 5 2 3 3 2 2" xfId="29045" xr:uid="{00000000-0005-0000-0000-000076520000}"/>
    <cellStyle name="Normal 2 4 5 2 3 3 2 3" xfId="41286" xr:uid="{00000000-0005-0000-0000-000077520000}"/>
    <cellStyle name="Normal 2 4 5 2 3 3 3" xfId="22928" xr:uid="{00000000-0005-0000-0000-000078520000}"/>
    <cellStyle name="Normal 2 4 5 2 3 3 4" xfId="35172" xr:uid="{00000000-0005-0000-0000-000079520000}"/>
    <cellStyle name="Normal 2 4 5 2 3 3 5" xfId="47401" xr:uid="{00000000-0005-0000-0000-00007A520000}"/>
    <cellStyle name="Normal 2 4 5 2 3 4" xfId="16787" xr:uid="{00000000-0005-0000-0000-00007B520000}"/>
    <cellStyle name="Normal 2 4 5 2 3 4 2" xfId="29042" xr:uid="{00000000-0005-0000-0000-00007C520000}"/>
    <cellStyle name="Normal 2 4 5 2 3 4 3" xfId="41283" xr:uid="{00000000-0005-0000-0000-00007D520000}"/>
    <cellStyle name="Normal 2 4 5 2 3 5" xfId="22925" xr:uid="{00000000-0005-0000-0000-00007E520000}"/>
    <cellStyle name="Normal 2 4 5 2 3 6" xfId="35169" xr:uid="{00000000-0005-0000-0000-00007F520000}"/>
    <cellStyle name="Normal 2 4 5 2 3 7" xfId="47398" xr:uid="{00000000-0005-0000-0000-000080520000}"/>
    <cellStyle name="Normal 2 4 5 2 4" xfId="5780" xr:uid="{00000000-0005-0000-0000-000081520000}"/>
    <cellStyle name="Normal 2 4 5 2 4 2" xfId="5781" xr:uid="{00000000-0005-0000-0000-000082520000}"/>
    <cellStyle name="Normal 2 4 5 2 4 2 2" xfId="16792" xr:uid="{00000000-0005-0000-0000-000083520000}"/>
    <cellStyle name="Normal 2 4 5 2 4 2 2 2" xfId="29047" xr:uid="{00000000-0005-0000-0000-000084520000}"/>
    <cellStyle name="Normal 2 4 5 2 4 2 2 3" xfId="41288" xr:uid="{00000000-0005-0000-0000-000085520000}"/>
    <cellStyle name="Normal 2 4 5 2 4 2 3" xfId="22930" xr:uid="{00000000-0005-0000-0000-000086520000}"/>
    <cellStyle name="Normal 2 4 5 2 4 2 4" xfId="35174" xr:uid="{00000000-0005-0000-0000-000087520000}"/>
    <cellStyle name="Normal 2 4 5 2 4 2 5" xfId="47403" xr:uid="{00000000-0005-0000-0000-000088520000}"/>
    <cellStyle name="Normal 2 4 5 2 4 3" xfId="16791" xr:uid="{00000000-0005-0000-0000-000089520000}"/>
    <cellStyle name="Normal 2 4 5 2 4 3 2" xfId="29046" xr:uid="{00000000-0005-0000-0000-00008A520000}"/>
    <cellStyle name="Normal 2 4 5 2 4 3 3" xfId="41287" xr:uid="{00000000-0005-0000-0000-00008B520000}"/>
    <cellStyle name="Normal 2 4 5 2 4 4" xfId="22929" xr:uid="{00000000-0005-0000-0000-00008C520000}"/>
    <cellStyle name="Normal 2 4 5 2 4 5" xfId="35173" xr:uid="{00000000-0005-0000-0000-00008D520000}"/>
    <cellStyle name="Normal 2 4 5 2 4 6" xfId="47402" xr:uid="{00000000-0005-0000-0000-00008E520000}"/>
    <cellStyle name="Normal 2 4 5 2 5" xfId="5782" xr:uid="{00000000-0005-0000-0000-00008F520000}"/>
    <cellStyle name="Normal 2 4 5 2 5 2" xfId="16793" xr:uid="{00000000-0005-0000-0000-000090520000}"/>
    <cellStyle name="Normal 2 4 5 2 5 2 2" xfId="29048" xr:uid="{00000000-0005-0000-0000-000091520000}"/>
    <cellStyle name="Normal 2 4 5 2 5 2 3" xfId="41289" xr:uid="{00000000-0005-0000-0000-000092520000}"/>
    <cellStyle name="Normal 2 4 5 2 5 3" xfId="22931" xr:uid="{00000000-0005-0000-0000-000093520000}"/>
    <cellStyle name="Normal 2 4 5 2 5 4" xfId="35175" xr:uid="{00000000-0005-0000-0000-000094520000}"/>
    <cellStyle name="Normal 2 4 5 2 5 5" xfId="47404" xr:uid="{00000000-0005-0000-0000-000095520000}"/>
    <cellStyle name="Normal 2 4 5 2 6" xfId="16778" xr:uid="{00000000-0005-0000-0000-000096520000}"/>
    <cellStyle name="Normal 2 4 5 2 6 2" xfId="29033" xr:uid="{00000000-0005-0000-0000-000097520000}"/>
    <cellStyle name="Normal 2 4 5 2 6 3" xfId="41274" xr:uid="{00000000-0005-0000-0000-000098520000}"/>
    <cellStyle name="Normal 2 4 5 2 7" xfId="22916" xr:uid="{00000000-0005-0000-0000-000099520000}"/>
    <cellStyle name="Normal 2 4 5 2 8" xfId="35160" xr:uid="{00000000-0005-0000-0000-00009A520000}"/>
    <cellStyle name="Normal 2 4 5 2 9" xfId="47389" xr:uid="{00000000-0005-0000-0000-00009B520000}"/>
    <cellStyle name="Normal 2 4 5 3" xfId="5783" xr:uid="{00000000-0005-0000-0000-00009C520000}"/>
    <cellStyle name="Normal 2 4 5 3 2" xfId="5784" xr:uid="{00000000-0005-0000-0000-00009D520000}"/>
    <cellStyle name="Normal 2 4 5 3 2 2" xfId="5785" xr:uid="{00000000-0005-0000-0000-00009E520000}"/>
    <cellStyle name="Normal 2 4 5 3 2 2 2" xfId="5786" xr:uid="{00000000-0005-0000-0000-00009F520000}"/>
    <cellStyle name="Normal 2 4 5 3 2 2 2 2" xfId="16797" xr:uid="{00000000-0005-0000-0000-0000A0520000}"/>
    <cellStyle name="Normal 2 4 5 3 2 2 2 2 2" xfId="29052" xr:uid="{00000000-0005-0000-0000-0000A1520000}"/>
    <cellStyle name="Normal 2 4 5 3 2 2 2 2 3" xfId="41293" xr:uid="{00000000-0005-0000-0000-0000A2520000}"/>
    <cellStyle name="Normal 2 4 5 3 2 2 2 3" xfId="22935" xr:uid="{00000000-0005-0000-0000-0000A3520000}"/>
    <cellStyle name="Normal 2 4 5 3 2 2 2 4" xfId="35179" xr:uid="{00000000-0005-0000-0000-0000A4520000}"/>
    <cellStyle name="Normal 2 4 5 3 2 2 2 5" xfId="47408" xr:uid="{00000000-0005-0000-0000-0000A5520000}"/>
    <cellStyle name="Normal 2 4 5 3 2 2 3" xfId="16796" xr:uid="{00000000-0005-0000-0000-0000A6520000}"/>
    <cellStyle name="Normal 2 4 5 3 2 2 3 2" xfId="29051" xr:uid="{00000000-0005-0000-0000-0000A7520000}"/>
    <cellStyle name="Normal 2 4 5 3 2 2 3 3" xfId="41292" xr:uid="{00000000-0005-0000-0000-0000A8520000}"/>
    <cellStyle name="Normal 2 4 5 3 2 2 4" xfId="22934" xr:uid="{00000000-0005-0000-0000-0000A9520000}"/>
    <cellStyle name="Normal 2 4 5 3 2 2 5" xfId="35178" xr:uid="{00000000-0005-0000-0000-0000AA520000}"/>
    <cellStyle name="Normal 2 4 5 3 2 2 6" xfId="47407" xr:uid="{00000000-0005-0000-0000-0000AB520000}"/>
    <cellStyle name="Normal 2 4 5 3 2 3" xfId="5787" xr:uid="{00000000-0005-0000-0000-0000AC520000}"/>
    <cellStyle name="Normal 2 4 5 3 2 3 2" xfId="16798" xr:uid="{00000000-0005-0000-0000-0000AD520000}"/>
    <cellStyle name="Normal 2 4 5 3 2 3 2 2" xfId="29053" xr:uid="{00000000-0005-0000-0000-0000AE520000}"/>
    <cellStyle name="Normal 2 4 5 3 2 3 2 3" xfId="41294" xr:uid="{00000000-0005-0000-0000-0000AF520000}"/>
    <cellStyle name="Normal 2 4 5 3 2 3 3" xfId="22936" xr:uid="{00000000-0005-0000-0000-0000B0520000}"/>
    <cellStyle name="Normal 2 4 5 3 2 3 4" xfId="35180" xr:uid="{00000000-0005-0000-0000-0000B1520000}"/>
    <cellStyle name="Normal 2 4 5 3 2 3 5" xfId="47409" xr:uid="{00000000-0005-0000-0000-0000B2520000}"/>
    <cellStyle name="Normal 2 4 5 3 2 4" xfId="16795" xr:uid="{00000000-0005-0000-0000-0000B3520000}"/>
    <cellStyle name="Normal 2 4 5 3 2 4 2" xfId="29050" xr:uid="{00000000-0005-0000-0000-0000B4520000}"/>
    <cellStyle name="Normal 2 4 5 3 2 4 3" xfId="41291" xr:uid="{00000000-0005-0000-0000-0000B5520000}"/>
    <cellStyle name="Normal 2 4 5 3 2 5" xfId="22933" xr:uid="{00000000-0005-0000-0000-0000B6520000}"/>
    <cellStyle name="Normal 2 4 5 3 2 6" xfId="35177" xr:uid="{00000000-0005-0000-0000-0000B7520000}"/>
    <cellStyle name="Normal 2 4 5 3 2 7" xfId="47406" xr:uid="{00000000-0005-0000-0000-0000B8520000}"/>
    <cellStyle name="Normal 2 4 5 3 3" xfId="5788" xr:uid="{00000000-0005-0000-0000-0000B9520000}"/>
    <cellStyle name="Normal 2 4 5 3 3 2" xfId="5789" xr:uid="{00000000-0005-0000-0000-0000BA520000}"/>
    <cellStyle name="Normal 2 4 5 3 3 2 2" xfId="16800" xr:uid="{00000000-0005-0000-0000-0000BB520000}"/>
    <cellStyle name="Normal 2 4 5 3 3 2 2 2" xfId="29055" xr:uid="{00000000-0005-0000-0000-0000BC520000}"/>
    <cellStyle name="Normal 2 4 5 3 3 2 2 3" xfId="41296" xr:uid="{00000000-0005-0000-0000-0000BD520000}"/>
    <cellStyle name="Normal 2 4 5 3 3 2 3" xfId="22938" xr:uid="{00000000-0005-0000-0000-0000BE520000}"/>
    <cellStyle name="Normal 2 4 5 3 3 2 4" xfId="35182" xr:uid="{00000000-0005-0000-0000-0000BF520000}"/>
    <cellStyle name="Normal 2 4 5 3 3 2 5" xfId="47411" xr:uid="{00000000-0005-0000-0000-0000C0520000}"/>
    <cellStyle name="Normal 2 4 5 3 3 3" xfId="16799" xr:uid="{00000000-0005-0000-0000-0000C1520000}"/>
    <cellStyle name="Normal 2 4 5 3 3 3 2" xfId="29054" xr:uid="{00000000-0005-0000-0000-0000C2520000}"/>
    <cellStyle name="Normal 2 4 5 3 3 3 3" xfId="41295" xr:uid="{00000000-0005-0000-0000-0000C3520000}"/>
    <cellStyle name="Normal 2 4 5 3 3 4" xfId="22937" xr:uid="{00000000-0005-0000-0000-0000C4520000}"/>
    <cellStyle name="Normal 2 4 5 3 3 5" xfId="35181" xr:uid="{00000000-0005-0000-0000-0000C5520000}"/>
    <cellStyle name="Normal 2 4 5 3 3 6" xfId="47410" xr:uid="{00000000-0005-0000-0000-0000C6520000}"/>
    <cellStyle name="Normal 2 4 5 3 4" xfId="5790" xr:uid="{00000000-0005-0000-0000-0000C7520000}"/>
    <cellStyle name="Normal 2 4 5 3 4 2" xfId="16801" xr:uid="{00000000-0005-0000-0000-0000C8520000}"/>
    <cellStyle name="Normal 2 4 5 3 4 2 2" xfId="29056" xr:uid="{00000000-0005-0000-0000-0000C9520000}"/>
    <cellStyle name="Normal 2 4 5 3 4 2 3" xfId="41297" xr:uid="{00000000-0005-0000-0000-0000CA520000}"/>
    <cellStyle name="Normal 2 4 5 3 4 3" xfId="22939" xr:uid="{00000000-0005-0000-0000-0000CB520000}"/>
    <cellStyle name="Normal 2 4 5 3 4 4" xfId="35183" xr:uid="{00000000-0005-0000-0000-0000CC520000}"/>
    <cellStyle name="Normal 2 4 5 3 4 5" xfId="47412" xr:uid="{00000000-0005-0000-0000-0000CD520000}"/>
    <cellStyle name="Normal 2 4 5 3 5" xfId="16794" xr:uid="{00000000-0005-0000-0000-0000CE520000}"/>
    <cellStyle name="Normal 2 4 5 3 5 2" xfId="29049" xr:uid="{00000000-0005-0000-0000-0000CF520000}"/>
    <cellStyle name="Normal 2 4 5 3 5 3" xfId="41290" xr:uid="{00000000-0005-0000-0000-0000D0520000}"/>
    <cellStyle name="Normal 2 4 5 3 6" xfId="22932" xr:uid="{00000000-0005-0000-0000-0000D1520000}"/>
    <cellStyle name="Normal 2 4 5 3 7" xfId="35176" xr:uid="{00000000-0005-0000-0000-0000D2520000}"/>
    <cellStyle name="Normal 2 4 5 3 8" xfId="47405" xr:uid="{00000000-0005-0000-0000-0000D3520000}"/>
    <cellStyle name="Normal 2 4 5 4" xfId="5791" xr:uid="{00000000-0005-0000-0000-0000D4520000}"/>
    <cellStyle name="Normal 2 4 5 4 2" xfId="5792" xr:uid="{00000000-0005-0000-0000-0000D5520000}"/>
    <cellStyle name="Normal 2 4 5 4 2 2" xfId="5793" xr:uid="{00000000-0005-0000-0000-0000D6520000}"/>
    <cellStyle name="Normal 2 4 5 4 2 2 2" xfId="16804" xr:uid="{00000000-0005-0000-0000-0000D7520000}"/>
    <cellStyle name="Normal 2 4 5 4 2 2 2 2" xfId="29059" xr:uid="{00000000-0005-0000-0000-0000D8520000}"/>
    <cellStyle name="Normal 2 4 5 4 2 2 2 3" xfId="41300" xr:uid="{00000000-0005-0000-0000-0000D9520000}"/>
    <cellStyle name="Normal 2 4 5 4 2 2 3" xfId="22942" xr:uid="{00000000-0005-0000-0000-0000DA520000}"/>
    <cellStyle name="Normal 2 4 5 4 2 2 4" xfId="35186" xr:uid="{00000000-0005-0000-0000-0000DB520000}"/>
    <cellStyle name="Normal 2 4 5 4 2 2 5" xfId="47415" xr:uid="{00000000-0005-0000-0000-0000DC520000}"/>
    <cellStyle name="Normal 2 4 5 4 2 3" xfId="16803" xr:uid="{00000000-0005-0000-0000-0000DD520000}"/>
    <cellStyle name="Normal 2 4 5 4 2 3 2" xfId="29058" xr:uid="{00000000-0005-0000-0000-0000DE520000}"/>
    <cellStyle name="Normal 2 4 5 4 2 3 3" xfId="41299" xr:uid="{00000000-0005-0000-0000-0000DF520000}"/>
    <cellStyle name="Normal 2 4 5 4 2 4" xfId="22941" xr:uid="{00000000-0005-0000-0000-0000E0520000}"/>
    <cellStyle name="Normal 2 4 5 4 2 5" xfId="35185" xr:uid="{00000000-0005-0000-0000-0000E1520000}"/>
    <cellStyle name="Normal 2 4 5 4 2 6" xfId="47414" xr:uid="{00000000-0005-0000-0000-0000E2520000}"/>
    <cellStyle name="Normal 2 4 5 4 3" xfId="5794" xr:uid="{00000000-0005-0000-0000-0000E3520000}"/>
    <cellStyle name="Normal 2 4 5 4 3 2" xfId="16805" xr:uid="{00000000-0005-0000-0000-0000E4520000}"/>
    <cellStyle name="Normal 2 4 5 4 3 2 2" xfId="29060" xr:uid="{00000000-0005-0000-0000-0000E5520000}"/>
    <cellStyle name="Normal 2 4 5 4 3 2 3" xfId="41301" xr:uid="{00000000-0005-0000-0000-0000E6520000}"/>
    <cellStyle name="Normal 2 4 5 4 3 3" xfId="22943" xr:uid="{00000000-0005-0000-0000-0000E7520000}"/>
    <cellStyle name="Normal 2 4 5 4 3 4" xfId="35187" xr:uid="{00000000-0005-0000-0000-0000E8520000}"/>
    <cellStyle name="Normal 2 4 5 4 3 5" xfId="47416" xr:uid="{00000000-0005-0000-0000-0000E9520000}"/>
    <cellStyle name="Normal 2 4 5 4 4" xfId="16802" xr:uid="{00000000-0005-0000-0000-0000EA520000}"/>
    <cellStyle name="Normal 2 4 5 4 4 2" xfId="29057" xr:uid="{00000000-0005-0000-0000-0000EB520000}"/>
    <cellStyle name="Normal 2 4 5 4 4 3" xfId="41298" xr:uid="{00000000-0005-0000-0000-0000EC520000}"/>
    <cellStyle name="Normal 2 4 5 4 5" xfId="22940" xr:uid="{00000000-0005-0000-0000-0000ED520000}"/>
    <cellStyle name="Normal 2 4 5 4 6" xfId="35184" xr:uid="{00000000-0005-0000-0000-0000EE520000}"/>
    <cellStyle name="Normal 2 4 5 4 7" xfId="47413" xr:uid="{00000000-0005-0000-0000-0000EF520000}"/>
    <cellStyle name="Normal 2 4 5 5" xfId="5795" xr:uid="{00000000-0005-0000-0000-0000F0520000}"/>
    <cellStyle name="Normal 2 4 5 5 2" xfId="5796" xr:uid="{00000000-0005-0000-0000-0000F1520000}"/>
    <cellStyle name="Normal 2 4 5 5 2 2" xfId="16807" xr:uid="{00000000-0005-0000-0000-0000F2520000}"/>
    <cellStyle name="Normal 2 4 5 5 2 2 2" xfId="29062" xr:uid="{00000000-0005-0000-0000-0000F3520000}"/>
    <cellStyle name="Normal 2 4 5 5 2 2 3" xfId="41303" xr:uid="{00000000-0005-0000-0000-0000F4520000}"/>
    <cellStyle name="Normal 2 4 5 5 2 3" xfId="22945" xr:uid="{00000000-0005-0000-0000-0000F5520000}"/>
    <cellStyle name="Normal 2 4 5 5 2 4" xfId="35189" xr:uid="{00000000-0005-0000-0000-0000F6520000}"/>
    <cellStyle name="Normal 2 4 5 5 2 5" xfId="47418" xr:uid="{00000000-0005-0000-0000-0000F7520000}"/>
    <cellStyle name="Normal 2 4 5 5 3" xfId="16806" xr:uid="{00000000-0005-0000-0000-0000F8520000}"/>
    <cellStyle name="Normal 2 4 5 5 3 2" xfId="29061" xr:uid="{00000000-0005-0000-0000-0000F9520000}"/>
    <cellStyle name="Normal 2 4 5 5 3 3" xfId="41302" xr:uid="{00000000-0005-0000-0000-0000FA520000}"/>
    <cellStyle name="Normal 2 4 5 5 4" xfId="22944" xr:uid="{00000000-0005-0000-0000-0000FB520000}"/>
    <cellStyle name="Normal 2 4 5 5 5" xfId="35188" xr:uid="{00000000-0005-0000-0000-0000FC520000}"/>
    <cellStyle name="Normal 2 4 5 5 6" xfId="47417" xr:uid="{00000000-0005-0000-0000-0000FD520000}"/>
    <cellStyle name="Normal 2 4 5 6" xfId="5797" xr:uid="{00000000-0005-0000-0000-0000FE520000}"/>
    <cellStyle name="Normal 2 4 5 6 2" xfId="16808" xr:uid="{00000000-0005-0000-0000-0000FF520000}"/>
    <cellStyle name="Normal 2 4 5 6 2 2" xfId="29063" xr:uid="{00000000-0005-0000-0000-000000530000}"/>
    <cellStyle name="Normal 2 4 5 6 2 3" xfId="41304" xr:uid="{00000000-0005-0000-0000-000001530000}"/>
    <cellStyle name="Normal 2 4 5 6 3" xfId="22946" xr:uid="{00000000-0005-0000-0000-000002530000}"/>
    <cellStyle name="Normal 2 4 5 6 4" xfId="35190" xr:uid="{00000000-0005-0000-0000-000003530000}"/>
    <cellStyle name="Normal 2 4 5 6 5" xfId="47419" xr:uid="{00000000-0005-0000-0000-000004530000}"/>
    <cellStyle name="Normal 2 4 5 7" xfId="16777" xr:uid="{00000000-0005-0000-0000-000005530000}"/>
    <cellStyle name="Normal 2 4 5 7 2" xfId="29032" xr:uid="{00000000-0005-0000-0000-000006530000}"/>
    <cellStyle name="Normal 2 4 5 7 3" xfId="41273" xr:uid="{00000000-0005-0000-0000-000007530000}"/>
    <cellStyle name="Normal 2 4 5 8" xfId="22915" xr:uid="{00000000-0005-0000-0000-000008530000}"/>
    <cellStyle name="Normal 2 4 5 9" xfId="35159" xr:uid="{00000000-0005-0000-0000-000009530000}"/>
    <cellStyle name="Normal 2 4 6" xfId="5798" xr:uid="{00000000-0005-0000-0000-00000A530000}"/>
    <cellStyle name="Normal 2 4 6 2" xfId="5799" xr:uid="{00000000-0005-0000-0000-00000B530000}"/>
    <cellStyle name="Normal 2 4 6 2 2" xfId="5800" xr:uid="{00000000-0005-0000-0000-00000C530000}"/>
    <cellStyle name="Normal 2 4 6 2 2 2" xfId="5801" xr:uid="{00000000-0005-0000-0000-00000D530000}"/>
    <cellStyle name="Normal 2 4 6 2 2 2 2" xfId="5802" xr:uid="{00000000-0005-0000-0000-00000E530000}"/>
    <cellStyle name="Normal 2 4 6 2 2 2 2 2" xfId="16813" xr:uid="{00000000-0005-0000-0000-00000F530000}"/>
    <cellStyle name="Normal 2 4 6 2 2 2 2 2 2" xfId="29068" xr:uid="{00000000-0005-0000-0000-000010530000}"/>
    <cellStyle name="Normal 2 4 6 2 2 2 2 2 3" xfId="41309" xr:uid="{00000000-0005-0000-0000-000011530000}"/>
    <cellStyle name="Normal 2 4 6 2 2 2 2 3" xfId="22951" xr:uid="{00000000-0005-0000-0000-000012530000}"/>
    <cellStyle name="Normal 2 4 6 2 2 2 2 4" xfId="35195" xr:uid="{00000000-0005-0000-0000-000013530000}"/>
    <cellStyle name="Normal 2 4 6 2 2 2 2 5" xfId="47424" xr:uid="{00000000-0005-0000-0000-000014530000}"/>
    <cellStyle name="Normal 2 4 6 2 2 2 3" xfId="16812" xr:uid="{00000000-0005-0000-0000-000015530000}"/>
    <cellStyle name="Normal 2 4 6 2 2 2 3 2" xfId="29067" xr:uid="{00000000-0005-0000-0000-000016530000}"/>
    <cellStyle name="Normal 2 4 6 2 2 2 3 3" xfId="41308" xr:uid="{00000000-0005-0000-0000-000017530000}"/>
    <cellStyle name="Normal 2 4 6 2 2 2 4" xfId="22950" xr:uid="{00000000-0005-0000-0000-000018530000}"/>
    <cellStyle name="Normal 2 4 6 2 2 2 5" xfId="35194" xr:uid="{00000000-0005-0000-0000-000019530000}"/>
    <cellStyle name="Normal 2 4 6 2 2 2 6" xfId="47423" xr:uid="{00000000-0005-0000-0000-00001A530000}"/>
    <cellStyle name="Normal 2 4 6 2 2 3" xfId="5803" xr:uid="{00000000-0005-0000-0000-00001B530000}"/>
    <cellStyle name="Normal 2 4 6 2 2 3 2" xfId="16814" xr:uid="{00000000-0005-0000-0000-00001C530000}"/>
    <cellStyle name="Normal 2 4 6 2 2 3 2 2" xfId="29069" xr:uid="{00000000-0005-0000-0000-00001D530000}"/>
    <cellStyle name="Normal 2 4 6 2 2 3 2 3" xfId="41310" xr:uid="{00000000-0005-0000-0000-00001E530000}"/>
    <cellStyle name="Normal 2 4 6 2 2 3 3" xfId="22952" xr:uid="{00000000-0005-0000-0000-00001F530000}"/>
    <cellStyle name="Normal 2 4 6 2 2 3 4" xfId="35196" xr:uid="{00000000-0005-0000-0000-000020530000}"/>
    <cellStyle name="Normal 2 4 6 2 2 3 5" xfId="47425" xr:uid="{00000000-0005-0000-0000-000021530000}"/>
    <cellStyle name="Normal 2 4 6 2 2 4" xfId="16811" xr:uid="{00000000-0005-0000-0000-000022530000}"/>
    <cellStyle name="Normal 2 4 6 2 2 4 2" xfId="29066" xr:uid="{00000000-0005-0000-0000-000023530000}"/>
    <cellStyle name="Normal 2 4 6 2 2 4 3" xfId="41307" xr:uid="{00000000-0005-0000-0000-000024530000}"/>
    <cellStyle name="Normal 2 4 6 2 2 5" xfId="22949" xr:uid="{00000000-0005-0000-0000-000025530000}"/>
    <cellStyle name="Normal 2 4 6 2 2 6" xfId="35193" xr:uid="{00000000-0005-0000-0000-000026530000}"/>
    <cellStyle name="Normal 2 4 6 2 2 7" xfId="47422" xr:uid="{00000000-0005-0000-0000-000027530000}"/>
    <cellStyle name="Normal 2 4 6 2 3" xfId="5804" xr:uid="{00000000-0005-0000-0000-000028530000}"/>
    <cellStyle name="Normal 2 4 6 2 3 2" xfId="5805" xr:uid="{00000000-0005-0000-0000-000029530000}"/>
    <cellStyle name="Normal 2 4 6 2 3 2 2" xfId="16816" xr:uid="{00000000-0005-0000-0000-00002A530000}"/>
    <cellStyle name="Normal 2 4 6 2 3 2 2 2" xfId="29071" xr:uid="{00000000-0005-0000-0000-00002B530000}"/>
    <cellStyle name="Normal 2 4 6 2 3 2 2 3" xfId="41312" xr:uid="{00000000-0005-0000-0000-00002C530000}"/>
    <cellStyle name="Normal 2 4 6 2 3 2 3" xfId="22954" xr:uid="{00000000-0005-0000-0000-00002D530000}"/>
    <cellStyle name="Normal 2 4 6 2 3 2 4" xfId="35198" xr:uid="{00000000-0005-0000-0000-00002E530000}"/>
    <cellStyle name="Normal 2 4 6 2 3 2 5" xfId="47427" xr:uid="{00000000-0005-0000-0000-00002F530000}"/>
    <cellStyle name="Normal 2 4 6 2 3 3" xfId="16815" xr:uid="{00000000-0005-0000-0000-000030530000}"/>
    <cellStyle name="Normal 2 4 6 2 3 3 2" xfId="29070" xr:uid="{00000000-0005-0000-0000-000031530000}"/>
    <cellStyle name="Normal 2 4 6 2 3 3 3" xfId="41311" xr:uid="{00000000-0005-0000-0000-000032530000}"/>
    <cellStyle name="Normal 2 4 6 2 3 4" xfId="22953" xr:uid="{00000000-0005-0000-0000-000033530000}"/>
    <cellStyle name="Normal 2 4 6 2 3 5" xfId="35197" xr:uid="{00000000-0005-0000-0000-000034530000}"/>
    <cellStyle name="Normal 2 4 6 2 3 6" xfId="47426" xr:uid="{00000000-0005-0000-0000-000035530000}"/>
    <cellStyle name="Normal 2 4 6 2 4" xfId="5806" xr:uid="{00000000-0005-0000-0000-000036530000}"/>
    <cellStyle name="Normal 2 4 6 2 4 2" xfId="16817" xr:uid="{00000000-0005-0000-0000-000037530000}"/>
    <cellStyle name="Normal 2 4 6 2 4 2 2" xfId="29072" xr:uid="{00000000-0005-0000-0000-000038530000}"/>
    <cellStyle name="Normal 2 4 6 2 4 2 3" xfId="41313" xr:uid="{00000000-0005-0000-0000-000039530000}"/>
    <cellStyle name="Normal 2 4 6 2 4 3" xfId="22955" xr:uid="{00000000-0005-0000-0000-00003A530000}"/>
    <cellStyle name="Normal 2 4 6 2 4 4" xfId="35199" xr:uid="{00000000-0005-0000-0000-00003B530000}"/>
    <cellStyle name="Normal 2 4 6 2 4 5" xfId="47428" xr:uid="{00000000-0005-0000-0000-00003C530000}"/>
    <cellStyle name="Normal 2 4 6 2 5" xfId="16810" xr:uid="{00000000-0005-0000-0000-00003D530000}"/>
    <cellStyle name="Normal 2 4 6 2 5 2" xfId="29065" xr:uid="{00000000-0005-0000-0000-00003E530000}"/>
    <cellStyle name="Normal 2 4 6 2 5 3" xfId="41306" xr:uid="{00000000-0005-0000-0000-00003F530000}"/>
    <cellStyle name="Normal 2 4 6 2 6" xfId="22948" xr:uid="{00000000-0005-0000-0000-000040530000}"/>
    <cellStyle name="Normal 2 4 6 2 7" xfId="35192" xr:uid="{00000000-0005-0000-0000-000041530000}"/>
    <cellStyle name="Normal 2 4 6 2 8" xfId="47421" xr:uid="{00000000-0005-0000-0000-000042530000}"/>
    <cellStyle name="Normal 2 4 6 3" xfId="5807" xr:uid="{00000000-0005-0000-0000-000043530000}"/>
    <cellStyle name="Normal 2 4 6 3 2" xfId="5808" xr:uid="{00000000-0005-0000-0000-000044530000}"/>
    <cellStyle name="Normal 2 4 6 3 2 2" xfId="5809" xr:uid="{00000000-0005-0000-0000-000045530000}"/>
    <cellStyle name="Normal 2 4 6 3 2 2 2" xfId="16820" xr:uid="{00000000-0005-0000-0000-000046530000}"/>
    <cellStyle name="Normal 2 4 6 3 2 2 2 2" xfId="29075" xr:uid="{00000000-0005-0000-0000-000047530000}"/>
    <cellStyle name="Normal 2 4 6 3 2 2 2 3" xfId="41316" xr:uid="{00000000-0005-0000-0000-000048530000}"/>
    <cellStyle name="Normal 2 4 6 3 2 2 3" xfId="22958" xr:uid="{00000000-0005-0000-0000-000049530000}"/>
    <cellStyle name="Normal 2 4 6 3 2 2 4" xfId="35202" xr:uid="{00000000-0005-0000-0000-00004A530000}"/>
    <cellStyle name="Normal 2 4 6 3 2 2 5" xfId="47431" xr:uid="{00000000-0005-0000-0000-00004B530000}"/>
    <cellStyle name="Normal 2 4 6 3 2 3" xfId="16819" xr:uid="{00000000-0005-0000-0000-00004C530000}"/>
    <cellStyle name="Normal 2 4 6 3 2 3 2" xfId="29074" xr:uid="{00000000-0005-0000-0000-00004D530000}"/>
    <cellStyle name="Normal 2 4 6 3 2 3 3" xfId="41315" xr:uid="{00000000-0005-0000-0000-00004E530000}"/>
    <cellStyle name="Normal 2 4 6 3 2 4" xfId="22957" xr:uid="{00000000-0005-0000-0000-00004F530000}"/>
    <cellStyle name="Normal 2 4 6 3 2 5" xfId="35201" xr:uid="{00000000-0005-0000-0000-000050530000}"/>
    <cellStyle name="Normal 2 4 6 3 2 6" xfId="47430" xr:uid="{00000000-0005-0000-0000-000051530000}"/>
    <cellStyle name="Normal 2 4 6 3 3" xfId="5810" xr:uid="{00000000-0005-0000-0000-000052530000}"/>
    <cellStyle name="Normal 2 4 6 3 3 2" xfId="16821" xr:uid="{00000000-0005-0000-0000-000053530000}"/>
    <cellStyle name="Normal 2 4 6 3 3 2 2" xfId="29076" xr:uid="{00000000-0005-0000-0000-000054530000}"/>
    <cellStyle name="Normal 2 4 6 3 3 2 3" xfId="41317" xr:uid="{00000000-0005-0000-0000-000055530000}"/>
    <cellStyle name="Normal 2 4 6 3 3 3" xfId="22959" xr:uid="{00000000-0005-0000-0000-000056530000}"/>
    <cellStyle name="Normal 2 4 6 3 3 4" xfId="35203" xr:uid="{00000000-0005-0000-0000-000057530000}"/>
    <cellStyle name="Normal 2 4 6 3 3 5" xfId="47432" xr:uid="{00000000-0005-0000-0000-000058530000}"/>
    <cellStyle name="Normal 2 4 6 3 4" xfId="16818" xr:uid="{00000000-0005-0000-0000-000059530000}"/>
    <cellStyle name="Normal 2 4 6 3 4 2" xfId="29073" xr:uid="{00000000-0005-0000-0000-00005A530000}"/>
    <cellStyle name="Normal 2 4 6 3 4 3" xfId="41314" xr:uid="{00000000-0005-0000-0000-00005B530000}"/>
    <cellStyle name="Normal 2 4 6 3 5" xfId="22956" xr:uid="{00000000-0005-0000-0000-00005C530000}"/>
    <cellStyle name="Normal 2 4 6 3 6" xfId="35200" xr:uid="{00000000-0005-0000-0000-00005D530000}"/>
    <cellStyle name="Normal 2 4 6 3 7" xfId="47429" xr:uid="{00000000-0005-0000-0000-00005E530000}"/>
    <cellStyle name="Normal 2 4 6 4" xfId="5811" xr:uid="{00000000-0005-0000-0000-00005F530000}"/>
    <cellStyle name="Normal 2 4 6 4 2" xfId="5812" xr:uid="{00000000-0005-0000-0000-000060530000}"/>
    <cellStyle name="Normal 2 4 6 4 2 2" xfId="16823" xr:uid="{00000000-0005-0000-0000-000061530000}"/>
    <cellStyle name="Normal 2 4 6 4 2 2 2" xfId="29078" xr:uid="{00000000-0005-0000-0000-000062530000}"/>
    <cellStyle name="Normal 2 4 6 4 2 2 3" xfId="41319" xr:uid="{00000000-0005-0000-0000-000063530000}"/>
    <cellStyle name="Normal 2 4 6 4 2 3" xfId="22961" xr:uid="{00000000-0005-0000-0000-000064530000}"/>
    <cellStyle name="Normal 2 4 6 4 2 4" xfId="35205" xr:uid="{00000000-0005-0000-0000-000065530000}"/>
    <cellStyle name="Normal 2 4 6 4 2 5" xfId="47434" xr:uid="{00000000-0005-0000-0000-000066530000}"/>
    <cellStyle name="Normal 2 4 6 4 3" xfId="16822" xr:uid="{00000000-0005-0000-0000-000067530000}"/>
    <cellStyle name="Normal 2 4 6 4 3 2" xfId="29077" xr:uid="{00000000-0005-0000-0000-000068530000}"/>
    <cellStyle name="Normal 2 4 6 4 3 3" xfId="41318" xr:uid="{00000000-0005-0000-0000-000069530000}"/>
    <cellStyle name="Normal 2 4 6 4 4" xfId="22960" xr:uid="{00000000-0005-0000-0000-00006A530000}"/>
    <cellStyle name="Normal 2 4 6 4 5" xfId="35204" xr:uid="{00000000-0005-0000-0000-00006B530000}"/>
    <cellStyle name="Normal 2 4 6 4 6" xfId="47433" xr:uid="{00000000-0005-0000-0000-00006C530000}"/>
    <cellStyle name="Normal 2 4 6 5" xfId="5813" xr:uid="{00000000-0005-0000-0000-00006D530000}"/>
    <cellStyle name="Normal 2 4 6 5 2" xfId="16824" xr:uid="{00000000-0005-0000-0000-00006E530000}"/>
    <cellStyle name="Normal 2 4 6 5 2 2" xfId="29079" xr:uid="{00000000-0005-0000-0000-00006F530000}"/>
    <cellStyle name="Normal 2 4 6 5 2 3" xfId="41320" xr:uid="{00000000-0005-0000-0000-000070530000}"/>
    <cellStyle name="Normal 2 4 6 5 3" xfId="22962" xr:uid="{00000000-0005-0000-0000-000071530000}"/>
    <cellStyle name="Normal 2 4 6 5 4" xfId="35206" xr:uid="{00000000-0005-0000-0000-000072530000}"/>
    <cellStyle name="Normal 2 4 6 5 5" xfId="47435" xr:uid="{00000000-0005-0000-0000-000073530000}"/>
    <cellStyle name="Normal 2 4 6 6" xfId="16809" xr:uid="{00000000-0005-0000-0000-000074530000}"/>
    <cellStyle name="Normal 2 4 6 6 2" xfId="29064" xr:uid="{00000000-0005-0000-0000-000075530000}"/>
    <cellStyle name="Normal 2 4 6 6 3" xfId="41305" xr:uid="{00000000-0005-0000-0000-000076530000}"/>
    <cellStyle name="Normal 2 4 6 7" xfId="22947" xr:uid="{00000000-0005-0000-0000-000077530000}"/>
    <cellStyle name="Normal 2 4 6 8" xfId="35191" xr:uid="{00000000-0005-0000-0000-000078530000}"/>
    <cellStyle name="Normal 2 4 6 9" xfId="47420" xr:uid="{00000000-0005-0000-0000-000079530000}"/>
    <cellStyle name="Normal 2 4 7" xfId="5814" xr:uid="{00000000-0005-0000-0000-00007A530000}"/>
    <cellStyle name="Normal 2 4 7 2" xfId="5815" xr:uid="{00000000-0005-0000-0000-00007B530000}"/>
    <cellStyle name="Normal 2 4 7 2 2" xfId="5816" xr:uid="{00000000-0005-0000-0000-00007C530000}"/>
    <cellStyle name="Normal 2 4 7 2 2 2" xfId="5817" xr:uid="{00000000-0005-0000-0000-00007D530000}"/>
    <cellStyle name="Normal 2 4 7 2 2 2 2" xfId="16828" xr:uid="{00000000-0005-0000-0000-00007E530000}"/>
    <cellStyle name="Normal 2 4 7 2 2 2 2 2" xfId="29083" xr:uid="{00000000-0005-0000-0000-00007F530000}"/>
    <cellStyle name="Normal 2 4 7 2 2 2 2 3" xfId="41324" xr:uid="{00000000-0005-0000-0000-000080530000}"/>
    <cellStyle name="Normal 2 4 7 2 2 2 3" xfId="22966" xr:uid="{00000000-0005-0000-0000-000081530000}"/>
    <cellStyle name="Normal 2 4 7 2 2 2 4" xfId="35210" xr:uid="{00000000-0005-0000-0000-000082530000}"/>
    <cellStyle name="Normal 2 4 7 2 2 2 5" xfId="47439" xr:uid="{00000000-0005-0000-0000-000083530000}"/>
    <cellStyle name="Normal 2 4 7 2 2 3" xfId="16827" xr:uid="{00000000-0005-0000-0000-000084530000}"/>
    <cellStyle name="Normal 2 4 7 2 2 3 2" xfId="29082" xr:uid="{00000000-0005-0000-0000-000085530000}"/>
    <cellStyle name="Normal 2 4 7 2 2 3 3" xfId="41323" xr:uid="{00000000-0005-0000-0000-000086530000}"/>
    <cellStyle name="Normal 2 4 7 2 2 4" xfId="22965" xr:uid="{00000000-0005-0000-0000-000087530000}"/>
    <cellStyle name="Normal 2 4 7 2 2 5" xfId="35209" xr:uid="{00000000-0005-0000-0000-000088530000}"/>
    <cellStyle name="Normal 2 4 7 2 2 6" xfId="47438" xr:uid="{00000000-0005-0000-0000-000089530000}"/>
    <cellStyle name="Normal 2 4 7 2 3" xfId="5818" xr:uid="{00000000-0005-0000-0000-00008A530000}"/>
    <cellStyle name="Normal 2 4 7 2 3 2" xfId="16829" xr:uid="{00000000-0005-0000-0000-00008B530000}"/>
    <cellStyle name="Normal 2 4 7 2 3 2 2" xfId="29084" xr:uid="{00000000-0005-0000-0000-00008C530000}"/>
    <cellStyle name="Normal 2 4 7 2 3 2 3" xfId="41325" xr:uid="{00000000-0005-0000-0000-00008D530000}"/>
    <cellStyle name="Normal 2 4 7 2 3 3" xfId="22967" xr:uid="{00000000-0005-0000-0000-00008E530000}"/>
    <cellStyle name="Normal 2 4 7 2 3 4" xfId="35211" xr:uid="{00000000-0005-0000-0000-00008F530000}"/>
    <cellStyle name="Normal 2 4 7 2 3 5" xfId="47440" xr:uid="{00000000-0005-0000-0000-000090530000}"/>
    <cellStyle name="Normal 2 4 7 2 4" xfId="16826" xr:uid="{00000000-0005-0000-0000-000091530000}"/>
    <cellStyle name="Normal 2 4 7 2 4 2" xfId="29081" xr:uid="{00000000-0005-0000-0000-000092530000}"/>
    <cellStyle name="Normal 2 4 7 2 4 3" xfId="41322" xr:uid="{00000000-0005-0000-0000-000093530000}"/>
    <cellStyle name="Normal 2 4 7 2 5" xfId="22964" xr:uid="{00000000-0005-0000-0000-000094530000}"/>
    <cellStyle name="Normal 2 4 7 2 6" xfId="35208" xr:uid="{00000000-0005-0000-0000-000095530000}"/>
    <cellStyle name="Normal 2 4 7 2 7" xfId="47437" xr:uid="{00000000-0005-0000-0000-000096530000}"/>
    <cellStyle name="Normal 2 4 7 3" xfId="5819" xr:uid="{00000000-0005-0000-0000-000097530000}"/>
    <cellStyle name="Normal 2 4 7 3 2" xfId="5820" xr:uid="{00000000-0005-0000-0000-000098530000}"/>
    <cellStyle name="Normal 2 4 7 3 2 2" xfId="16831" xr:uid="{00000000-0005-0000-0000-000099530000}"/>
    <cellStyle name="Normal 2 4 7 3 2 2 2" xfId="29086" xr:uid="{00000000-0005-0000-0000-00009A530000}"/>
    <cellStyle name="Normal 2 4 7 3 2 2 3" xfId="41327" xr:uid="{00000000-0005-0000-0000-00009B530000}"/>
    <cellStyle name="Normal 2 4 7 3 2 3" xfId="22969" xr:uid="{00000000-0005-0000-0000-00009C530000}"/>
    <cellStyle name="Normal 2 4 7 3 2 4" xfId="35213" xr:uid="{00000000-0005-0000-0000-00009D530000}"/>
    <cellStyle name="Normal 2 4 7 3 2 5" xfId="47442" xr:uid="{00000000-0005-0000-0000-00009E530000}"/>
    <cellStyle name="Normal 2 4 7 3 3" xfId="16830" xr:uid="{00000000-0005-0000-0000-00009F530000}"/>
    <cellStyle name="Normal 2 4 7 3 3 2" xfId="29085" xr:uid="{00000000-0005-0000-0000-0000A0530000}"/>
    <cellStyle name="Normal 2 4 7 3 3 3" xfId="41326" xr:uid="{00000000-0005-0000-0000-0000A1530000}"/>
    <cellStyle name="Normal 2 4 7 3 4" xfId="22968" xr:uid="{00000000-0005-0000-0000-0000A2530000}"/>
    <cellStyle name="Normal 2 4 7 3 5" xfId="35212" xr:uid="{00000000-0005-0000-0000-0000A3530000}"/>
    <cellStyle name="Normal 2 4 7 3 6" xfId="47441" xr:uid="{00000000-0005-0000-0000-0000A4530000}"/>
    <cellStyle name="Normal 2 4 7 4" xfId="5821" xr:uid="{00000000-0005-0000-0000-0000A5530000}"/>
    <cellStyle name="Normal 2 4 7 4 2" xfId="16832" xr:uid="{00000000-0005-0000-0000-0000A6530000}"/>
    <cellStyle name="Normal 2 4 7 4 2 2" xfId="29087" xr:uid="{00000000-0005-0000-0000-0000A7530000}"/>
    <cellStyle name="Normal 2 4 7 4 2 3" xfId="41328" xr:uid="{00000000-0005-0000-0000-0000A8530000}"/>
    <cellStyle name="Normal 2 4 7 4 3" xfId="22970" xr:uid="{00000000-0005-0000-0000-0000A9530000}"/>
    <cellStyle name="Normal 2 4 7 4 4" xfId="35214" xr:uid="{00000000-0005-0000-0000-0000AA530000}"/>
    <cellStyle name="Normal 2 4 7 4 5" xfId="47443" xr:uid="{00000000-0005-0000-0000-0000AB530000}"/>
    <cellStyle name="Normal 2 4 7 5" xfId="16825" xr:uid="{00000000-0005-0000-0000-0000AC530000}"/>
    <cellStyle name="Normal 2 4 7 5 2" xfId="29080" xr:uid="{00000000-0005-0000-0000-0000AD530000}"/>
    <cellStyle name="Normal 2 4 7 5 3" xfId="41321" xr:uid="{00000000-0005-0000-0000-0000AE530000}"/>
    <cellStyle name="Normal 2 4 7 6" xfId="22963" xr:uid="{00000000-0005-0000-0000-0000AF530000}"/>
    <cellStyle name="Normal 2 4 7 7" xfId="35207" xr:uid="{00000000-0005-0000-0000-0000B0530000}"/>
    <cellStyle name="Normal 2 4 7 8" xfId="47436" xr:uid="{00000000-0005-0000-0000-0000B1530000}"/>
    <cellStyle name="Normal 2 4 8" xfId="5822" xr:uid="{00000000-0005-0000-0000-0000B2530000}"/>
    <cellStyle name="Normal 2 4 8 2" xfId="5823" xr:uid="{00000000-0005-0000-0000-0000B3530000}"/>
    <cellStyle name="Normal 2 4 8 2 2" xfId="5824" xr:uid="{00000000-0005-0000-0000-0000B4530000}"/>
    <cellStyle name="Normal 2 4 8 2 2 2" xfId="16835" xr:uid="{00000000-0005-0000-0000-0000B5530000}"/>
    <cellStyle name="Normal 2 4 8 2 2 2 2" xfId="29090" xr:uid="{00000000-0005-0000-0000-0000B6530000}"/>
    <cellStyle name="Normal 2 4 8 2 2 2 3" xfId="41331" xr:uid="{00000000-0005-0000-0000-0000B7530000}"/>
    <cellStyle name="Normal 2 4 8 2 2 3" xfId="22973" xr:uid="{00000000-0005-0000-0000-0000B8530000}"/>
    <cellStyle name="Normal 2 4 8 2 2 4" xfId="35217" xr:uid="{00000000-0005-0000-0000-0000B9530000}"/>
    <cellStyle name="Normal 2 4 8 2 2 5" xfId="47446" xr:uid="{00000000-0005-0000-0000-0000BA530000}"/>
    <cellStyle name="Normal 2 4 8 2 3" xfId="16834" xr:uid="{00000000-0005-0000-0000-0000BB530000}"/>
    <cellStyle name="Normal 2 4 8 2 3 2" xfId="29089" xr:uid="{00000000-0005-0000-0000-0000BC530000}"/>
    <cellStyle name="Normal 2 4 8 2 3 3" xfId="41330" xr:uid="{00000000-0005-0000-0000-0000BD530000}"/>
    <cellStyle name="Normal 2 4 8 2 4" xfId="22972" xr:uid="{00000000-0005-0000-0000-0000BE530000}"/>
    <cellStyle name="Normal 2 4 8 2 5" xfId="35216" xr:uid="{00000000-0005-0000-0000-0000BF530000}"/>
    <cellStyle name="Normal 2 4 8 2 6" xfId="47445" xr:uid="{00000000-0005-0000-0000-0000C0530000}"/>
    <cellStyle name="Normal 2 4 8 3" xfId="5825" xr:uid="{00000000-0005-0000-0000-0000C1530000}"/>
    <cellStyle name="Normal 2 4 8 3 2" xfId="16836" xr:uid="{00000000-0005-0000-0000-0000C2530000}"/>
    <cellStyle name="Normal 2 4 8 3 2 2" xfId="29091" xr:uid="{00000000-0005-0000-0000-0000C3530000}"/>
    <cellStyle name="Normal 2 4 8 3 2 3" xfId="41332" xr:uid="{00000000-0005-0000-0000-0000C4530000}"/>
    <cellStyle name="Normal 2 4 8 3 3" xfId="22974" xr:uid="{00000000-0005-0000-0000-0000C5530000}"/>
    <cellStyle name="Normal 2 4 8 3 4" xfId="35218" xr:uid="{00000000-0005-0000-0000-0000C6530000}"/>
    <cellStyle name="Normal 2 4 8 3 5" xfId="47447" xr:uid="{00000000-0005-0000-0000-0000C7530000}"/>
    <cellStyle name="Normal 2 4 8 4" xfId="16833" xr:uid="{00000000-0005-0000-0000-0000C8530000}"/>
    <cellStyle name="Normal 2 4 8 4 2" xfId="29088" xr:uid="{00000000-0005-0000-0000-0000C9530000}"/>
    <cellStyle name="Normal 2 4 8 4 3" xfId="41329" xr:uid="{00000000-0005-0000-0000-0000CA530000}"/>
    <cellStyle name="Normal 2 4 8 5" xfId="22971" xr:uid="{00000000-0005-0000-0000-0000CB530000}"/>
    <cellStyle name="Normal 2 4 8 6" xfId="35215" xr:uid="{00000000-0005-0000-0000-0000CC530000}"/>
    <cellStyle name="Normal 2 4 8 7" xfId="47444" xr:uid="{00000000-0005-0000-0000-0000CD530000}"/>
    <cellStyle name="Normal 2 4 9" xfId="5826" xr:uid="{00000000-0005-0000-0000-0000CE530000}"/>
    <cellStyle name="Normal 2 4 9 2" xfId="5827" xr:uid="{00000000-0005-0000-0000-0000CF530000}"/>
    <cellStyle name="Normal 2 4 9 2 2" xfId="5828" xr:uid="{00000000-0005-0000-0000-0000D0530000}"/>
    <cellStyle name="Normal 2 4 9 2 2 2" xfId="16839" xr:uid="{00000000-0005-0000-0000-0000D1530000}"/>
    <cellStyle name="Normal 2 4 9 2 2 2 2" xfId="29094" xr:uid="{00000000-0005-0000-0000-0000D2530000}"/>
    <cellStyle name="Normal 2 4 9 2 2 2 3" xfId="41335" xr:uid="{00000000-0005-0000-0000-0000D3530000}"/>
    <cellStyle name="Normal 2 4 9 2 2 3" xfId="22977" xr:uid="{00000000-0005-0000-0000-0000D4530000}"/>
    <cellStyle name="Normal 2 4 9 2 2 4" xfId="35221" xr:uid="{00000000-0005-0000-0000-0000D5530000}"/>
    <cellStyle name="Normal 2 4 9 2 2 5" xfId="47450" xr:uid="{00000000-0005-0000-0000-0000D6530000}"/>
    <cellStyle name="Normal 2 4 9 2 3" xfId="16838" xr:uid="{00000000-0005-0000-0000-0000D7530000}"/>
    <cellStyle name="Normal 2 4 9 2 3 2" xfId="29093" xr:uid="{00000000-0005-0000-0000-0000D8530000}"/>
    <cellStyle name="Normal 2 4 9 2 3 3" xfId="41334" xr:uid="{00000000-0005-0000-0000-0000D9530000}"/>
    <cellStyle name="Normal 2 4 9 2 4" xfId="22976" xr:uid="{00000000-0005-0000-0000-0000DA530000}"/>
    <cellStyle name="Normal 2 4 9 2 5" xfId="35220" xr:uid="{00000000-0005-0000-0000-0000DB530000}"/>
    <cellStyle name="Normal 2 4 9 2 6" xfId="47449" xr:uid="{00000000-0005-0000-0000-0000DC530000}"/>
    <cellStyle name="Normal 2 4 9 3" xfId="5829" xr:uid="{00000000-0005-0000-0000-0000DD530000}"/>
    <cellStyle name="Normal 2 4 9 3 2" xfId="16840" xr:uid="{00000000-0005-0000-0000-0000DE530000}"/>
    <cellStyle name="Normal 2 4 9 3 2 2" xfId="29095" xr:uid="{00000000-0005-0000-0000-0000DF530000}"/>
    <cellStyle name="Normal 2 4 9 3 2 3" xfId="41336" xr:uid="{00000000-0005-0000-0000-0000E0530000}"/>
    <cellStyle name="Normal 2 4 9 3 3" xfId="22978" xr:uid="{00000000-0005-0000-0000-0000E1530000}"/>
    <cellStyle name="Normal 2 4 9 3 4" xfId="35222" xr:uid="{00000000-0005-0000-0000-0000E2530000}"/>
    <cellStyle name="Normal 2 4 9 3 5" xfId="47451" xr:uid="{00000000-0005-0000-0000-0000E3530000}"/>
    <cellStyle name="Normal 2 4 9 4" xfId="16837" xr:uid="{00000000-0005-0000-0000-0000E4530000}"/>
    <cellStyle name="Normal 2 4 9 4 2" xfId="29092" xr:uid="{00000000-0005-0000-0000-0000E5530000}"/>
    <cellStyle name="Normal 2 4 9 4 3" xfId="41333" xr:uid="{00000000-0005-0000-0000-0000E6530000}"/>
    <cellStyle name="Normal 2 4 9 5" xfId="22975" xr:uid="{00000000-0005-0000-0000-0000E7530000}"/>
    <cellStyle name="Normal 2 4 9 6" xfId="35219" xr:uid="{00000000-0005-0000-0000-0000E8530000}"/>
    <cellStyle name="Normal 2 4 9 7" xfId="47448" xr:uid="{00000000-0005-0000-0000-0000E9530000}"/>
    <cellStyle name="Normal 2 40" xfId="51147" xr:uid="{D1F41C31-76C3-4BA9-9010-E19AC4234C11}"/>
    <cellStyle name="Normal 2 41" xfId="51149" xr:uid="{35072FB7-9E33-43BC-8E31-FB04FED6C40C}"/>
    <cellStyle name="Normal 2 42" xfId="51153" xr:uid="{8EAB099B-6BA9-4DBB-BF3C-98B4AFCCDE31}"/>
    <cellStyle name="Normal 2 43" xfId="51158" xr:uid="{CDD5DB4B-F2AD-4DD6-B8D1-183DBEB82C2A}"/>
    <cellStyle name="Normal 2 44" xfId="51161" xr:uid="{06639D8E-B397-4998-B8A0-E648DA1B66F7}"/>
    <cellStyle name="Normal 2 45" xfId="51162" xr:uid="{68F9F865-8558-4721-9E4C-C79B887411D6}"/>
    <cellStyle name="Normal 2 46" xfId="51163" xr:uid="{FE45B29B-29C7-458F-942D-839A22D0B229}"/>
    <cellStyle name="Normal 2 47" xfId="51169" xr:uid="{8B2C73EE-7972-4426-971B-F87BECA7864C}"/>
    <cellStyle name="Normal 2 48" xfId="51170" xr:uid="{514A688E-F8D8-40A2-BBD3-FDA1F7C07FB7}"/>
    <cellStyle name="Normal 2 49" xfId="51173" xr:uid="{9F136DB8-4249-4E28-A0E8-3809B82EA42C}"/>
    <cellStyle name="Normal 2 5" xfId="29" xr:uid="{00000000-0005-0000-0000-0000EA530000}"/>
    <cellStyle name="Normal 2 5 2" xfId="5830" xr:uid="{00000000-0005-0000-0000-0000EB530000}"/>
    <cellStyle name="Normal 2 5 2 10" xfId="35223" xr:uid="{00000000-0005-0000-0000-0000EC530000}"/>
    <cellStyle name="Normal 2 5 2 11" xfId="47452" xr:uid="{00000000-0005-0000-0000-0000ED530000}"/>
    <cellStyle name="Normal 2 5 2 2" xfId="5831" xr:uid="{00000000-0005-0000-0000-0000EE530000}"/>
    <cellStyle name="Normal 2 5 2 2 2" xfId="5832" xr:uid="{00000000-0005-0000-0000-0000EF530000}"/>
    <cellStyle name="Normal 2 5 2 2 2 2" xfId="5833" xr:uid="{00000000-0005-0000-0000-0000F0530000}"/>
    <cellStyle name="Normal 2 5 2 2 2 2 2" xfId="5834" xr:uid="{00000000-0005-0000-0000-0000F1530000}"/>
    <cellStyle name="Normal 2 5 2 2 2 2 2 2" xfId="5835" xr:uid="{00000000-0005-0000-0000-0000F2530000}"/>
    <cellStyle name="Normal 2 5 2 2 2 2 2 2 2" xfId="16846" xr:uid="{00000000-0005-0000-0000-0000F3530000}"/>
    <cellStyle name="Normal 2 5 2 2 2 2 2 2 2 2" xfId="29101" xr:uid="{00000000-0005-0000-0000-0000F4530000}"/>
    <cellStyle name="Normal 2 5 2 2 2 2 2 2 2 3" xfId="41342" xr:uid="{00000000-0005-0000-0000-0000F5530000}"/>
    <cellStyle name="Normal 2 5 2 2 2 2 2 2 3" xfId="22984" xr:uid="{00000000-0005-0000-0000-0000F6530000}"/>
    <cellStyle name="Normal 2 5 2 2 2 2 2 2 4" xfId="35228" xr:uid="{00000000-0005-0000-0000-0000F7530000}"/>
    <cellStyle name="Normal 2 5 2 2 2 2 2 2 5" xfId="47457" xr:uid="{00000000-0005-0000-0000-0000F8530000}"/>
    <cellStyle name="Normal 2 5 2 2 2 2 2 3" xfId="16845" xr:uid="{00000000-0005-0000-0000-0000F9530000}"/>
    <cellStyle name="Normal 2 5 2 2 2 2 2 3 2" xfId="29100" xr:uid="{00000000-0005-0000-0000-0000FA530000}"/>
    <cellStyle name="Normal 2 5 2 2 2 2 2 3 3" xfId="41341" xr:uid="{00000000-0005-0000-0000-0000FB530000}"/>
    <cellStyle name="Normal 2 5 2 2 2 2 2 4" xfId="22983" xr:uid="{00000000-0005-0000-0000-0000FC530000}"/>
    <cellStyle name="Normal 2 5 2 2 2 2 2 5" xfId="35227" xr:uid="{00000000-0005-0000-0000-0000FD530000}"/>
    <cellStyle name="Normal 2 5 2 2 2 2 2 6" xfId="47456" xr:uid="{00000000-0005-0000-0000-0000FE530000}"/>
    <cellStyle name="Normal 2 5 2 2 2 2 3" xfId="5836" xr:uid="{00000000-0005-0000-0000-0000FF530000}"/>
    <cellStyle name="Normal 2 5 2 2 2 2 3 2" xfId="16847" xr:uid="{00000000-0005-0000-0000-000000540000}"/>
    <cellStyle name="Normal 2 5 2 2 2 2 3 2 2" xfId="29102" xr:uid="{00000000-0005-0000-0000-000001540000}"/>
    <cellStyle name="Normal 2 5 2 2 2 2 3 2 3" xfId="41343" xr:uid="{00000000-0005-0000-0000-000002540000}"/>
    <cellStyle name="Normal 2 5 2 2 2 2 3 3" xfId="22985" xr:uid="{00000000-0005-0000-0000-000003540000}"/>
    <cellStyle name="Normal 2 5 2 2 2 2 3 4" xfId="35229" xr:uid="{00000000-0005-0000-0000-000004540000}"/>
    <cellStyle name="Normal 2 5 2 2 2 2 3 5" xfId="47458" xr:uid="{00000000-0005-0000-0000-000005540000}"/>
    <cellStyle name="Normal 2 5 2 2 2 2 4" xfId="16844" xr:uid="{00000000-0005-0000-0000-000006540000}"/>
    <cellStyle name="Normal 2 5 2 2 2 2 4 2" xfId="29099" xr:uid="{00000000-0005-0000-0000-000007540000}"/>
    <cellStyle name="Normal 2 5 2 2 2 2 4 3" xfId="41340" xr:uid="{00000000-0005-0000-0000-000008540000}"/>
    <cellStyle name="Normal 2 5 2 2 2 2 5" xfId="22982" xr:uid="{00000000-0005-0000-0000-000009540000}"/>
    <cellStyle name="Normal 2 5 2 2 2 2 6" xfId="35226" xr:uid="{00000000-0005-0000-0000-00000A540000}"/>
    <cellStyle name="Normal 2 5 2 2 2 2 7" xfId="47455" xr:uid="{00000000-0005-0000-0000-00000B540000}"/>
    <cellStyle name="Normal 2 5 2 2 2 3" xfId="5837" xr:uid="{00000000-0005-0000-0000-00000C540000}"/>
    <cellStyle name="Normal 2 5 2 2 2 3 2" xfId="5838" xr:uid="{00000000-0005-0000-0000-00000D540000}"/>
    <cellStyle name="Normal 2 5 2 2 2 3 2 2" xfId="16849" xr:uid="{00000000-0005-0000-0000-00000E540000}"/>
    <cellStyle name="Normal 2 5 2 2 2 3 2 2 2" xfId="29104" xr:uid="{00000000-0005-0000-0000-00000F540000}"/>
    <cellStyle name="Normal 2 5 2 2 2 3 2 2 3" xfId="41345" xr:uid="{00000000-0005-0000-0000-000010540000}"/>
    <cellStyle name="Normal 2 5 2 2 2 3 2 3" xfId="22987" xr:uid="{00000000-0005-0000-0000-000011540000}"/>
    <cellStyle name="Normal 2 5 2 2 2 3 2 4" xfId="35231" xr:uid="{00000000-0005-0000-0000-000012540000}"/>
    <cellStyle name="Normal 2 5 2 2 2 3 2 5" xfId="47460" xr:uid="{00000000-0005-0000-0000-000013540000}"/>
    <cellStyle name="Normal 2 5 2 2 2 3 3" xfId="16848" xr:uid="{00000000-0005-0000-0000-000014540000}"/>
    <cellStyle name="Normal 2 5 2 2 2 3 3 2" xfId="29103" xr:uid="{00000000-0005-0000-0000-000015540000}"/>
    <cellStyle name="Normal 2 5 2 2 2 3 3 3" xfId="41344" xr:uid="{00000000-0005-0000-0000-000016540000}"/>
    <cellStyle name="Normal 2 5 2 2 2 3 4" xfId="22986" xr:uid="{00000000-0005-0000-0000-000017540000}"/>
    <cellStyle name="Normal 2 5 2 2 2 3 5" xfId="35230" xr:uid="{00000000-0005-0000-0000-000018540000}"/>
    <cellStyle name="Normal 2 5 2 2 2 3 6" xfId="47459" xr:uid="{00000000-0005-0000-0000-000019540000}"/>
    <cellStyle name="Normal 2 5 2 2 2 4" xfId="5839" xr:uid="{00000000-0005-0000-0000-00001A540000}"/>
    <cellStyle name="Normal 2 5 2 2 2 4 2" xfId="16850" xr:uid="{00000000-0005-0000-0000-00001B540000}"/>
    <cellStyle name="Normal 2 5 2 2 2 4 2 2" xfId="29105" xr:uid="{00000000-0005-0000-0000-00001C540000}"/>
    <cellStyle name="Normal 2 5 2 2 2 4 2 3" xfId="41346" xr:uid="{00000000-0005-0000-0000-00001D540000}"/>
    <cellStyle name="Normal 2 5 2 2 2 4 3" xfId="22988" xr:uid="{00000000-0005-0000-0000-00001E540000}"/>
    <cellStyle name="Normal 2 5 2 2 2 4 4" xfId="35232" xr:uid="{00000000-0005-0000-0000-00001F540000}"/>
    <cellStyle name="Normal 2 5 2 2 2 4 5" xfId="47461" xr:uid="{00000000-0005-0000-0000-000020540000}"/>
    <cellStyle name="Normal 2 5 2 2 2 5" xfId="16843" xr:uid="{00000000-0005-0000-0000-000021540000}"/>
    <cellStyle name="Normal 2 5 2 2 2 5 2" xfId="29098" xr:uid="{00000000-0005-0000-0000-000022540000}"/>
    <cellStyle name="Normal 2 5 2 2 2 5 3" xfId="41339" xr:uid="{00000000-0005-0000-0000-000023540000}"/>
    <cellStyle name="Normal 2 5 2 2 2 6" xfId="22981" xr:uid="{00000000-0005-0000-0000-000024540000}"/>
    <cellStyle name="Normal 2 5 2 2 2 7" xfId="35225" xr:uid="{00000000-0005-0000-0000-000025540000}"/>
    <cellStyle name="Normal 2 5 2 2 2 8" xfId="47454" xr:uid="{00000000-0005-0000-0000-000026540000}"/>
    <cellStyle name="Normal 2 5 2 2 3" xfId="5840" xr:uid="{00000000-0005-0000-0000-000027540000}"/>
    <cellStyle name="Normal 2 5 2 2 3 2" xfId="5841" xr:uid="{00000000-0005-0000-0000-000028540000}"/>
    <cellStyle name="Normal 2 5 2 2 3 2 2" xfId="5842" xr:uid="{00000000-0005-0000-0000-000029540000}"/>
    <cellStyle name="Normal 2 5 2 2 3 2 2 2" xfId="16853" xr:uid="{00000000-0005-0000-0000-00002A540000}"/>
    <cellStyle name="Normal 2 5 2 2 3 2 2 2 2" xfId="29108" xr:uid="{00000000-0005-0000-0000-00002B540000}"/>
    <cellStyle name="Normal 2 5 2 2 3 2 2 2 3" xfId="41349" xr:uid="{00000000-0005-0000-0000-00002C540000}"/>
    <cellStyle name="Normal 2 5 2 2 3 2 2 3" xfId="22991" xr:uid="{00000000-0005-0000-0000-00002D540000}"/>
    <cellStyle name="Normal 2 5 2 2 3 2 2 4" xfId="35235" xr:uid="{00000000-0005-0000-0000-00002E540000}"/>
    <cellStyle name="Normal 2 5 2 2 3 2 2 5" xfId="47464" xr:uid="{00000000-0005-0000-0000-00002F540000}"/>
    <cellStyle name="Normal 2 5 2 2 3 2 3" xfId="16852" xr:uid="{00000000-0005-0000-0000-000030540000}"/>
    <cellStyle name="Normal 2 5 2 2 3 2 3 2" xfId="29107" xr:uid="{00000000-0005-0000-0000-000031540000}"/>
    <cellStyle name="Normal 2 5 2 2 3 2 3 3" xfId="41348" xr:uid="{00000000-0005-0000-0000-000032540000}"/>
    <cellStyle name="Normal 2 5 2 2 3 2 4" xfId="22990" xr:uid="{00000000-0005-0000-0000-000033540000}"/>
    <cellStyle name="Normal 2 5 2 2 3 2 5" xfId="35234" xr:uid="{00000000-0005-0000-0000-000034540000}"/>
    <cellStyle name="Normal 2 5 2 2 3 2 6" xfId="47463" xr:uid="{00000000-0005-0000-0000-000035540000}"/>
    <cellStyle name="Normal 2 5 2 2 3 3" xfId="5843" xr:uid="{00000000-0005-0000-0000-000036540000}"/>
    <cellStyle name="Normal 2 5 2 2 3 3 2" xfId="16854" xr:uid="{00000000-0005-0000-0000-000037540000}"/>
    <cellStyle name="Normal 2 5 2 2 3 3 2 2" xfId="29109" xr:uid="{00000000-0005-0000-0000-000038540000}"/>
    <cellStyle name="Normal 2 5 2 2 3 3 2 3" xfId="41350" xr:uid="{00000000-0005-0000-0000-000039540000}"/>
    <cellStyle name="Normal 2 5 2 2 3 3 3" xfId="22992" xr:uid="{00000000-0005-0000-0000-00003A540000}"/>
    <cellStyle name="Normal 2 5 2 2 3 3 4" xfId="35236" xr:uid="{00000000-0005-0000-0000-00003B540000}"/>
    <cellStyle name="Normal 2 5 2 2 3 3 5" xfId="47465" xr:uid="{00000000-0005-0000-0000-00003C540000}"/>
    <cellStyle name="Normal 2 5 2 2 3 4" xfId="16851" xr:uid="{00000000-0005-0000-0000-00003D540000}"/>
    <cellStyle name="Normal 2 5 2 2 3 4 2" xfId="29106" xr:uid="{00000000-0005-0000-0000-00003E540000}"/>
    <cellStyle name="Normal 2 5 2 2 3 4 3" xfId="41347" xr:uid="{00000000-0005-0000-0000-00003F540000}"/>
    <cellStyle name="Normal 2 5 2 2 3 5" xfId="22989" xr:uid="{00000000-0005-0000-0000-000040540000}"/>
    <cellStyle name="Normal 2 5 2 2 3 6" xfId="35233" xr:uid="{00000000-0005-0000-0000-000041540000}"/>
    <cellStyle name="Normal 2 5 2 2 3 7" xfId="47462" xr:uid="{00000000-0005-0000-0000-000042540000}"/>
    <cellStyle name="Normal 2 5 2 2 4" xfId="5844" xr:uid="{00000000-0005-0000-0000-000043540000}"/>
    <cellStyle name="Normal 2 5 2 2 4 2" xfId="5845" xr:uid="{00000000-0005-0000-0000-000044540000}"/>
    <cellStyle name="Normal 2 5 2 2 4 2 2" xfId="16856" xr:uid="{00000000-0005-0000-0000-000045540000}"/>
    <cellStyle name="Normal 2 5 2 2 4 2 2 2" xfId="29111" xr:uid="{00000000-0005-0000-0000-000046540000}"/>
    <cellStyle name="Normal 2 5 2 2 4 2 2 3" xfId="41352" xr:uid="{00000000-0005-0000-0000-000047540000}"/>
    <cellStyle name="Normal 2 5 2 2 4 2 3" xfId="22994" xr:uid="{00000000-0005-0000-0000-000048540000}"/>
    <cellStyle name="Normal 2 5 2 2 4 2 4" xfId="35238" xr:uid="{00000000-0005-0000-0000-000049540000}"/>
    <cellStyle name="Normal 2 5 2 2 4 2 5" xfId="47467" xr:uid="{00000000-0005-0000-0000-00004A540000}"/>
    <cellStyle name="Normal 2 5 2 2 4 3" xfId="16855" xr:uid="{00000000-0005-0000-0000-00004B540000}"/>
    <cellStyle name="Normal 2 5 2 2 4 3 2" xfId="29110" xr:uid="{00000000-0005-0000-0000-00004C540000}"/>
    <cellStyle name="Normal 2 5 2 2 4 3 3" xfId="41351" xr:uid="{00000000-0005-0000-0000-00004D540000}"/>
    <cellStyle name="Normal 2 5 2 2 4 4" xfId="22993" xr:uid="{00000000-0005-0000-0000-00004E540000}"/>
    <cellStyle name="Normal 2 5 2 2 4 5" xfId="35237" xr:uid="{00000000-0005-0000-0000-00004F540000}"/>
    <cellStyle name="Normal 2 5 2 2 4 6" xfId="47466" xr:uid="{00000000-0005-0000-0000-000050540000}"/>
    <cellStyle name="Normal 2 5 2 2 5" xfId="5846" xr:uid="{00000000-0005-0000-0000-000051540000}"/>
    <cellStyle name="Normal 2 5 2 2 5 2" xfId="16857" xr:uid="{00000000-0005-0000-0000-000052540000}"/>
    <cellStyle name="Normal 2 5 2 2 5 2 2" xfId="29112" xr:uid="{00000000-0005-0000-0000-000053540000}"/>
    <cellStyle name="Normal 2 5 2 2 5 2 3" xfId="41353" xr:uid="{00000000-0005-0000-0000-000054540000}"/>
    <cellStyle name="Normal 2 5 2 2 5 3" xfId="22995" xr:uid="{00000000-0005-0000-0000-000055540000}"/>
    <cellStyle name="Normal 2 5 2 2 5 4" xfId="35239" xr:uid="{00000000-0005-0000-0000-000056540000}"/>
    <cellStyle name="Normal 2 5 2 2 5 5" xfId="47468" xr:uid="{00000000-0005-0000-0000-000057540000}"/>
    <cellStyle name="Normal 2 5 2 2 6" xfId="16842" xr:uid="{00000000-0005-0000-0000-000058540000}"/>
    <cellStyle name="Normal 2 5 2 2 6 2" xfId="29097" xr:uid="{00000000-0005-0000-0000-000059540000}"/>
    <cellStyle name="Normal 2 5 2 2 6 3" xfId="41338" xr:uid="{00000000-0005-0000-0000-00005A540000}"/>
    <cellStyle name="Normal 2 5 2 2 7" xfId="22980" xr:uid="{00000000-0005-0000-0000-00005B540000}"/>
    <cellStyle name="Normal 2 5 2 2 8" xfId="35224" xr:uid="{00000000-0005-0000-0000-00005C540000}"/>
    <cellStyle name="Normal 2 5 2 2 9" xfId="47453" xr:uid="{00000000-0005-0000-0000-00005D540000}"/>
    <cellStyle name="Normal 2 5 2 3" xfId="5847" xr:uid="{00000000-0005-0000-0000-00005E540000}"/>
    <cellStyle name="Normal 2 5 2 3 2" xfId="5848" xr:uid="{00000000-0005-0000-0000-00005F540000}"/>
    <cellStyle name="Normal 2 5 2 3 2 2" xfId="5849" xr:uid="{00000000-0005-0000-0000-000060540000}"/>
    <cellStyle name="Normal 2 5 2 3 2 2 2" xfId="5850" xr:uid="{00000000-0005-0000-0000-000061540000}"/>
    <cellStyle name="Normal 2 5 2 3 2 2 2 2" xfId="16861" xr:uid="{00000000-0005-0000-0000-000062540000}"/>
    <cellStyle name="Normal 2 5 2 3 2 2 2 2 2" xfId="29116" xr:uid="{00000000-0005-0000-0000-000063540000}"/>
    <cellStyle name="Normal 2 5 2 3 2 2 2 2 3" xfId="41357" xr:uid="{00000000-0005-0000-0000-000064540000}"/>
    <cellStyle name="Normal 2 5 2 3 2 2 2 3" xfId="22999" xr:uid="{00000000-0005-0000-0000-000065540000}"/>
    <cellStyle name="Normal 2 5 2 3 2 2 2 4" xfId="35243" xr:uid="{00000000-0005-0000-0000-000066540000}"/>
    <cellStyle name="Normal 2 5 2 3 2 2 2 5" xfId="47472" xr:uid="{00000000-0005-0000-0000-000067540000}"/>
    <cellStyle name="Normal 2 5 2 3 2 2 3" xfId="16860" xr:uid="{00000000-0005-0000-0000-000068540000}"/>
    <cellStyle name="Normal 2 5 2 3 2 2 3 2" xfId="29115" xr:uid="{00000000-0005-0000-0000-000069540000}"/>
    <cellStyle name="Normal 2 5 2 3 2 2 3 3" xfId="41356" xr:uid="{00000000-0005-0000-0000-00006A540000}"/>
    <cellStyle name="Normal 2 5 2 3 2 2 4" xfId="22998" xr:uid="{00000000-0005-0000-0000-00006B540000}"/>
    <cellStyle name="Normal 2 5 2 3 2 2 5" xfId="35242" xr:uid="{00000000-0005-0000-0000-00006C540000}"/>
    <cellStyle name="Normal 2 5 2 3 2 2 6" xfId="47471" xr:uid="{00000000-0005-0000-0000-00006D540000}"/>
    <cellStyle name="Normal 2 5 2 3 2 3" xfId="5851" xr:uid="{00000000-0005-0000-0000-00006E540000}"/>
    <cellStyle name="Normal 2 5 2 3 2 3 2" xfId="16862" xr:uid="{00000000-0005-0000-0000-00006F540000}"/>
    <cellStyle name="Normal 2 5 2 3 2 3 2 2" xfId="29117" xr:uid="{00000000-0005-0000-0000-000070540000}"/>
    <cellStyle name="Normal 2 5 2 3 2 3 2 3" xfId="41358" xr:uid="{00000000-0005-0000-0000-000071540000}"/>
    <cellStyle name="Normal 2 5 2 3 2 3 3" xfId="23000" xr:uid="{00000000-0005-0000-0000-000072540000}"/>
    <cellStyle name="Normal 2 5 2 3 2 3 4" xfId="35244" xr:uid="{00000000-0005-0000-0000-000073540000}"/>
    <cellStyle name="Normal 2 5 2 3 2 3 5" xfId="47473" xr:uid="{00000000-0005-0000-0000-000074540000}"/>
    <cellStyle name="Normal 2 5 2 3 2 4" xfId="16859" xr:uid="{00000000-0005-0000-0000-000075540000}"/>
    <cellStyle name="Normal 2 5 2 3 2 4 2" xfId="29114" xr:uid="{00000000-0005-0000-0000-000076540000}"/>
    <cellStyle name="Normal 2 5 2 3 2 4 3" xfId="41355" xr:uid="{00000000-0005-0000-0000-000077540000}"/>
    <cellStyle name="Normal 2 5 2 3 2 5" xfId="22997" xr:uid="{00000000-0005-0000-0000-000078540000}"/>
    <cellStyle name="Normal 2 5 2 3 2 6" xfId="35241" xr:uid="{00000000-0005-0000-0000-000079540000}"/>
    <cellStyle name="Normal 2 5 2 3 2 7" xfId="47470" xr:uid="{00000000-0005-0000-0000-00007A540000}"/>
    <cellStyle name="Normal 2 5 2 3 3" xfId="5852" xr:uid="{00000000-0005-0000-0000-00007B540000}"/>
    <cellStyle name="Normal 2 5 2 3 3 2" xfId="5853" xr:uid="{00000000-0005-0000-0000-00007C540000}"/>
    <cellStyle name="Normal 2 5 2 3 3 2 2" xfId="16864" xr:uid="{00000000-0005-0000-0000-00007D540000}"/>
    <cellStyle name="Normal 2 5 2 3 3 2 2 2" xfId="29119" xr:uid="{00000000-0005-0000-0000-00007E540000}"/>
    <cellStyle name="Normal 2 5 2 3 3 2 2 3" xfId="41360" xr:uid="{00000000-0005-0000-0000-00007F540000}"/>
    <cellStyle name="Normal 2 5 2 3 3 2 3" xfId="23002" xr:uid="{00000000-0005-0000-0000-000080540000}"/>
    <cellStyle name="Normal 2 5 2 3 3 2 4" xfId="35246" xr:uid="{00000000-0005-0000-0000-000081540000}"/>
    <cellStyle name="Normal 2 5 2 3 3 2 5" xfId="47475" xr:uid="{00000000-0005-0000-0000-000082540000}"/>
    <cellStyle name="Normal 2 5 2 3 3 3" xfId="16863" xr:uid="{00000000-0005-0000-0000-000083540000}"/>
    <cellStyle name="Normal 2 5 2 3 3 3 2" xfId="29118" xr:uid="{00000000-0005-0000-0000-000084540000}"/>
    <cellStyle name="Normal 2 5 2 3 3 3 3" xfId="41359" xr:uid="{00000000-0005-0000-0000-000085540000}"/>
    <cellStyle name="Normal 2 5 2 3 3 4" xfId="23001" xr:uid="{00000000-0005-0000-0000-000086540000}"/>
    <cellStyle name="Normal 2 5 2 3 3 5" xfId="35245" xr:uid="{00000000-0005-0000-0000-000087540000}"/>
    <cellStyle name="Normal 2 5 2 3 3 6" xfId="47474" xr:uid="{00000000-0005-0000-0000-000088540000}"/>
    <cellStyle name="Normal 2 5 2 3 4" xfId="5854" xr:uid="{00000000-0005-0000-0000-000089540000}"/>
    <cellStyle name="Normal 2 5 2 3 4 2" xfId="16865" xr:uid="{00000000-0005-0000-0000-00008A540000}"/>
    <cellStyle name="Normal 2 5 2 3 4 2 2" xfId="29120" xr:uid="{00000000-0005-0000-0000-00008B540000}"/>
    <cellStyle name="Normal 2 5 2 3 4 2 3" xfId="41361" xr:uid="{00000000-0005-0000-0000-00008C540000}"/>
    <cellStyle name="Normal 2 5 2 3 4 3" xfId="23003" xr:uid="{00000000-0005-0000-0000-00008D540000}"/>
    <cellStyle name="Normal 2 5 2 3 4 4" xfId="35247" xr:uid="{00000000-0005-0000-0000-00008E540000}"/>
    <cellStyle name="Normal 2 5 2 3 4 5" xfId="47476" xr:uid="{00000000-0005-0000-0000-00008F540000}"/>
    <cellStyle name="Normal 2 5 2 3 5" xfId="16858" xr:uid="{00000000-0005-0000-0000-000090540000}"/>
    <cellStyle name="Normal 2 5 2 3 5 2" xfId="29113" xr:uid="{00000000-0005-0000-0000-000091540000}"/>
    <cellStyle name="Normal 2 5 2 3 5 3" xfId="41354" xr:uid="{00000000-0005-0000-0000-000092540000}"/>
    <cellStyle name="Normal 2 5 2 3 6" xfId="22996" xr:uid="{00000000-0005-0000-0000-000093540000}"/>
    <cellStyle name="Normal 2 5 2 3 7" xfId="35240" xr:uid="{00000000-0005-0000-0000-000094540000}"/>
    <cellStyle name="Normal 2 5 2 3 8" xfId="47469" xr:uid="{00000000-0005-0000-0000-000095540000}"/>
    <cellStyle name="Normal 2 5 2 4" xfId="5855" xr:uid="{00000000-0005-0000-0000-000096540000}"/>
    <cellStyle name="Normal 2 5 2 4 2" xfId="5856" xr:uid="{00000000-0005-0000-0000-000097540000}"/>
    <cellStyle name="Normal 2 5 2 4 2 2" xfId="5857" xr:uid="{00000000-0005-0000-0000-000098540000}"/>
    <cellStyle name="Normal 2 5 2 4 2 2 2" xfId="16868" xr:uid="{00000000-0005-0000-0000-000099540000}"/>
    <cellStyle name="Normal 2 5 2 4 2 2 2 2" xfId="29123" xr:uid="{00000000-0005-0000-0000-00009A540000}"/>
    <cellStyle name="Normal 2 5 2 4 2 2 2 3" xfId="41364" xr:uid="{00000000-0005-0000-0000-00009B540000}"/>
    <cellStyle name="Normal 2 5 2 4 2 2 3" xfId="23006" xr:uid="{00000000-0005-0000-0000-00009C540000}"/>
    <cellStyle name="Normal 2 5 2 4 2 2 4" xfId="35250" xr:uid="{00000000-0005-0000-0000-00009D540000}"/>
    <cellStyle name="Normal 2 5 2 4 2 2 5" xfId="47479" xr:uid="{00000000-0005-0000-0000-00009E540000}"/>
    <cellStyle name="Normal 2 5 2 4 2 3" xfId="16867" xr:uid="{00000000-0005-0000-0000-00009F540000}"/>
    <cellStyle name="Normal 2 5 2 4 2 3 2" xfId="29122" xr:uid="{00000000-0005-0000-0000-0000A0540000}"/>
    <cellStyle name="Normal 2 5 2 4 2 3 3" xfId="41363" xr:uid="{00000000-0005-0000-0000-0000A1540000}"/>
    <cellStyle name="Normal 2 5 2 4 2 4" xfId="23005" xr:uid="{00000000-0005-0000-0000-0000A2540000}"/>
    <cellStyle name="Normal 2 5 2 4 2 5" xfId="35249" xr:uid="{00000000-0005-0000-0000-0000A3540000}"/>
    <cellStyle name="Normal 2 5 2 4 2 6" xfId="47478" xr:uid="{00000000-0005-0000-0000-0000A4540000}"/>
    <cellStyle name="Normal 2 5 2 4 3" xfId="5858" xr:uid="{00000000-0005-0000-0000-0000A5540000}"/>
    <cellStyle name="Normal 2 5 2 4 3 2" xfId="16869" xr:uid="{00000000-0005-0000-0000-0000A6540000}"/>
    <cellStyle name="Normal 2 5 2 4 3 2 2" xfId="29124" xr:uid="{00000000-0005-0000-0000-0000A7540000}"/>
    <cellStyle name="Normal 2 5 2 4 3 2 3" xfId="41365" xr:uid="{00000000-0005-0000-0000-0000A8540000}"/>
    <cellStyle name="Normal 2 5 2 4 3 3" xfId="23007" xr:uid="{00000000-0005-0000-0000-0000A9540000}"/>
    <cellStyle name="Normal 2 5 2 4 3 4" xfId="35251" xr:uid="{00000000-0005-0000-0000-0000AA540000}"/>
    <cellStyle name="Normal 2 5 2 4 3 5" xfId="47480" xr:uid="{00000000-0005-0000-0000-0000AB540000}"/>
    <cellStyle name="Normal 2 5 2 4 4" xfId="16866" xr:uid="{00000000-0005-0000-0000-0000AC540000}"/>
    <cellStyle name="Normal 2 5 2 4 4 2" xfId="29121" xr:uid="{00000000-0005-0000-0000-0000AD540000}"/>
    <cellStyle name="Normal 2 5 2 4 4 3" xfId="41362" xr:uid="{00000000-0005-0000-0000-0000AE540000}"/>
    <cellStyle name="Normal 2 5 2 4 5" xfId="23004" xr:uid="{00000000-0005-0000-0000-0000AF540000}"/>
    <cellStyle name="Normal 2 5 2 4 6" xfId="35248" xr:uid="{00000000-0005-0000-0000-0000B0540000}"/>
    <cellStyle name="Normal 2 5 2 4 7" xfId="47477" xr:uid="{00000000-0005-0000-0000-0000B1540000}"/>
    <cellStyle name="Normal 2 5 2 5" xfId="5859" xr:uid="{00000000-0005-0000-0000-0000B2540000}"/>
    <cellStyle name="Normal 2 5 2 5 2" xfId="5860" xr:uid="{00000000-0005-0000-0000-0000B3540000}"/>
    <cellStyle name="Normal 2 5 2 5 2 2" xfId="5861" xr:uid="{00000000-0005-0000-0000-0000B4540000}"/>
    <cellStyle name="Normal 2 5 2 5 2 2 2" xfId="16872" xr:uid="{00000000-0005-0000-0000-0000B5540000}"/>
    <cellStyle name="Normal 2 5 2 5 2 2 2 2" xfId="29127" xr:uid="{00000000-0005-0000-0000-0000B6540000}"/>
    <cellStyle name="Normal 2 5 2 5 2 2 2 3" xfId="41368" xr:uid="{00000000-0005-0000-0000-0000B7540000}"/>
    <cellStyle name="Normal 2 5 2 5 2 2 3" xfId="23010" xr:uid="{00000000-0005-0000-0000-0000B8540000}"/>
    <cellStyle name="Normal 2 5 2 5 2 2 4" xfId="35254" xr:uid="{00000000-0005-0000-0000-0000B9540000}"/>
    <cellStyle name="Normal 2 5 2 5 2 2 5" xfId="47483" xr:uid="{00000000-0005-0000-0000-0000BA540000}"/>
    <cellStyle name="Normal 2 5 2 5 2 3" xfId="16871" xr:uid="{00000000-0005-0000-0000-0000BB540000}"/>
    <cellStyle name="Normal 2 5 2 5 2 3 2" xfId="29126" xr:uid="{00000000-0005-0000-0000-0000BC540000}"/>
    <cellStyle name="Normal 2 5 2 5 2 3 3" xfId="41367" xr:uid="{00000000-0005-0000-0000-0000BD540000}"/>
    <cellStyle name="Normal 2 5 2 5 2 4" xfId="23009" xr:uid="{00000000-0005-0000-0000-0000BE540000}"/>
    <cellStyle name="Normal 2 5 2 5 2 5" xfId="35253" xr:uid="{00000000-0005-0000-0000-0000BF540000}"/>
    <cellStyle name="Normal 2 5 2 5 2 6" xfId="47482" xr:uid="{00000000-0005-0000-0000-0000C0540000}"/>
    <cellStyle name="Normal 2 5 2 5 3" xfId="5862" xr:uid="{00000000-0005-0000-0000-0000C1540000}"/>
    <cellStyle name="Normal 2 5 2 5 3 2" xfId="16873" xr:uid="{00000000-0005-0000-0000-0000C2540000}"/>
    <cellStyle name="Normal 2 5 2 5 3 2 2" xfId="29128" xr:uid="{00000000-0005-0000-0000-0000C3540000}"/>
    <cellStyle name="Normal 2 5 2 5 3 2 3" xfId="41369" xr:uid="{00000000-0005-0000-0000-0000C4540000}"/>
    <cellStyle name="Normal 2 5 2 5 3 3" xfId="23011" xr:uid="{00000000-0005-0000-0000-0000C5540000}"/>
    <cellStyle name="Normal 2 5 2 5 3 4" xfId="35255" xr:uid="{00000000-0005-0000-0000-0000C6540000}"/>
    <cellStyle name="Normal 2 5 2 5 3 5" xfId="47484" xr:uid="{00000000-0005-0000-0000-0000C7540000}"/>
    <cellStyle name="Normal 2 5 2 5 4" xfId="16870" xr:uid="{00000000-0005-0000-0000-0000C8540000}"/>
    <cellStyle name="Normal 2 5 2 5 4 2" xfId="29125" xr:uid="{00000000-0005-0000-0000-0000C9540000}"/>
    <cellStyle name="Normal 2 5 2 5 4 3" xfId="41366" xr:uid="{00000000-0005-0000-0000-0000CA540000}"/>
    <cellStyle name="Normal 2 5 2 5 5" xfId="23008" xr:uid="{00000000-0005-0000-0000-0000CB540000}"/>
    <cellStyle name="Normal 2 5 2 5 6" xfId="35252" xr:uid="{00000000-0005-0000-0000-0000CC540000}"/>
    <cellStyle name="Normal 2 5 2 5 7" xfId="47481" xr:uid="{00000000-0005-0000-0000-0000CD540000}"/>
    <cellStyle name="Normal 2 5 2 6" xfId="5863" xr:uid="{00000000-0005-0000-0000-0000CE540000}"/>
    <cellStyle name="Normal 2 5 2 6 2" xfId="5864" xr:uid="{00000000-0005-0000-0000-0000CF540000}"/>
    <cellStyle name="Normal 2 5 2 6 2 2" xfId="16875" xr:uid="{00000000-0005-0000-0000-0000D0540000}"/>
    <cellStyle name="Normal 2 5 2 6 2 2 2" xfId="29130" xr:uid="{00000000-0005-0000-0000-0000D1540000}"/>
    <cellStyle name="Normal 2 5 2 6 2 2 3" xfId="41371" xr:uid="{00000000-0005-0000-0000-0000D2540000}"/>
    <cellStyle name="Normal 2 5 2 6 2 3" xfId="23013" xr:uid="{00000000-0005-0000-0000-0000D3540000}"/>
    <cellStyle name="Normal 2 5 2 6 2 4" xfId="35257" xr:uid="{00000000-0005-0000-0000-0000D4540000}"/>
    <cellStyle name="Normal 2 5 2 6 2 5" xfId="47486" xr:uid="{00000000-0005-0000-0000-0000D5540000}"/>
    <cellStyle name="Normal 2 5 2 6 3" xfId="16874" xr:uid="{00000000-0005-0000-0000-0000D6540000}"/>
    <cellStyle name="Normal 2 5 2 6 3 2" xfId="29129" xr:uid="{00000000-0005-0000-0000-0000D7540000}"/>
    <cellStyle name="Normal 2 5 2 6 3 3" xfId="41370" xr:uid="{00000000-0005-0000-0000-0000D8540000}"/>
    <cellStyle name="Normal 2 5 2 6 4" xfId="23012" xr:uid="{00000000-0005-0000-0000-0000D9540000}"/>
    <cellStyle name="Normal 2 5 2 6 5" xfId="35256" xr:uid="{00000000-0005-0000-0000-0000DA540000}"/>
    <cellStyle name="Normal 2 5 2 6 6" xfId="47485" xr:uid="{00000000-0005-0000-0000-0000DB540000}"/>
    <cellStyle name="Normal 2 5 2 7" xfId="5865" xr:uid="{00000000-0005-0000-0000-0000DC540000}"/>
    <cellStyle name="Normal 2 5 2 7 2" xfId="16876" xr:uid="{00000000-0005-0000-0000-0000DD540000}"/>
    <cellStyle name="Normal 2 5 2 7 2 2" xfId="29131" xr:uid="{00000000-0005-0000-0000-0000DE540000}"/>
    <cellStyle name="Normal 2 5 2 7 2 3" xfId="41372" xr:uid="{00000000-0005-0000-0000-0000DF540000}"/>
    <cellStyle name="Normal 2 5 2 7 3" xfId="23014" xr:uid="{00000000-0005-0000-0000-0000E0540000}"/>
    <cellStyle name="Normal 2 5 2 7 4" xfId="35258" xr:uid="{00000000-0005-0000-0000-0000E1540000}"/>
    <cellStyle name="Normal 2 5 2 7 5" xfId="47487" xr:uid="{00000000-0005-0000-0000-0000E2540000}"/>
    <cellStyle name="Normal 2 5 2 8" xfId="16841" xr:uid="{00000000-0005-0000-0000-0000E3540000}"/>
    <cellStyle name="Normal 2 5 2 8 2" xfId="29096" xr:uid="{00000000-0005-0000-0000-0000E4540000}"/>
    <cellStyle name="Normal 2 5 2 8 3" xfId="41337" xr:uid="{00000000-0005-0000-0000-0000E5540000}"/>
    <cellStyle name="Normal 2 5 2 9" xfId="22979" xr:uid="{00000000-0005-0000-0000-0000E6540000}"/>
    <cellStyle name="Normal 2 5 3" xfId="5866" xr:uid="{00000000-0005-0000-0000-0000E7540000}"/>
    <cellStyle name="Normal 2 5 3 2" xfId="5867" xr:uid="{00000000-0005-0000-0000-0000E8540000}"/>
    <cellStyle name="Normal 2 5 3 2 2" xfId="5868" xr:uid="{00000000-0005-0000-0000-0000E9540000}"/>
    <cellStyle name="Normal 2 5 3 2 2 2" xfId="16879" xr:uid="{00000000-0005-0000-0000-0000EA540000}"/>
    <cellStyle name="Normal 2 5 3 2 2 2 2" xfId="29134" xr:uid="{00000000-0005-0000-0000-0000EB540000}"/>
    <cellStyle name="Normal 2 5 3 2 2 2 3" xfId="41375" xr:uid="{00000000-0005-0000-0000-0000EC540000}"/>
    <cellStyle name="Normal 2 5 3 2 2 3" xfId="23017" xr:uid="{00000000-0005-0000-0000-0000ED540000}"/>
    <cellStyle name="Normal 2 5 3 2 2 4" xfId="35261" xr:uid="{00000000-0005-0000-0000-0000EE540000}"/>
    <cellStyle name="Normal 2 5 3 2 2 5" xfId="47490" xr:uid="{00000000-0005-0000-0000-0000EF540000}"/>
    <cellStyle name="Normal 2 5 3 2 3" xfId="16878" xr:uid="{00000000-0005-0000-0000-0000F0540000}"/>
    <cellStyle name="Normal 2 5 3 2 3 2" xfId="29133" xr:uid="{00000000-0005-0000-0000-0000F1540000}"/>
    <cellStyle name="Normal 2 5 3 2 3 3" xfId="41374" xr:uid="{00000000-0005-0000-0000-0000F2540000}"/>
    <cellStyle name="Normal 2 5 3 2 4" xfId="23016" xr:uid="{00000000-0005-0000-0000-0000F3540000}"/>
    <cellStyle name="Normal 2 5 3 2 5" xfId="35260" xr:uid="{00000000-0005-0000-0000-0000F4540000}"/>
    <cellStyle name="Normal 2 5 3 2 6" xfId="47489" xr:uid="{00000000-0005-0000-0000-0000F5540000}"/>
    <cellStyle name="Normal 2 5 3 3" xfId="5869" xr:uid="{00000000-0005-0000-0000-0000F6540000}"/>
    <cellStyle name="Normal 2 5 3 3 2" xfId="16880" xr:uid="{00000000-0005-0000-0000-0000F7540000}"/>
    <cellStyle name="Normal 2 5 3 3 2 2" xfId="29135" xr:uid="{00000000-0005-0000-0000-0000F8540000}"/>
    <cellStyle name="Normal 2 5 3 3 2 3" xfId="41376" xr:uid="{00000000-0005-0000-0000-0000F9540000}"/>
    <cellStyle name="Normal 2 5 3 3 3" xfId="23018" xr:uid="{00000000-0005-0000-0000-0000FA540000}"/>
    <cellStyle name="Normal 2 5 3 3 4" xfId="35262" xr:uid="{00000000-0005-0000-0000-0000FB540000}"/>
    <cellStyle name="Normal 2 5 3 3 5" xfId="47491" xr:uid="{00000000-0005-0000-0000-0000FC540000}"/>
    <cellStyle name="Normal 2 5 3 4" xfId="16877" xr:uid="{00000000-0005-0000-0000-0000FD540000}"/>
    <cellStyle name="Normal 2 5 3 4 2" xfId="29132" xr:uid="{00000000-0005-0000-0000-0000FE540000}"/>
    <cellStyle name="Normal 2 5 3 4 3" xfId="41373" xr:uid="{00000000-0005-0000-0000-0000FF540000}"/>
    <cellStyle name="Normal 2 5 3 5" xfId="23015" xr:uid="{00000000-0005-0000-0000-000000550000}"/>
    <cellStyle name="Normal 2 5 3 6" xfId="35259" xr:uid="{00000000-0005-0000-0000-000001550000}"/>
    <cellStyle name="Normal 2 5 3 7" xfId="47488" xr:uid="{00000000-0005-0000-0000-000002550000}"/>
    <cellStyle name="Normal 2 5 4" xfId="14235" xr:uid="{00000000-0005-0000-0000-000003550000}"/>
    <cellStyle name="Normal 2 5 4 2" xfId="26490" xr:uid="{00000000-0005-0000-0000-000004550000}"/>
    <cellStyle name="Normal 2 5 4 3" xfId="38731" xr:uid="{00000000-0005-0000-0000-000005550000}"/>
    <cellStyle name="Normal 2 5 5" xfId="20369" xr:uid="{00000000-0005-0000-0000-000006550000}"/>
    <cellStyle name="Normal 2 5 6" xfId="32617" xr:uid="{00000000-0005-0000-0000-000007550000}"/>
    <cellStyle name="Normal 2 5 7" xfId="44846" xr:uid="{00000000-0005-0000-0000-000008550000}"/>
    <cellStyle name="Normal 2 50" xfId="51184" xr:uid="{B83EC93B-0553-4548-ADE8-03F96DE3BAE6}"/>
    <cellStyle name="Normal 2 51" xfId="51187" xr:uid="{A7669B5D-4F60-45DF-9DB9-71AB29D8E2EF}"/>
    <cellStyle name="Normal 2 52" xfId="51192" xr:uid="{169CBDB4-F0D5-4FFC-9E91-299C31015276}"/>
    <cellStyle name="Normal 2 53" xfId="51193" xr:uid="{EFED21C2-B6AF-4FD3-B8E2-2C81C928FFD3}"/>
    <cellStyle name="Normal 2 54" xfId="51195" xr:uid="{A1B724E6-986C-4CC6-A137-0E3CE139750A}"/>
    <cellStyle name="Normal 2 55" xfId="51198" xr:uid="{C6824E50-4771-4E82-A09E-14281D06561D}"/>
    <cellStyle name="Normal 2 56" xfId="51201" xr:uid="{4226274B-AC07-4B0E-8158-0F66D8D7CBDC}"/>
    <cellStyle name="Normal 2 57" xfId="51203" xr:uid="{713F3314-2764-43F1-A5CB-285D1046E4BF}"/>
    <cellStyle name="Normal 2 58" xfId="51206" xr:uid="{8FA258FD-598D-4882-A667-2D4159A85386}"/>
    <cellStyle name="Normal 2 59" xfId="51209" xr:uid="{91324BB6-2C62-43B8-9C01-B62A1244C461}"/>
    <cellStyle name="Normal 2 6" xfId="5870" xr:uid="{00000000-0005-0000-0000-000009550000}"/>
    <cellStyle name="Normal 2 6 2" xfId="5871" xr:uid="{00000000-0005-0000-0000-00000A550000}"/>
    <cellStyle name="Normal 2 6 2 2" xfId="5872" xr:uid="{00000000-0005-0000-0000-00000B550000}"/>
    <cellStyle name="Normal 2 6 2 2 2" xfId="5873" xr:uid="{00000000-0005-0000-0000-00000C550000}"/>
    <cellStyle name="Normal 2 6 2 2 2 2" xfId="16883" xr:uid="{00000000-0005-0000-0000-00000D550000}"/>
    <cellStyle name="Normal 2 6 2 2 2 2 2" xfId="29138" xr:uid="{00000000-0005-0000-0000-00000E550000}"/>
    <cellStyle name="Normal 2 6 2 2 2 2 3" xfId="41379" xr:uid="{00000000-0005-0000-0000-00000F550000}"/>
    <cellStyle name="Normal 2 6 2 2 2 3" xfId="23021" xr:uid="{00000000-0005-0000-0000-000010550000}"/>
    <cellStyle name="Normal 2 6 2 2 2 4" xfId="35265" xr:uid="{00000000-0005-0000-0000-000011550000}"/>
    <cellStyle name="Normal 2 6 2 2 2 5" xfId="47494" xr:uid="{00000000-0005-0000-0000-000012550000}"/>
    <cellStyle name="Normal 2 6 2 2 3" xfId="16882" xr:uid="{00000000-0005-0000-0000-000013550000}"/>
    <cellStyle name="Normal 2 6 2 2 3 2" xfId="29137" xr:uid="{00000000-0005-0000-0000-000014550000}"/>
    <cellStyle name="Normal 2 6 2 2 3 3" xfId="41378" xr:uid="{00000000-0005-0000-0000-000015550000}"/>
    <cellStyle name="Normal 2 6 2 2 4" xfId="23020" xr:uid="{00000000-0005-0000-0000-000016550000}"/>
    <cellStyle name="Normal 2 6 2 2 5" xfId="35264" xr:uid="{00000000-0005-0000-0000-000017550000}"/>
    <cellStyle name="Normal 2 6 2 2 6" xfId="47493" xr:uid="{00000000-0005-0000-0000-000018550000}"/>
    <cellStyle name="Normal 2 6 2 3" xfId="5874" xr:uid="{00000000-0005-0000-0000-000019550000}"/>
    <cellStyle name="Normal 2 6 2 3 2" xfId="16884" xr:uid="{00000000-0005-0000-0000-00001A550000}"/>
    <cellStyle name="Normal 2 6 2 3 2 2" xfId="29139" xr:uid="{00000000-0005-0000-0000-00001B550000}"/>
    <cellStyle name="Normal 2 6 2 3 2 3" xfId="41380" xr:uid="{00000000-0005-0000-0000-00001C550000}"/>
    <cellStyle name="Normal 2 6 2 3 3" xfId="23022" xr:uid="{00000000-0005-0000-0000-00001D550000}"/>
    <cellStyle name="Normal 2 6 2 3 4" xfId="35266" xr:uid="{00000000-0005-0000-0000-00001E550000}"/>
    <cellStyle name="Normal 2 6 2 3 5" xfId="47495" xr:uid="{00000000-0005-0000-0000-00001F550000}"/>
    <cellStyle name="Normal 2 6 2 4" xfId="16881" xr:uid="{00000000-0005-0000-0000-000020550000}"/>
    <cellStyle name="Normal 2 6 2 4 2" xfId="29136" xr:uid="{00000000-0005-0000-0000-000021550000}"/>
    <cellStyle name="Normal 2 6 2 4 3" xfId="41377" xr:uid="{00000000-0005-0000-0000-000022550000}"/>
    <cellStyle name="Normal 2 6 2 5" xfId="23019" xr:uid="{00000000-0005-0000-0000-000023550000}"/>
    <cellStyle name="Normal 2 6 2 6" xfId="35263" xr:uid="{00000000-0005-0000-0000-000024550000}"/>
    <cellStyle name="Normal 2 6 2 7" xfId="47492" xr:uid="{00000000-0005-0000-0000-000025550000}"/>
    <cellStyle name="Normal 2 60" xfId="51213" xr:uid="{C07E637B-B733-4AAF-8888-AA2715BA4753}"/>
    <cellStyle name="Normal 2 61" xfId="51214" xr:uid="{F7FF57A7-6F27-4F79-BE03-265EC1F25CEF}"/>
    <cellStyle name="Normal 2 62" xfId="51216" xr:uid="{8746E4E9-45BF-4871-9CB1-7E4517C0EE5B}"/>
    <cellStyle name="Normal 2 7" xfId="5875" xr:uid="{00000000-0005-0000-0000-000026550000}"/>
    <cellStyle name="Normal 2 8" xfId="5876" xr:uid="{00000000-0005-0000-0000-000027550000}"/>
    <cellStyle name="Normal 2 8 10" xfId="47496" xr:uid="{00000000-0005-0000-0000-000028550000}"/>
    <cellStyle name="Normal 2 8 2" xfId="5877" xr:uid="{00000000-0005-0000-0000-000029550000}"/>
    <cellStyle name="Normal 2 8 2 2" xfId="5878" xr:uid="{00000000-0005-0000-0000-00002A550000}"/>
    <cellStyle name="Normal 2 8 2 2 2" xfId="5879" xr:uid="{00000000-0005-0000-0000-00002B550000}"/>
    <cellStyle name="Normal 2 8 2 2 2 2" xfId="5880" xr:uid="{00000000-0005-0000-0000-00002C550000}"/>
    <cellStyle name="Normal 2 8 2 2 2 2 2" xfId="5881" xr:uid="{00000000-0005-0000-0000-00002D550000}"/>
    <cellStyle name="Normal 2 8 2 2 2 2 2 2" xfId="16890" xr:uid="{00000000-0005-0000-0000-00002E550000}"/>
    <cellStyle name="Normal 2 8 2 2 2 2 2 2 2" xfId="29145" xr:uid="{00000000-0005-0000-0000-00002F550000}"/>
    <cellStyle name="Normal 2 8 2 2 2 2 2 2 3" xfId="41386" xr:uid="{00000000-0005-0000-0000-000030550000}"/>
    <cellStyle name="Normal 2 8 2 2 2 2 2 3" xfId="23028" xr:uid="{00000000-0005-0000-0000-000031550000}"/>
    <cellStyle name="Normal 2 8 2 2 2 2 2 4" xfId="35272" xr:uid="{00000000-0005-0000-0000-000032550000}"/>
    <cellStyle name="Normal 2 8 2 2 2 2 2 5" xfId="47501" xr:uid="{00000000-0005-0000-0000-000033550000}"/>
    <cellStyle name="Normal 2 8 2 2 2 2 3" xfId="16889" xr:uid="{00000000-0005-0000-0000-000034550000}"/>
    <cellStyle name="Normal 2 8 2 2 2 2 3 2" xfId="29144" xr:uid="{00000000-0005-0000-0000-000035550000}"/>
    <cellStyle name="Normal 2 8 2 2 2 2 3 3" xfId="41385" xr:uid="{00000000-0005-0000-0000-000036550000}"/>
    <cellStyle name="Normal 2 8 2 2 2 2 4" xfId="23027" xr:uid="{00000000-0005-0000-0000-000037550000}"/>
    <cellStyle name="Normal 2 8 2 2 2 2 5" xfId="35271" xr:uid="{00000000-0005-0000-0000-000038550000}"/>
    <cellStyle name="Normal 2 8 2 2 2 2 6" xfId="47500" xr:uid="{00000000-0005-0000-0000-000039550000}"/>
    <cellStyle name="Normal 2 8 2 2 2 3" xfId="5882" xr:uid="{00000000-0005-0000-0000-00003A550000}"/>
    <cellStyle name="Normal 2 8 2 2 2 3 2" xfId="16891" xr:uid="{00000000-0005-0000-0000-00003B550000}"/>
    <cellStyle name="Normal 2 8 2 2 2 3 2 2" xfId="29146" xr:uid="{00000000-0005-0000-0000-00003C550000}"/>
    <cellStyle name="Normal 2 8 2 2 2 3 2 3" xfId="41387" xr:uid="{00000000-0005-0000-0000-00003D550000}"/>
    <cellStyle name="Normal 2 8 2 2 2 3 3" xfId="23029" xr:uid="{00000000-0005-0000-0000-00003E550000}"/>
    <cellStyle name="Normal 2 8 2 2 2 3 4" xfId="35273" xr:uid="{00000000-0005-0000-0000-00003F550000}"/>
    <cellStyle name="Normal 2 8 2 2 2 3 5" xfId="47502" xr:uid="{00000000-0005-0000-0000-000040550000}"/>
    <cellStyle name="Normal 2 8 2 2 2 4" xfId="16888" xr:uid="{00000000-0005-0000-0000-000041550000}"/>
    <cellStyle name="Normal 2 8 2 2 2 4 2" xfId="29143" xr:uid="{00000000-0005-0000-0000-000042550000}"/>
    <cellStyle name="Normal 2 8 2 2 2 4 3" xfId="41384" xr:uid="{00000000-0005-0000-0000-000043550000}"/>
    <cellStyle name="Normal 2 8 2 2 2 5" xfId="23026" xr:uid="{00000000-0005-0000-0000-000044550000}"/>
    <cellStyle name="Normal 2 8 2 2 2 6" xfId="35270" xr:uid="{00000000-0005-0000-0000-000045550000}"/>
    <cellStyle name="Normal 2 8 2 2 2 7" xfId="47499" xr:uid="{00000000-0005-0000-0000-000046550000}"/>
    <cellStyle name="Normal 2 8 2 2 3" xfId="5883" xr:uid="{00000000-0005-0000-0000-000047550000}"/>
    <cellStyle name="Normal 2 8 2 2 3 2" xfId="5884" xr:uid="{00000000-0005-0000-0000-000048550000}"/>
    <cellStyle name="Normal 2 8 2 2 3 2 2" xfId="16893" xr:uid="{00000000-0005-0000-0000-000049550000}"/>
    <cellStyle name="Normal 2 8 2 2 3 2 2 2" xfId="29148" xr:uid="{00000000-0005-0000-0000-00004A550000}"/>
    <cellStyle name="Normal 2 8 2 2 3 2 2 3" xfId="41389" xr:uid="{00000000-0005-0000-0000-00004B550000}"/>
    <cellStyle name="Normal 2 8 2 2 3 2 3" xfId="23031" xr:uid="{00000000-0005-0000-0000-00004C550000}"/>
    <cellStyle name="Normal 2 8 2 2 3 2 4" xfId="35275" xr:uid="{00000000-0005-0000-0000-00004D550000}"/>
    <cellStyle name="Normal 2 8 2 2 3 2 5" xfId="47504" xr:uid="{00000000-0005-0000-0000-00004E550000}"/>
    <cellStyle name="Normal 2 8 2 2 3 3" xfId="16892" xr:uid="{00000000-0005-0000-0000-00004F550000}"/>
    <cellStyle name="Normal 2 8 2 2 3 3 2" xfId="29147" xr:uid="{00000000-0005-0000-0000-000050550000}"/>
    <cellStyle name="Normal 2 8 2 2 3 3 3" xfId="41388" xr:uid="{00000000-0005-0000-0000-000051550000}"/>
    <cellStyle name="Normal 2 8 2 2 3 4" xfId="23030" xr:uid="{00000000-0005-0000-0000-000052550000}"/>
    <cellStyle name="Normal 2 8 2 2 3 5" xfId="35274" xr:uid="{00000000-0005-0000-0000-000053550000}"/>
    <cellStyle name="Normal 2 8 2 2 3 6" xfId="47503" xr:uid="{00000000-0005-0000-0000-000054550000}"/>
    <cellStyle name="Normal 2 8 2 2 4" xfId="5885" xr:uid="{00000000-0005-0000-0000-000055550000}"/>
    <cellStyle name="Normal 2 8 2 2 4 2" xfId="16894" xr:uid="{00000000-0005-0000-0000-000056550000}"/>
    <cellStyle name="Normal 2 8 2 2 4 2 2" xfId="29149" xr:uid="{00000000-0005-0000-0000-000057550000}"/>
    <cellStyle name="Normal 2 8 2 2 4 2 3" xfId="41390" xr:uid="{00000000-0005-0000-0000-000058550000}"/>
    <cellStyle name="Normal 2 8 2 2 4 3" xfId="23032" xr:uid="{00000000-0005-0000-0000-000059550000}"/>
    <cellStyle name="Normal 2 8 2 2 4 4" xfId="35276" xr:uid="{00000000-0005-0000-0000-00005A550000}"/>
    <cellStyle name="Normal 2 8 2 2 4 5" xfId="47505" xr:uid="{00000000-0005-0000-0000-00005B550000}"/>
    <cellStyle name="Normal 2 8 2 2 5" xfId="16887" xr:uid="{00000000-0005-0000-0000-00005C550000}"/>
    <cellStyle name="Normal 2 8 2 2 5 2" xfId="29142" xr:uid="{00000000-0005-0000-0000-00005D550000}"/>
    <cellStyle name="Normal 2 8 2 2 5 3" xfId="41383" xr:uid="{00000000-0005-0000-0000-00005E550000}"/>
    <cellStyle name="Normal 2 8 2 2 6" xfId="23025" xr:uid="{00000000-0005-0000-0000-00005F550000}"/>
    <cellStyle name="Normal 2 8 2 2 7" xfId="35269" xr:uid="{00000000-0005-0000-0000-000060550000}"/>
    <cellStyle name="Normal 2 8 2 2 8" xfId="47498" xr:uid="{00000000-0005-0000-0000-000061550000}"/>
    <cellStyle name="Normal 2 8 2 3" xfId="5886" xr:uid="{00000000-0005-0000-0000-000062550000}"/>
    <cellStyle name="Normal 2 8 2 3 2" xfId="5887" xr:uid="{00000000-0005-0000-0000-000063550000}"/>
    <cellStyle name="Normal 2 8 2 3 2 2" xfId="5888" xr:uid="{00000000-0005-0000-0000-000064550000}"/>
    <cellStyle name="Normal 2 8 2 3 2 2 2" xfId="16897" xr:uid="{00000000-0005-0000-0000-000065550000}"/>
    <cellStyle name="Normal 2 8 2 3 2 2 2 2" xfId="29152" xr:uid="{00000000-0005-0000-0000-000066550000}"/>
    <cellStyle name="Normal 2 8 2 3 2 2 2 3" xfId="41393" xr:uid="{00000000-0005-0000-0000-000067550000}"/>
    <cellStyle name="Normal 2 8 2 3 2 2 3" xfId="23035" xr:uid="{00000000-0005-0000-0000-000068550000}"/>
    <cellStyle name="Normal 2 8 2 3 2 2 4" xfId="35279" xr:uid="{00000000-0005-0000-0000-000069550000}"/>
    <cellStyle name="Normal 2 8 2 3 2 2 5" xfId="47508" xr:uid="{00000000-0005-0000-0000-00006A550000}"/>
    <cellStyle name="Normal 2 8 2 3 2 3" xfId="16896" xr:uid="{00000000-0005-0000-0000-00006B550000}"/>
    <cellStyle name="Normal 2 8 2 3 2 3 2" xfId="29151" xr:uid="{00000000-0005-0000-0000-00006C550000}"/>
    <cellStyle name="Normal 2 8 2 3 2 3 3" xfId="41392" xr:uid="{00000000-0005-0000-0000-00006D550000}"/>
    <cellStyle name="Normal 2 8 2 3 2 4" xfId="23034" xr:uid="{00000000-0005-0000-0000-00006E550000}"/>
    <cellStyle name="Normal 2 8 2 3 2 5" xfId="35278" xr:uid="{00000000-0005-0000-0000-00006F550000}"/>
    <cellStyle name="Normal 2 8 2 3 2 6" xfId="47507" xr:uid="{00000000-0005-0000-0000-000070550000}"/>
    <cellStyle name="Normal 2 8 2 3 3" xfId="5889" xr:uid="{00000000-0005-0000-0000-000071550000}"/>
    <cellStyle name="Normal 2 8 2 3 3 2" xfId="16898" xr:uid="{00000000-0005-0000-0000-000072550000}"/>
    <cellStyle name="Normal 2 8 2 3 3 2 2" xfId="29153" xr:uid="{00000000-0005-0000-0000-000073550000}"/>
    <cellStyle name="Normal 2 8 2 3 3 2 3" xfId="41394" xr:uid="{00000000-0005-0000-0000-000074550000}"/>
    <cellStyle name="Normal 2 8 2 3 3 3" xfId="23036" xr:uid="{00000000-0005-0000-0000-000075550000}"/>
    <cellStyle name="Normal 2 8 2 3 3 4" xfId="35280" xr:uid="{00000000-0005-0000-0000-000076550000}"/>
    <cellStyle name="Normal 2 8 2 3 3 5" xfId="47509" xr:uid="{00000000-0005-0000-0000-000077550000}"/>
    <cellStyle name="Normal 2 8 2 3 4" xfId="16895" xr:uid="{00000000-0005-0000-0000-000078550000}"/>
    <cellStyle name="Normal 2 8 2 3 4 2" xfId="29150" xr:uid="{00000000-0005-0000-0000-000079550000}"/>
    <cellStyle name="Normal 2 8 2 3 4 3" xfId="41391" xr:uid="{00000000-0005-0000-0000-00007A550000}"/>
    <cellStyle name="Normal 2 8 2 3 5" xfId="23033" xr:uid="{00000000-0005-0000-0000-00007B550000}"/>
    <cellStyle name="Normal 2 8 2 3 6" xfId="35277" xr:uid="{00000000-0005-0000-0000-00007C550000}"/>
    <cellStyle name="Normal 2 8 2 3 7" xfId="47506" xr:uid="{00000000-0005-0000-0000-00007D550000}"/>
    <cellStyle name="Normal 2 8 2 4" xfId="5890" xr:uid="{00000000-0005-0000-0000-00007E550000}"/>
    <cellStyle name="Normal 2 8 2 4 2" xfId="5891" xr:uid="{00000000-0005-0000-0000-00007F550000}"/>
    <cellStyle name="Normal 2 8 2 4 2 2" xfId="16900" xr:uid="{00000000-0005-0000-0000-000080550000}"/>
    <cellStyle name="Normal 2 8 2 4 2 2 2" xfId="29155" xr:uid="{00000000-0005-0000-0000-000081550000}"/>
    <cellStyle name="Normal 2 8 2 4 2 2 3" xfId="41396" xr:uid="{00000000-0005-0000-0000-000082550000}"/>
    <cellStyle name="Normal 2 8 2 4 2 3" xfId="23038" xr:uid="{00000000-0005-0000-0000-000083550000}"/>
    <cellStyle name="Normal 2 8 2 4 2 4" xfId="35282" xr:uid="{00000000-0005-0000-0000-000084550000}"/>
    <cellStyle name="Normal 2 8 2 4 2 5" xfId="47511" xr:uid="{00000000-0005-0000-0000-000085550000}"/>
    <cellStyle name="Normal 2 8 2 4 3" xfId="16899" xr:uid="{00000000-0005-0000-0000-000086550000}"/>
    <cellStyle name="Normal 2 8 2 4 3 2" xfId="29154" xr:uid="{00000000-0005-0000-0000-000087550000}"/>
    <cellStyle name="Normal 2 8 2 4 3 3" xfId="41395" xr:uid="{00000000-0005-0000-0000-000088550000}"/>
    <cellStyle name="Normal 2 8 2 4 4" xfId="23037" xr:uid="{00000000-0005-0000-0000-000089550000}"/>
    <cellStyle name="Normal 2 8 2 4 5" xfId="35281" xr:uid="{00000000-0005-0000-0000-00008A550000}"/>
    <cellStyle name="Normal 2 8 2 4 6" xfId="47510" xr:uid="{00000000-0005-0000-0000-00008B550000}"/>
    <cellStyle name="Normal 2 8 2 5" xfId="5892" xr:uid="{00000000-0005-0000-0000-00008C550000}"/>
    <cellStyle name="Normal 2 8 2 5 2" xfId="16901" xr:uid="{00000000-0005-0000-0000-00008D550000}"/>
    <cellStyle name="Normal 2 8 2 5 2 2" xfId="29156" xr:uid="{00000000-0005-0000-0000-00008E550000}"/>
    <cellStyle name="Normal 2 8 2 5 2 3" xfId="41397" xr:uid="{00000000-0005-0000-0000-00008F550000}"/>
    <cellStyle name="Normal 2 8 2 5 3" xfId="23039" xr:uid="{00000000-0005-0000-0000-000090550000}"/>
    <cellStyle name="Normal 2 8 2 5 4" xfId="35283" xr:uid="{00000000-0005-0000-0000-000091550000}"/>
    <cellStyle name="Normal 2 8 2 5 5" xfId="47512" xr:uid="{00000000-0005-0000-0000-000092550000}"/>
    <cellStyle name="Normal 2 8 2 6" xfId="16886" xr:uid="{00000000-0005-0000-0000-000093550000}"/>
    <cellStyle name="Normal 2 8 2 6 2" xfId="29141" xr:uid="{00000000-0005-0000-0000-000094550000}"/>
    <cellStyle name="Normal 2 8 2 6 3" xfId="41382" xr:uid="{00000000-0005-0000-0000-000095550000}"/>
    <cellStyle name="Normal 2 8 2 7" xfId="23024" xr:uid="{00000000-0005-0000-0000-000096550000}"/>
    <cellStyle name="Normal 2 8 2 8" xfId="35268" xr:uid="{00000000-0005-0000-0000-000097550000}"/>
    <cellStyle name="Normal 2 8 2 9" xfId="47497" xr:uid="{00000000-0005-0000-0000-000098550000}"/>
    <cellStyle name="Normal 2 8 3" xfId="5893" xr:uid="{00000000-0005-0000-0000-000099550000}"/>
    <cellStyle name="Normal 2 8 3 2" xfId="5894" xr:uid="{00000000-0005-0000-0000-00009A550000}"/>
    <cellStyle name="Normal 2 8 3 2 2" xfId="5895" xr:uid="{00000000-0005-0000-0000-00009B550000}"/>
    <cellStyle name="Normal 2 8 3 2 2 2" xfId="5896" xr:uid="{00000000-0005-0000-0000-00009C550000}"/>
    <cellStyle name="Normal 2 8 3 2 2 2 2" xfId="16905" xr:uid="{00000000-0005-0000-0000-00009D550000}"/>
    <cellStyle name="Normal 2 8 3 2 2 2 2 2" xfId="29160" xr:uid="{00000000-0005-0000-0000-00009E550000}"/>
    <cellStyle name="Normal 2 8 3 2 2 2 2 3" xfId="41401" xr:uid="{00000000-0005-0000-0000-00009F550000}"/>
    <cellStyle name="Normal 2 8 3 2 2 2 3" xfId="23043" xr:uid="{00000000-0005-0000-0000-0000A0550000}"/>
    <cellStyle name="Normal 2 8 3 2 2 2 4" xfId="35287" xr:uid="{00000000-0005-0000-0000-0000A1550000}"/>
    <cellStyle name="Normal 2 8 3 2 2 2 5" xfId="47516" xr:uid="{00000000-0005-0000-0000-0000A2550000}"/>
    <cellStyle name="Normal 2 8 3 2 2 3" xfId="16904" xr:uid="{00000000-0005-0000-0000-0000A3550000}"/>
    <cellStyle name="Normal 2 8 3 2 2 3 2" xfId="29159" xr:uid="{00000000-0005-0000-0000-0000A4550000}"/>
    <cellStyle name="Normal 2 8 3 2 2 3 3" xfId="41400" xr:uid="{00000000-0005-0000-0000-0000A5550000}"/>
    <cellStyle name="Normal 2 8 3 2 2 4" xfId="23042" xr:uid="{00000000-0005-0000-0000-0000A6550000}"/>
    <cellStyle name="Normal 2 8 3 2 2 5" xfId="35286" xr:uid="{00000000-0005-0000-0000-0000A7550000}"/>
    <cellStyle name="Normal 2 8 3 2 2 6" xfId="47515" xr:uid="{00000000-0005-0000-0000-0000A8550000}"/>
    <cellStyle name="Normal 2 8 3 2 3" xfId="5897" xr:uid="{00000000-0005-0000-0000-0000A9550000}"/>
    <cellStyle name="Normal 2 8 3 2 3 2" xfId="16906" xr:uid="{00000000-0005-0000-0000-0000AA550000}"/>
    <cellStyle name="Normal 2 8 3 2 3 2 2" xfId="29161" xr:uid="{00000000-0005-0000-0000-0000AB550000}"/>
    <cellStyle name="Normal 2 8 3 2 3 2 3" xfId="41402" xr:uid="{00000000-0005-0000-0000-0000AC550000}"/>
    <cellStyle name="Normal 2 8 3 2 3 3" xfId="23044" xr:uid="{00000000-0005-0000-0000-0000AD550000}"/>
    <cellStyle name="Normal 2 8 3 2 3 4" xfId="35288" xr:uid="{00000000-0005-0000-0000-0000AE550000}"/>
    <cellStyle name="Normal 2 8 3 2 3 5" xfId="47517" xr:uid="{00000000-0005-0000-0000-0000AF550000}"/>
    <cellStyle name="Normal 2 8 3 2 4" xfId="16903" xr:uid="{00000000-0005-0000-0000-0000B0550000}"/>
    <cellStyle name="Normal 2 8 3 2 4 2" xfId="29158" xr:uid="{00000000-0005-0000-0000-0000B1550000}"/>
    <cellStyle name="Normal 2 8 3 2 4 3" xfId="41399" xr:uid="{00000000-0005-0000-0000-0000B2550000}"/>
    <cellStyle name="Normal 2 8 3 2 5" xfId="23041" xr:uid="{00000000-0005-0000-0000-0000B3550000}"/>
    <cellStyle name="Normal 2 8 3 2 6" xfId="35285" xr:uid="{00000000-0005-0000-0000-0000B4550000}"/>
    <cellStyle name="Normal 2 8 3 2 7" xfId="47514" xr:uid="{00000000-0005-0000-0000-0000B5550000}"/>
    <cellStyle name="Normal 2 8 3 3" xfId="5898" xr:uid="{00000000-0005-0000-0000-0000B6550000}"/>
    <cellStyle name="Normal 2 8 3 3 2" xfId="5899" xr:uid="{00000000-0005-0000-0000-0000B7550000}"/>
    <cellStyle name="Normal 2 8 3 3 2 2" xfId="16908" xr:uid="{00000000-0005-0000-0000-0000B8550000}"/>
    <cellStyle name="Normal 2 8 3 3 2 2 2" xfId="29163" xr:uid="{00000000-0005-0000-0000-0000B9550000}"/>
    <cellStyle name="Normal 2 8 3 3 2 2 3" xfId="41404" xr:uid="{00000000-0005-0000-0000-0000BA550000}"/>
    <cellStyle name="Normal 2 8 3 3 2 3" xfId="23046" xr:uid="{00000000-0005-0000-0000-0000BB550000}"/>
    <cellStyle name="Normal 2 8 3 3 2 4" xfId="35290" xr:uid="{00000000-0005-0000-0000-0000BC550000}"/>
    <cellStyle name="Normal 2 8 3 3 2 5" xfId="47519" xr:uid="{00000000-0005-0000-0000-0000BD550000}"/>
    <cellStyle name="Normal 2 8 3 3 3" xfId="16907" xr:uid="{00000000-0005-0000-0000-0000BE550000}"/>
    <cellStyle name="Normal 2 8 3 3 3 2" xfId="29162" xr:uid="{00000000-0005-0000-0000-0000BF550000}"/>
    <cellStyle name="Normal 2 8 3 3 3 3" xfId="41403" xr:uid="{00000000-0005-0000-0000-0000C0550000}"/>
    <cellStyle name="Normal 2 8 3 3 4" xfId="23045" xr:uid="{00000000-0005-0000-0000-0000C1550000}"/>
    <cellStyle name="Normal 2 8 3 3 5" xfId="35289" xr:uid="{00000000-0005-0000-0000-0000C2550000}"/>
    <cellStyle name="Normal 2 8 3 3 6" xfId="47518" xr:uid="{00000000-0005-0000-0000-0000C3550000}"/>
    <cellStyle name="Normal 2 8 3 4" xfId="5900" xr:uid="{00000000-0005-0000-0000-0000C4550000}"/>
    <cellStyle name="Normal 2 8 3 4 2" xfId="16909" xr:uid="{00000000-0005-0000-0000-0000C5550000}"/>
    <cellStyle name="Normal 2 8 3 4 2 2" xfId="29164" xr:uid="{00000000-0005-0000-0000-0000C6550000}"/>
    <cellStyle name="Normal 2 8 3 4 2 3" xfId="41405" xr:uid="{00000000-0005-0000-0000-0000C7550000}"/>
    <cellStyle name="Normal 2 8 3 4 3" xfId="23047" xr:uid="{00000000-0005-0000-0000-0000C8550000}"/>
    <cellStyle name="Normal 2 8 3 4 4" xfId="35291" xr:uid="{00000000-0005-0000-0000-0000C9550000}"/>
    <cellStyle name="Normal 2 8 3 4 5" xfId="47520" xr:uid="{00000000-0005-0000-0000-0000CA550000}"/>
    <cellStyle name="Normal 2 8 3 5" xfId="16902" xr:uid="{00000000-0005-0000-0000-0000CB550000}"/>
    <cellStyle name="Normal 2 8 3 5 2" xfId="29157" xr:uid="{00000000-0005-0000-0000-0000CC550000}"/>
    <cellStyle name="Normal 2 8 3 5 3" xfId="41398" xr:uid="{00000000-0005-0000-0000-0000CD550000}"/>
    <cellStyle name="Normal 2 8 3 6" xfId="23040" xr:uid="{00000000-0005-0000-0000-0000CE550000}"/>
    <cellStyle name="Normal 2 8 3 7" xfId="35284" xr:uid="{00000000-0005-0000-0000-0000CF550000}"/>
    <cellStyle name="Normal 2 8 3 8" xfId="47513" xr:uid="{00000000-0005-0000-0000-0000D0550000}"/>
    <cellStyle name="Normal 2 8 4" xfId="5901" xr:uid="{00000000-0005-0000-0000-0000D1550000}"/>
    <cellStyle name="Normal 2 8 4 2" xfId="5902" xr:uid="{00000000-0005-0000-0000-0000D2550000}"/>
    <cellStyle name="Normal 2 8 4 2 2" xfId="5903" xr:uid="{00000000-0005-0000-0000-0000D3550000}"/>
    <cellStyle name="Normal 2 8 4 2 2 2" xfId="16912" xr:uid="{00000000-0005-0000-0000-0000D4550000}"/>
    <cellStyle name="Normal 2 8 4 2 2 2 2" xfId="29167" xr:uid="{00000000-0005-0000-0000-0000D5550000}"/>
    <cellStyle name="Normal 2 8 4 2 2 2 3" xfId="41408" xr:uid="{00000000-0005-0000-0000-0000D6550000}"/>
    <cellStyle name="Normal 2 8 4 2 2 3" xfId="23050" xr:uid="{00000000-0005-0000-0000-0000D7550000}"/>
    <cellStyle name="Normal 2 8 4 2 2 4" xfId="35294" xr:uid="{00000000-0005-0000-0000-0000D8550000}"/>
    <cellStyle name="Normal 2 8 4 2 2 5" xfId="47523" xr:uid="{00000000-0005-0000-0000-0000D9550000}"/>
    <cellStyle name="Normal 2 8 4 2 3" xfId="16911" xr:uid="{00000000-0005-0000-0000-0000DA550000}"/>
    <cellStyle name="Normal 2 8 4 2 3 2" xfId="29166" xr:uid="{00000000-0005-0000-0000-0000DB550000}"/>
    <cellStyle name="Normal 2 8 4 2 3 3" xfId="41407" xr:uid="{00000000-0005-0000-0000-0000DC550000}"/>
    <cellStyle name="Normal 2 8 4 2 4" xfId="23049" xr:uid="{00000000-0005-0000-0000-0000DD550000}"/>
    <cellStyle name="Normal 2 8 4 2 5" xfId="35293" xr:uid="{00000000-0005-0000-0000-0000DE550000}"/>
    <cellStyle name="Normal 2 8 4 2 6" xfId="47522" xr:uid="{00000000-0005-0000-0000-0000DF550000}"/>
    <cellStyle name="Normal 2 8 4 3" xfId="5904" xr:uid="{00000000-0005-0000-0000-0000E0550000}"/>
    <cellStyle name="Normal 2 8 4 3 2" xfId="16913" xr:uid="{00000000-0005-0000-0000-0000E1550000}"/>
    <cellStyle name="Normal 2 8 4 3 2 2" xfId="29168" xr:uid="{00000000-0005-0000-0000-0000E2550000}"/>
    <cellStyle name="Normal 2 8 4 3 2 3" xfId="41409" xr:uid="{00000000-0005-0000-0000-0000E3550000}"/>
    <cellStyle name="Normal 2 8 4 3 3" xfId="23051" xr:uid="{00000000-0005-0000-0000-0000E4550000}"/>
    <cellStyle name="Normal 2 8 4 3 4" xfId="35295" xr:uid="{00000000-0005-0000-0000-0000E5550000}"/>
    <cellStyle name="Normal 2 8 4 3 5" xfId="47524" xr:uid="{00000000-0005-0000-0000-0000E6550000}"/>
    <cellStyle name="Normal 2 8 4 4" xfId="16910" xr:uid="{00000000-0005-0000-0000-0000E7550000}"/>
    <cellStyle name="Normal 2 8 4 4 2" xfId="29165" xr:uid="{00000000-0005-0000-0000-0000E8550000}"/>
    <cellStyle name="Normal 2 8 4 4 3" xfId="41406" xr:uid="{00000000-0005-0000-0000-0000E9550000}"/>
    <cellStyle name="Normal 2 8 4 5" xfId="23048" xr:uid="{00000000-0005-0000-0000-0000EA550000}"/>
    <cellStyle name="Normal 2 8 4 6" xfId="35292" xr:uid="{00000000-0005-0000-0000-0000EB550000}"/>
    <cellStyle name="Normal 2 8 4 7" xfId="47521" xr:uid="{00000000-0005-0000-0000-0000EC550000}"/>
    <cellStyle name="Normal 2 8 5" xfId="5905" xr:uid="{00000000-0005-0000-0000-0000ED550000}"/>
    <cellStyle name="Normal 2 8 5 2" xfId="5906" xr:uid="{00000000-0005-0000-0000-0000EE550000}"/>
    <cellStyle name="Normal 2 8 5 2 2" xfId="16915" xr:uid="{00000000-0005-0000-0000-0000EF550000}"/>
    <cellStyle name="Normal 2 8 5 2 2 2" xfId="29170" xr:uid="{00000000-0005-0000-0000-0000F0550000}"/>
    <cellStyle name="Normal 2 8 5 2 2 3" xfId="41411" xr:uid="{00000000-0005-0000-0000-0000F1550000}"/>
    <cellStyle name="Normal 2 8 5 2 3" xfId="23053" xr:uid="{00000000-0005-0000-0000-0000F2550000}"/>
    <cellStyle name="Normal 2 8 5 2 4" xfId="35297" xr:uid="{00000000-0005-0000-0000-0000F3550000}"/>
    <cellStyle name="Normal 2 8 5 2 5" xfId="47526" xr:uid="{00000000-0005-0000-0000-0000F4550000}"/>
    <cellStyle name="Normal 2 8 5 3" xfId="16914" xr:uid="{00000000-0005-0000-0000-0000F5550000}"/>
    <cellStyle name="Normal 2 8 5 3 2" xfId="29169" xr:uid="{00000000-0005-0000-0000-0000F6550000}"/>
    <cellStyle name="Normal 2 8 5 3 3" xfId="41410" xr:uid="{00000000-0005-0000-0000-0000F7550000}"/>
    <cellStyle name="Normal 2 8 5 4" xfId="23052" xr:uid="{00000000-0005-0000-0000-0000F8550000}"/>
    <cellStyle name="Normal 2 8 5 5" xfId="35296" xr:uid="{00000000-0005-0000-0000-0000F9550000}"/>
    <cellStyle name="Normal 2 8 5 6" xfId="47525" xr:uid="{00000000-0005-0000-0000-0000FA550000}"/>
    <cellStyle name="Normal 2 8 6" xfId="5907" xr:uid="{00000000-0005-0000-0000-0000FB550000}"/>
    <cellStyle name="Normal 2 8 6 2" xfId="16916" xr:uid="{00000000-0005-0000-0000-0000FC550000}"/>
    <cellStyle name="Normal 2 8 6 2 2" xfId="29171" xr:uid="{00000000-0005-0000-0000-0000FD550000}"/>
    <cellStyle name="Normal 2 8 6 2 3" xfId="41412" xr:uid="{00000000-0005-0000-0000-0000FE550000}"/>
    <cellStyle name="Normal 2 8 6 3" xfId="23054" xr:uid="{00000000-0005-0000-0000-0000FF550000}"/>
    <cellStyle name="Normal 2 8 6 4" xfId="35298" xr:uid="{00000000-0005-0000-0000-000000560000}"/>
    <cellStyle name="Normal 2 8 6 5" xfId="47527" xr:uid="{00000000-0005-0000-0000-000001560000}"/>
    <cellStyle name="Normal 2 8 7" xfId="16885" xr:uid="{00000000-0005-0000-0000-000002560000}"/>
    <cellStyle name="Normal 2 8 7 2" xfId="29140" xr:uid="{00000000-0005-0000-0000-000003560000}"/>
    <cellStyle name="Normal 2 8 7 3" xfId="41381" xr:uid="{00000000-0005-0000-0000-000004560000}"/>
    <cellStyle name="Normal 2 8 8" xfId="23023" xr:uid="{00000000-0005-0000-0000-000005560000}"/>
    <cellStyle name="Normal 2 8 9" xfId="35267" xr:uid="{00000000-0005-0000-0000-000006560000}"/>
    <cellStyle name="Normal 2 9" xfId="51014" xr:uid="{00000000-0005-0000-0000-000007560000}"/>
    <cellStyle name="Normal 20" xfId="5908" xr:uid="{00000000-0005-0000-0000-000008560000}"/>
    <cellStyle name="Normal 21" xfId="5909" xr:uid="{00000000-0005-0000-0000-000009560000}"/>
    <cellStyle name="Normal 22" xfId="5910" xr:uid="{00000000-0005-0000-0000-00000A560000}"/>
    <cellStyle name="Normal 23" xfId="5911" xr:uid="{00000000-0005-0000-0000-00000B560000}"/>
    <cellStyle name="Normal 23 2" xfId="5912" xr:uid="{00000000-0005-0000-0000-00000C560000}"/>
    <cellStyle name="Normal 23 2 2" xfId="5913" xr:uid="{00000000-0005-0000-0000-00000D560000}"/>
    <cellStyle name="Normal 23 2 2 2" xfId="5914" xr:uid="{00000000-0005-0000-0000-00000E560000}"/>
    <cellStyle name="Normal 23 2 2 2 2" xfId="5915" xr:uid="{00000000-0005-0000-0000-00000F560000}"/>
    <cellStyle name="Normal 23 2 2 2 2 2" xfId="16921" xr:uid="{00000000-0005-0000-0000-000010560000}"/>
    <cellStyle name="Normal 23 2 2 2 2 2 2" xfId="29176" xr:uid="{00000000-0005-0000-0000-000011560000}"/>
    <cellStyle name="Normal 23 2 2 2 2 2 3" xfId="41417" xr:uid="{00000000-0005-0000-0000-000012560000}"/>
    <cellStyle name="Normal 23 2 2 2 2 3" xfId="23059" xr:uid="{00000000-0005-0000-0000-000013560000}"/>
    <cellStyle name="Normal 23 2 2 2 2 4" xfId="35303" xr:uid="{00000000-0005-0000-0000-000014560000}"/>
    <cellStyle name="Normal 23 2 2 2 2 5" xfId="47532" xr:uid="{00000000-0005-0000-0000-000015560000}"/>
    <cellStyle name="Normal 23 2 2 2 3" xfId="16920" xr:uid="{00000000-0005-0000-0000-000016560000}"/>
    <cellStyle name="Normal 23 2 2 2 3 2" xfId="29175" xr:uid="{00000000-0005-0000-0000-000017560000}"/>
    <cellStyle name="Normal 23 2 2 2 3 3" xfId="41416" xr:uid="{00000000-0005-0000-0000-000018560000}"/>
    <cellStyle name="Normal 23 2 2 2 4" xfId="23058" xr:uid="{00000000-0005-0000-0000-000019560000}"/>
    <cellStyle name="Normal 23 2 2 2 5" xfId="35302" xr:uid="{00000000-0005-0000-0000-00001A560000}"/>
    <cellStyle name="Normal 23 2 2 2 6" xfId="47531" xr:uid="{00000000-0005-0000-0000-00001B560000}"/>
    <cellStyle name="Normal 23 2 2 3" xfId="5916" xr:uid="{00000000-0005-0000-0000-00001C560000}"/>
    <cellStyle name="Normal 23 2 2 3 2" xfId="16922" xr:uid="{00000000-0005-0000-0000-00001D560000}"/>
    <cellStyle name="Normal 23 2 2 3 2 2" xfId="29177" xr:uid="{00000000-0005-0000-0000-00001E560000}"/>
    <cellStyle name="Normal 23 2 2 3 2 3" xfId="41418" xr:uid="{00000000-0005-0000-0000-00001F560000}"/>
    <cellStyle name="Normal 23 2 2 3 3" xfId="23060" xr:uid="{00000000-0005-0000-0000-000020560000}"/>
    <cellStyle name="Normal 23 2 2 3 4" xfId="35304" xr:uid="{00000000-0005-0000-0000-000021560000}"/>
    <cellStyle name="Normal 23 2 2 3 5" xfId="47533" xr:uid="{00000000-0005-0000-0000-000022560000}"/>
    <cellStyle name="Normal 23 2 2 4" xfId="16919" xr:uid="{00000000-0005-0000-0000-000023560000}"/>
    <cellStyle name="Normal 23 2 2 4 2" xfId="29174" xr:uid="{00000000-0005-0000-0000-000024560000}"/>
    <cellStyle name="Normal 23 2 2 4 3" xfId="41415" xr:uid="{00000000-0005-0000-0000-000025560000}"/>
    <cellStyle name="Normal 23 2 2 5" xfId="23057" xr:uid="{00000000-0005-0000-0000-000026560000}"/>
    <cellStyle name="Normal 23 2 2 6" xfId="35301" xr:uid="{00000000-0005-0000-0000-000027560000}"/>
    <cellStyle name="Normal 23 2 2 7" xfId="47530" xr:uid="{00000000-0005-0000-0000-000028560000}"/>
    <cellStyle name="Normal 23 2 3" xfId="5917" xr:uid="{00000000-0005-0000-0000-000029560000}"/>
    <cellStyle name="Normal 23 2 3 2" xfId="5918" xr:uid="{00000000-0005-0000-0000-00002A560000}"/>
    <cellStyle name="Normal 23 2 3 2 2" xfId="16924" xr:uid="{00000000-0005-0000-0000-00002B560000}"/>
    <cellStyle name="Normal 23 2 3 2 2 2" xfId="29179" xr:uid="{00000000-0005-0000-0000-00002C560000}"/>
    <cellStyle name="Normal 23 2 3 2 2 3" xfId="41420" xr:uid="{00000000-0005-0000-0000-00002D560000}"/>
    <cellStyle name="Normal 23 2 3 2 3" xfId="23062" xr:uid="{00000000-0005-0000-0000-00002E560000}"/>
    <cellStyle name="Normal 23 2 3 2 4" xfId="35306" xr:uid="{00000000-0005-0000-0000-00002F560000}"/>
    <cellStyle name="Normal 23 2 3 2 5" xfId="47535" xr:uid="{00000000-0005-0000-0000-000030560000}"/>
    <cellStyle name="Normal 23 2 3 3" xfId="16923" xr:uid="{00000000-0005-0000-0000-000031560000}"/>
    <cellStyle name="Normal 23 2 3 3 2" xfId="29178" xr:uid="{00000000-0005-0000-0000-000032560000}"/>
    <cellStyle name="Normal 23 2 3 3 3" xfId="41419" xr:uid="{00000000-0005-0000-0000-000033560000}"/>
    <cellStyle name="Normal 23 2 3 4" xfId="23061" xr:uid="{00000000-0005-0000-0000-000034560000}"/>
    <cellStyle name="Normal 23 2 3 5" xfId="35305" xr:uid="{00000000-0005-0000-0000-000035560000}"/>
    <cellStyle name="Normal 23 2 3 6" xfId="47534" xr:uid="{00000000-0005-0000-0000-000036560000}"/>
    <cellStyle name="Normal 23 2 4" xfId="5919" xr:uid="{00000000-0005-0000-0000-000037560000}"/>
    <cellStyle name="Normal 23 2 4 2" xfId="16925" xr:uid="{00000000-0005-0000-0000-000038560000}"/>
    <cellStyle name="Normal 23 2 4 2 2" xfId="29180" xr:uid="{00000000-0005-0000-0000-000039560000}"/>
    <cellStyle name="Normal 23 2 4 2 3" xfId="41421" xr:uid="{00000000-0005-0000-0000-00003A560000}"/>
    <cellStyle name="Normal 23 2 4 3" xfId="23063" xr:uid="{00000000-0005-0000-0000-00003B560000}"/>
    <cellStyle name="Normal 23 2 4 4" xfId="35307" xr:uid="{00000000-0005-0000-0000-00003C560000}"/>
    <cellStyle name="Normal 23 2 4 5" xfId="47536" xr:uid="{00000000-0005-0000-0000-00003D560000}"/>
    <cellStyle name="Normal 23 2 5" xfId="16918" xr:uid="{00000000-0005-0000-0000-00003E560000}"/>
    <cellStyle name="Normal 23 2 5 2" xfId="29173" xr:uid="{00000000-0005-0000-0000-00003F560000}"/>
    <cellStyle name="Normal 23 2 5 3" xfId="41414" xr:uid="{00000000-0005-0000-0000-000040560000}"/>
    <cellStyle name="Normal 23 2 6" xfId="23056" xr:uid="{00000000-0005-0000-0000-000041560000}"/>
    <cellStyle name="Normal 23 2 7" xfId="35300" xr:uid="{00000000-0005-0000-0000-000042560000}"/>
    <cellStyle name="Normal 23 2 8" xfId="47529" xr:uid="{00000000-0005-0000-0000-000043560000}"/>
    <cellStyle name="Normal 23 3" xfId="5920" xr:uid="{00000000-0005-0000-0000-000044560000}"/>
    <cellStyle name="Normal 23 3 2" xfId="5921" xr:uid="{00000000-0005-0000-0000-000045560000}"/>
    <cellStyle name="Normal 23 3 2 2" xfId="5922" xr:uid="{00000000-0005-0000-0000-000046560000}"/>
    <cellStyle name="Normal 23 3 2 2 2" xfId="16928" xr:uid="{00000000-0005-0000-0000-000047560000}"/>
    <cellStyle name="Normal 23 3 2 2 2 2" xfId="29183" xr:uid="{00000000-0005-0000-0000-000048560000}"/>
    <cellStyle name="Normal 23 3 2 2 2 3" xfId="41424" xr:uid="{00000000-0005-0000-0000-000049560000}"/>
    <cellStyle name="Normal 23 3 2 2 3" xfId="23066" xr:uid="{00000000-0005-0000-0000-00004A560000}"/>
    <cellStyle name="Normal 23 3 2 2 4" xfId="35310" xr:uid="{00000000-0005-0000-0000-00004B560000}"/>
    <cellStyle name="Normal 23 3 2 2 5" xfId="47539" xr:uid="{00000000-0005-0000-0000-00004C560000}"/>
    <cellStyle name="Normal 23 3 2 3" xfId="16927" xr:uid="{00000000-0005-0000-0000-00004D560000}"/>
    <cellStyle name="Normal 23 3 2 3 2" xfId="29182" xr:uid="{00000000-0005-0000-0000-00004E560000}"/>
    <cellStyle name="Normal 23 3 2 3 3" xfId="41423" xr:uid="{00000000-0005-0000-0000-00004F560000}"/>
    <cellStyle name="Normal 23 3 2 4" xfId="23065" xr:uid="{00000000-0005-0000-0000-000050560000}"/>
    <cellStyle name="Normal 23 3 2 5" xfId="35309" xr:uid="{00000000-0005-0000-0000-000051560000}"/>
    <cellStyle name="Normal 23 3 2 6" xfId="47538" xr:uid="{00000000-0005-0000-0000-000052560000}"/>
    <cellStyle name="Normal 23 3 3" xfId="5923" xr:uid="{00000000-0005-0000-0000-000053560000}"/>
    <cellStyle name="Normal 23 3 3 2" xfId="16929" xr:uid="{00000000-0005-0000-0000-000054560000}"/>
    <cellStyle name="Normal 23 3 3 2 2" xfId="29184" xr:uid="{00000000-0005-0000-0000-000055560000}"/>
    <cellStyle name="Normal 23 3 3 2 3" xfId="41425" xr:uid="{00000000-0005-0000-0000-000056560000}"/>
    <cellStyle name="Normal 23 3 3 3" xfId="23067" xr:uid="{00000000-0005-0000-0000-000057560000}"/>
    <cellStyle name="Normal 23 3 3 4" xfId="35311" xr:uid="{00000000-0005-0000-0000-000058560000}"/>
    <cellStyle name="Normal 23 3 3 5" xfId="47540" xr:uid="{00000000-0005-0000-0000-000059560000}"/>
    <cellStyle name="Normal 23 3 4" xfId="16926" xr:uid="{00000000-0005-0000-0000-00005A560000}"/>
    <cellStyle name="Normal 23 3 4 2" xfId="29181" xr:uid="{00000000-0005-0000-0000-00005B560000}"/>
    <cellStyle name="Normal 23 3 4 3" xfId="41422" xr:uid="{00000000-0005-0000-0000-00005C560000}"/>
    <cellStyle name="Normal 23 3 5" xfId="23064" xr:uid="{00000000-0005-0000-0000-00005D560000}"/>
    <cellStyle name="Normal 23 3 6" xfId="35308" xr:uid="{00000000-0005-0000-0000-00005E560000}"/>
    <cellStyle name="Normal 23 3 7" xfId="47537" xr:uid="{00000000-0005-0000-0000-00005F560000}"/>
    <cellStyle name="Normal 23 4" xfId="5924" xr:uid="{00000000-0005-0000-0000-000060560000}"/>
    <cellStyle name="Normal 23 4 2" xfId="5925" xr:uid="{00000000-0005-0000-0000-000061560000}"/>
    <cellStyle name="Normal 23 4 2 2" xfId="16931" xr:uid="{00000000-0005-0000-0000-000062560000}"/>
    <cellStyle name="Normal 23 4 2 2 2" xfId="29186" xr:uid="{00000000-0005-0000-0000-000063560000}"/>
    <cellStyle name="Normal 23 4 2 2 3" xfId="41427" xr:uid="{00000000-0005-0000-0000-000064560000}"/>
    <cellStyle name="Normal 23 4 2 3" xfId="23069" xr:uid="{00000000-0005-0000-0000-000065560000}"/>
    <cellStyle name="Normal 23 4 2 4" xfId="35313" xr:uid="{00000000-0005-0000-0000-000066560000}"/>
    <cellStyle name="Normal 23 4 2 5" xfId="47542" xr:uid="{00000000-0005-0000-0000-000067560000}"/>
    <cellStyle name="Normal 23 4 3" xfId="16930" xr:uid="{00000000-0005-0000-0000-000068560000}"/>
    <cellStyle name="Normal 23 4 3 2" xfId="29185" xr:uid="{00000000-0005-0000-0000-000069560000}"/>
    <cellStyle name="Normal 23 4 3 3" xfId="41426" xr:uid="{00000000-0005-0000-0000-00006A560000}"/>
    <cellStyle name="Normal 23 4 4" xfId="23068" xr:uid="{00000000-0005-0000-0000-00006B560000}"/>
    <cellStyle name="Normal 23 4 5" xfId="35312" xr:uid="{00000000-0005-0000-0000-00006C560000}"/>
    <cellStyle name="Normal 23 4 6" xfId="47541" xr:uid="{00000000-0005-0000-0000-00006D560000}"/>
    <cellStyle name="Normal 23 5" xfId="5926" xr:uid="{00000000-0005-0000-0000-00006E560000}"/>
    <cellStyle name="Normal 23 5 2" xfId="16932" xr:uid="{00000000-0005-0000-0000-00006F560000}"/>
    <cellStyle name="Normal 23 5 2 2" xfId="29187" xr:uid="{00000000-0005-0000-0000-000070560000}"/>
    <cellStyle name="Normal 23 5 2 3" xfId="41428" xr:uid="{00000000-0005-0000-0000-000071560000}"/>
    <cellStyle name="Normal 23 5 3" xfId="23070" xr:uid="{00000000-0005-0000-0000-000072560000}"/>
    <cellStyle name="Normal 23 5 4" xfId="35314" xr:uid="{00000000-0005-0000-0000-000073560000}"/>
    <cellStyle name="Normal 23 5 5" xfId="47543" xr:uid="{00000000-0005-0000-0000-000074560000}"/>
    <cellStyle name="Normal 23 6" xfId="16917" xr:uid="{00000000-0005-0000-0000-000075560000}"/>
    <cellStyle name="Normal 23 6 2" xfId="29172" xr:uid="{00000000-0005-0000-0000-000076560000}"/>
    <cellStyle name="Normal 23 6 3" xfId="41413" xr:uid="{00000000-0005-0000-0000-000077560000}"/>
    <cellStyle name="Normal 23 7" xfId="23055" xr:uid="{00000000-0005-0000-0000-000078560000}"/>
    <cellStyle name="Normal 23 8" xfId="35299" xr:uid="{00000000-0005-0000-0000-000079560000}"/>
    <cellStyle name="Normal 23 9" xfId="47528" xr:uid="{00000000-0005-0000-0000-00007A560000}"/>
    <cellStyle name="Normal 24" xfId="5927" xr:uid="{00000000-0005-0000-0000-00007B560000}"/>
    <cellStyle name="Normal 25" xfId="5928" xr:uid="{00000000-0005-0000-0000-00007C560000}"/>
    <cellStyle name="Normal 25 2" xfId="5929" xr:uid="{00000000-0005-0000-0000-00007D560000}"/>
    <cellStyle name="Normal 25 2 2" xfId="5930" xr:uid="{00000000-0005-0000-0000-00007E560000}"/>
    <cellStyle name="Normal 25 2 2 2" xfId="5931" xr:uid="{00000000-0005-0000-0000-00007F560000}"/>
    <cellStyle name="Normal 25 2 2 2 2" xfId="16936" xr:uid="{00000000-0005-0000-0000-000080560000}"/>
    <cellStyle name="Normal 25 2 2 2 2 2" xfId="29191" xr:uid="{00000000-0005-0000-0000-000081560000}"/>
    <cellStyle name="Normal 25 2 2 2 2 3" xfId="41432" xr:uid="{00000000-0005-0000-0000-000082560000}"/>
    <cellStyle name="Normal 25 2 2 2 3" xfId="23074" xr:uid="{00000000-0005-0000-0000-000083560000}"/>
    <cellStyle name="Normal 25 2 2 2 4" xfId="35318" xr:uid="{00000000-0005-0000-0000-000084560000}"/>
    <cellStyle name="Normal 25 2 2 2 5" xfId="47547" xr:uid="{00000000-0005-0000-0000-000085560000}"/>
    <cellStyle name="Normal 25 2 2 3" xfId="16935" xr:uid="{00000000-0005-0000-0000-000086560000}"/>
    <cellStyle name="Normal 25 2 2 3 2" xfId="29190" xr:uid="{00000000-0005-0000-0000-000087560000}"/>
    <cellStyle name="Normal 25 2 2 3 3" xfId="41431" xr:uid="{00000000-0005-0000-0000-000088560000}"/>
    <cellStyle name="Normal 25 2 2 4" xfId="23073" xr:uid="{00000000-0005-0000-0000-000089560000}"/>
    <cellStyle name="Normal 25 2 2 5" xfId="35317" xr:uid="{00000000-0005-0000-0000-00008A560000}"/>
    <cellStyle name="Normal 25 2 2 6" xfId="47546" xr:uid="{00000000-0005-0000-0000-00008B560000}"/>
    <cellStyle name="Normal 25 2 3" xfId="5932" xr:uid="{00000000-0005-0000-0000-00008C560000}"/>
    <cellStyle name="Normal 25 2 3 2" xfId="16937" xr:uid="{00000000-0005-0000-0000-00008D560000}"/>
    <cellStyle name="Normal 25 2 3 2 2" xfId="29192" xr:uid="{00000000-0005-0000-0000-00008E560000}"/>
    <cellStyle name="Normal 25 2 3 2 3" xfId="41433" xr:uid="{00000000-0005-0000-0000-00008F560000}"/>
    <cellStyle name="Normal 25 2 3 3" xfId="23075" xr:uid="{00000000-0005-0000-0000-000090560000}"/>
    <cellStyle name="Normal 25 2 3 4" xfId="35319" xr:uid="{00000000-0005-0000-0000-000091560000}"/>
    <cellStyle name="Normal 25 2 3 5" xfId="47548" xr:uid="{00000000-0005-0000-0000-000092560000}"/>
    <cellStyle name="Normal 25 2 4" xfId="16934" xr:uid="{00000000-0005-0000-0000-000093560000}"/>
    <cellStyle name="Normal 25 2 4 2" xfId="29189" xr:uid="{00000000-0005-0000-0000-000094560000}"/>
    <cellStyle name="Normal 25 2 4 3" xfId="41430" xr:uid="{00000000-0005-0000-0000-000095560000}"/>
    <cellStyle name="Normal 25 2 5" xfId="23072" xr:uid="{00000000-0005-0000-0000-000096560000}"/>
    <cellStyle name="Normal 25 2 6" xfId="35316" xr:uid="{00000000-0005-0000-0000-000097560000}"/>
    <cellStyle name="Normal 25 2 7" xfId="47545" xr:uid="{00000000-0005-0000-0000-000098560000}"/>
    <cellStyle name="Normal 25 3" xfId="5933" xr:uid="{00000000-0005-0000-0000-000099560000}"/>
    <cellStyle name="Normal 25 3 2" xfId="5934" xr:uid="{00000000-0005-0000-0000-00009A560000}"/>
    <cellStyle name="Normal 25 3 2 2" xfId="16939" xr:uid="{00000000-0005-0000-0000-00009B560000}"/>
    <cellStyle name="Normal 25 3 2 2 2" xfId="29194" xr:uid="{00000000-0005-0000-0000-00009C560000}"/>
    <cellStyle name="Normal 25 3 2 2 3" xfId="41435" xr:uid="{00000000-0005-0000-0000-00009D560000}"/>
    <cellStyle name="Normal 25 3 2 3" xfId="23077" xr:uid="{00000000-0005-0000-0000-00009E560000}"/>
    <cellStyle name="Normal 25 3 2 4" xfId="35321" xr:uid="{00000000-0005-0000-0000-00009F560000}"/>
    <cellStyle name="Normal 25 3 2 5" xfId="47550" xr:uid="{00000000-0005-0000-0000-0000A0560000}"/>
    <cellStyle name="Normal 25 3 3" xfId="16938" xr:uid="{00000000-0005-0000-0000-0000A1560000}"/>
    <cellStyle name="Normal 25 3 3 2" xfId="29193" xr:uid="{00000000-0005-0000-0000-0000A2560000}"/>
    <cellStyle name="Normal 25 3 3 3" xfId="41434" xr:uid="{00000000-0005-0000-0000-0000A3560000}"/>
    <cellStyle name="Normal 25 3 4" xfId="23076" xr:uid="{00000000-0005-0000-0000-0000A4560000}"/>
    <cellStyle name="Normal 25 3 5" xfId="35320" xr:uid="{00000000-0005-0000-0000-0000A5560000}"/>
    <cellStyle name="Normal 25 3 6" xfId="47549" xr:uid="{00000000-0005-0000-0000-0000A6560000}"/>
    <cellStyle name="Normal 25 4" xfId="5935" xr:uid="{00000000-0005-0000-0000-0000A7560000}"/>
    <cellStyle name="Normal 25 4 2" xfId="16940" xr:uid="{00000000-0005-0000-0000-0000A8560000}"/>
    <cellStyle name="Normal 25 4 2 2" xfId="29195" xr:uid="{00000000-0005-0000-0000-0000A9560000}"/>
    <cellStyle name="Normal 25 4 2 3" xfId="41436" xr:uid="{00000000-0005-0000-0000-0000AA560000}"/>
    <cellStyle name="Normal 25 4 3" xfId="23078" xr:uid="{00000000-0005-0000-0000-0000AB560000}"/>
    <cellStyle name="Normal 25 4 4" xfId="35322" xr:uid="{00000000-0005-0000-0000-0000AC560000}"/>
    <cellStyle name="Normal 25 4 5" xfId="47551" xr:uid="{00000000-0005-0000-0000-0000AD560000}"/>
    <cellStyle name="Normal 25 5" xfId="16933" xr:uid="{00000000-0005-0000-0000-0000AE560000}"/>
    <cellStyle name="Normal 25 5 2" xfId="29188" xr:uid="{00000000-0005-0000-0000-0000AF560000}"/>
    <cellStyle name="Normal 25 5 3" xfId="41429" xr:uid="{00000000-0005-0000-0000-0000B0560000}"/>
    <cellStyle name="Normal 25 6" xfId="23071" xr:uid="{00000000-0005-0000-0000-0000B1560000}"/>
    <cellStyle name="Normal 25 7" xfId="35315" xr:uid="{00000000-0005-0000-0000-0000B2560000}"/>
    <cellStyle name="Normal 25 8" xfId="47544" xr:uid="{00000000-0005-0000-0000-0000B3560000}"/>
    <cellStyle name="Normal 26" xfId="5936" xr:uid="{00000000-0005-0000-0000-0000B4560000}"/>
    <cellStyle name="Normal 27" xfId="5937" xr:uid="{00000000-0005-0000-0000-0000B5560000}"/>
    <cellStyle name="Normal 27 2" xfId="5938" xr:uid="{00000000-0005-0000-0000-0000B6560000}"/>
    <cellStyle name="Normal 27 2 2" xfId="5939" xr:uid="{00000000-0005-0000-0000-0000B7560000}"/>
    <cellStyle name="Normal 27 2 2 2" xfId="16943" xr:uid="{00000000-0005-0000-0000-0000B8560000}"/>
    <cellStyle name="Normal 27 2 2 2 2" xfId="29198" xr:uid="{00000000-0005-0000-0000-0000B9560000}"/>
    <cellStyle name="Normal 27 2 2 2 3" xfId="41439" xr:uid="{00000000-0005-0000-0000-0000BA560000}"/>
    <cellStyle name="Normal 27 2 2 3" xfId="23081" xr:uid="{00000000-0005-0000-0000-0000BB560000}"/>
    <cellStyle name="Normal 27 2 2 4" xfId="35325" xr:uid="{00000000-0005-0000-0000-0000BC560000}"/>
    <cellStyle name="Normal 27 2 2 5" xfId="47554" xr:uid="{00000000-0005-0000-0000-0000BD560000}"/>
    <cellStyle name="Normal 27 2 3" xfId="16942" xr:uid="{00000000-0005-0000-0000-0000BE560000}"/>
    <cellStyle name="Normal 27 2 3 2" xfId="29197" xr:uid="{00000000-0005-0000-0000-0000BF560000}"/>
    <cellStyle name="Normal 27 2 3 3" xfId="41438" xr:uid="{00000000-0005-0000-0000-0000C0560000}"/>
    <cellStyle name="Normal 27 2 4" xfId="23080" xr:uid="{00000000-0005-0000-0000-0000C1560000}"/>
    <cellStyle name="Normal 27 2 5" xfId="35324" xr:uid="{00000000-0005-0000-0000-0000C2560000}"/>
    <cellStyle name="Normal 27 2 6" xfId="47553" xr:uid="{00000000-0005-0000-0000-0000C3560000}"/>
    <cellStyle name="Normal 27 3" xfId="5940" xr:uid="{00000000-0005-0000-0000-0000C4560000}"/>
    <cellStyle name="Normal 27 3 2" xfId="16944" xr:uid="{00000000-0005-0000-0000-0000C5560000}"/>
    <cellStyle name="Normal 27 3 2 2" xfId="29199" xr:uid="{00000000-0005-0000-0000-0000C6560000}"/>
    <cellStyle name="Normal 27 3 2 3" xfId="41440" xr:uid="{00000000-0005-0000-0000-0000C7560000}"/>
    <cellStyle name="Normal 27 3 3" xfId="23082" xr:uid="{00000000-0005-0000-0000-0000C8560000}"/>
    <cellStyle name="Normal 27 3 4" xfId="35326" xr:uid="{00000000-0005-0000-0000-0000C9560000}"/>
    <cellStyle name="Normal 27 3 5" xfId="47555" xr:uid="{00000000-0005-0000-0000-0000CA560000}"/>
    <cellStyle name="Normal 27 4" xfId="16941" xr:uid="{00000000-0005-0000-0000-0000CB560000}"/>
    <cellStyle name="Normal 27 4 2" xfId="29196" xr:uid="{00000000-0005-0000-0000-0000CC560000}"/>
    <cellStyle name="Normal 27 4 3" xfId="41437" xr:uid="{00000000-0005-0000-0000-0000CD560000}"/>
    <cellStyle name="Normal 27 5" xfId="23079" xr:uid="{00000000-0005-0000-0000-0000CE560000}"/>
    <cellStyle name="Normal 27 6" xfId="35323" xr:uid="{00000000-0005-0000-0000-0000CF560000}"/>
    <cellStyle name="Normal 27 7" xfId="47552" xr:uid="{00000000-0005-0000-0000-0000D0560000}"/>
    <cellStyle name="Normal 28" xfId="5941" xr:uid="{00000000-0005-0000-0000-0000D1560000}"/>
    <cellStyle name="Normal 28 2" xfId="5942" xr:uid="{00000000-0005-0000-0000-0000D2560000}"/>
    <cellStyle name="Normal 28 2 2" xfId="5943" xr:uid="{00000000-0005-0000-0000-0000D3560000}"/>
    <cellStyle name="Normal 28 2 2 2" xfId="16947" xr:uid="{00000000-0005-0000-0000-0000D4560000}"/>
    <cellStyle name="Normal 28 2 2 2 2" xfId="29202" xr:uid="{00000000-0005-0000-0000-0000D5560000}"/>
    <cellStyle name="Normal 28 2 2 2 3" xfId="41443" xr:uid="{00000000-0005-0000-0000-0000D6560000}"/>
    <cellStyle name="Normal 28 2 2 3" xfId="23085" xr:uid="{00000000-0005-0000-0000-0000D7560000}"/>
    <cellStyle name="Normal 28 2 2 4" xfId="35329" xr:uid="{00000000-0005-0000-0000-0000D8560000}"/>
    <cellStyle name="Normal 28 2 2 5" xfId="47558" xr:uid="{00000000-0005-0000-0000-0000D9560000}"/>
    <cellStyle name="Normal 28 2 3" xfId="16946" xr:uid="{00000000-0005-0000-0000-0000DA560000}"/>
    <cellStyle name="Normal 28 2 3 2" xfId="29201" xr:uid="{00000000-0005-0000-0000-0000DB560000}"/>
    <cellStyle name="Normal 28 2 3 3" xfId="41442" xr:uid="{00000000-0005-0000-0000-0000DC560000}"/>
    <cellStyle name="Normal 28 2 4" xfId="23084" xr:uid="{00000000-0005-0000-0000-0000DD560000}"/>
    <cellStyle name="Normal 28 2 5" xfId="35328" xr:uid="{00000000-0005-0000-0000-0000DE560000}"/>
    <cellStyle name="Normal 28 2 6" xfId="47557" xr:uid="{00000000-0005-0000-0000-0000DF560000}"/>
    <cellStyle name="Normal 28 3" xfId="5944" xr:uid="{00000000-0005-0000-0000-0000E0560000}"/>
    <cellStyle name="Normal 28 3 2" xfId="16948" xr:uid="{00000000-0005-0000-0000-0000E1560000}"/>
    <cellStyle name="Normal 28 3 2 2" xfId="29203" xr:uid="{00000000-0005-0000-0000-0000E2560000}"/>
    <cellStyle name="Normal 28 3 2 3" xfId="41444" xr:uid="{00000000-0005-0000-0000-0000E3560000}"/>
    <cellStyle name="Normal 28 3 3" xfId="23086" xr:uid="{00000000-0005-0000-0000-0000E4560000}"/>
    <cellStyle name="Normal 28 3 4" xfId="35330" xr:uid="{00000000-0005-0000-0000-0000E5560000}"/>
    <cellStyle name="Normal 28 3 5" xfId="47559" xr:uid="{00000000-0005-0000-0000-0000E6560000}"/>
    <cellStyle name="Normal 28 4" xfId="16945" xr:uid="{00000000-0005-0000-0000-0000E7560000}"/>
    <cellStyle name="Normal 28 4 2" xfId="29200" xr:uid="{00000000-0005-0000-0000-0000E8560000}"/>
    <cellStyle name="Normal 28 4 3" xfId="41441" xr:uid="{00000000-0005-0000-0000-0000E9560000}"/>
    <cellStyle name="Normal 28 5" xfId="23083" xr:uid="{00000000-0005-0000-0000-0000EA560000}"/>
    <cellStyle name="Normal 28 6" xfId="35327" xr:uid="{00000000-0005-0000-0000-0000EB560000}"/>
    <cellStyle name="Normal 28 7" xfId="47556" xr:uid="{00000000-0005-0000-0000-0000EC560000}"/>
    <cellStyle name="Normal 29" xfId="5945" xr:uid="{00000000-0005-0000-0000-0000ED560000}"/>
    <cellStyle name="Normal 3" xfId="30" xr:uid="{00000000-0005-0000-0000-0000EE560000}"/>
    <cellStyle name="Normal 3 10" xfId="5946" xr:uid="{00000000-0005-0000-0000-0000EF560000}"/>
    <cellStyle name="Normal 3 10 2" xfId="5947" xr:uid="{00000000-0005-0000-0000-0000F0560000}"/>
    <cellStyle name="Normal 3 10 2 2" xfId="16950" xr:uid="{00000000-0005-0000-0000-0000F1560000}"/>
    <cellStyle name="Normal 3 10 2 2 2" xfId="29205" xr:uid="{00000000-0005-0000-0000-0000F2560000}"/>
    <cellStyle name="Normal 3 10 2 2 3" xfId="41446" xr:uid="{00000000-0005-0000-0000-0000F3560000}"/>
    <cellStyle name="Normal 3 10 2 3" xfId="23088" xr:uid="{00000000-0005-0000-0000-0000F4560000}"/>
    <cellStyle name="Normal 3 10 2 4" xfId="35332" xr:uid="{00000000-0005-0000-0000-0000F5560000}"/>
    <cellStyle name="Normal 3 10 2 5" xfId="47561" xr:uid="{00000000-0005-0000-0000-0000F6560000}"/>
    <cellStyle name="Normal 3 10 3" xfId="16949" xr:uid="{00000000-0005-0000-0000-0000F7560000}"/>
    <cellStyle name="Normal 3 10 3 2" xfId="29204" xr:uid="{00000000-0005-0000-0000-0000F8560000}"/>
    <cellStyle name="Normal 3 10 3 3" xfId="41445" xr:uid="{00000000-0005-0000-0000-0000F9560000}"/>
    <cellStyle name="Normal 3 10 4" xfId="23087" xr:uid="{00000000-0005-0000-0000-0000FA560000}"/>
    <cellStyle name="Normal 3 10 5" xfId="35331" xr:uid="{00000000-0005-0000-0000-0000FB560000}"/>
    <cellStyle name="Normal 3 10 6" xfId="47560" xr:uid="{00000000-0005-0000-0000-0000FC560000}"/>
    <cellStyle name="Normal 3 11" xfId="5948" xr:uid="{00000000-0005-0000-0000-0000FD560000}"/>
    <cellStyle name="Normal 3 11 2" xfId="16951" xr:uid="{00000000-0005-0000-0000-0000FE560000}"/>
    <cellStyle name="Normal 3 11 2 2" xfId="29206" xr:uid="{00000000-0005-0000-0000-0000FF560000}"/>
    <cellStyle name="Normal 3 11 2 3" xfId="41447" xr:uid="{00000000-0005-0000-0000-000000570000}"/>
    <cellStyle name="Normal 3 11 3" xfId="23089" xr:uid="{00000000-0005-0000-0000-000001570000}"/>
    <cellStyle name="Normal 3 11 4" xfId="35333" xr:uid="{00000000-0005-0000-0000-000002570000}"/>
    <cellStyle name="Normal 3 11 5" xfId="47562" xr:uid="{00000000-0005-0000-0000-000003570000}"/>
    <cellStyle name="Normal 3 12" xfId="14236" xr:uid="{00000000-0005-0000-0000-000004570000}"/>
    <cellStyle name="Normal 3 12 2" xfId="26491" xr:uid="{00000000-0005-0000-0000-000005570000}"/>
    <cellStyle name="Normal 3 12 3" xfId="38732" xr:uid="{00000000-0005-0000-0000-000006570000}"/>
    <cellStyle name="Normal 3 13" xfId="20370" xr:uid="{00000000-0005-0000-0000-000007570000}"/>
    <cellStyle name="Normal 3 13 2" xfId="32618" xr:uid="{00000000-0005-0000-0000-000008570000}"/>
    <cellStyle name="Normal 3 14" xfId="44847" xr:uid="{00000000-0005-0000-0000-000009570000}"/>
    <cellStyle name="Normal 3 15" xfId="51177" xr:uid="{639822DB-EC4A-4849-8D0E-5C27E71CD9C2}"/>
    <cellStyle name="Normal 3 2" xfId="5949" xr:uid="{00000000-0005-0000-0000-00000A570000}"/>
    <cellStyle name="Normal 3 2 10" xfId="5950" xr:uid="{00000000-0005-0000-0000-00000B570000}"/>
    <cellStyle name="Normal 3 2 10 2" xfId="16953" xr:uid="{00000000-0005-0000-0000-00000C570000}"/>
    <cellStyle name="Normal 3 2 10 2 2" xfId="29208" xr:uid="{00000000-0005-0000-0000-00000D570000}"/>
    <cellStyle name="Normal 3 2 10 2 3" xfId="41449" xr:uid="{00000000-0005-0000-0000-00000E570000}"/>
    <cellStyle name="Normal 3 2 10 3" xfId="23091" xr:uid="{00000000-0005-0000-0000-00000F570000}"/>
    <cellStyle name="Normal 3 2 10 4" xfId="35335" xr:uid="{00000000-0005-0000-0000-000010570000}"/>
    <cellStyle name="Normal 3 2 10 5" xfId="47564" xr:uid="{00000000-0005-0000-0000-000011570000}"/>
    <cellStyle name="Normal 3 2 11" xfId="16952" xr:uid="{00000000-0005-0000-0000-000012570000}"/>
    <cellStyle name="Normal 3 2 11 2" xfId="29207" xr:uid="{00000000-0005-0000-0000-000013570000}"/>
    <cellStyle name="Normal 3 2 11 3" xfId="41448" xr:uid="{00000000-0005-0000-0000-000014570000}"/>
    <cellStyle name="Normal 3 2 12" xfId="23090" xr:uid="{00000000-0005-0000-0000-000015570000}"/>
    <cellStyle name="Normal 3 2 13" xfId="35334" xr:uid="{00000000-0005-0000-0000-000016570000}"/>
    <cellStyle name="Normal 3 2 14" xfId="47563" xr:uid="{00000000-0005-0000-0000-000017570000}"/>
    <cellStyle name="Normal 3 2 2" xfId="5951" xr:uid="{00000000-0005-0000-0000-000018570000}"/>
    <cellStyle name="Normal 3 2 2 10" xfId="23092" xr:uid="{00000000-0005-0000-0000-000019570000}"/>
    <cellStyle name="Normal 3 2 2 11" xfId="35336" xr:uid="{00000000-0005-0000-0000-00001A570000}"/>
    <cellStyle name="Normal 3 2 2 12" xfId="47565" xr:uid="{00000000-0005-0000-0000-00001B570000}"/>
    <cellStyle name="Normal 3 2 2 2" xfId="5952" xr:uid="{00000000-0005-0000-0000-00001C570000}"/>
    <cellStyle name="Normal 3 2 2 2 10" xfId="35337" xr:uid="{00000000-0005-0000-0000-00001D570000}"/>
    <cellStyle name="Normal 3 2 2 2 11" xfId="47566" xr:uid="{00000000-0005-0000-0000-00001E570000}"/>
    <cellStyle name="Normal 3 2 2 2 2" xfId="5953" xr:uid="{00000000-0005-0000-0000-00001F570000}"/>
    <cellStyle name="Normal 3 2 2 2 2 10" xfId="47567" xr:uid="{00000000-0005-0000-0000-000020570000}"/>
    <cellStyle name="Normal 3 2 2 2 2 2" xfId="5954" xr:uid="{00000000-0005-0000-0000-000021570000}"/>
    <cellStyle name="Normal 3 2 2 2 2 2 2" xfId="5955" xr:uid="{00000000-0005-0000-0000-000022570000}"/>
    <cellStyle name="Normal 3 2 2 2 2 2 2 2" xfId="5956" xr:uid="{00000000-0005-0000-0000-000023570000}"/>
    <cellStyle name="Normal 3 2 2 2 2 2 2 2 2" xfId="5957" xr:uid="{00000000-0005-0000-0000-000024570000}"/>
    <cellStyle name="Normal 3 2 2 2 2 2 2 2 2 2" xfId="5958" xr:uid="{00000000-0005-0000-0000-000025570000}"/>
    <cellStyle name="Normal 3 2 2 2 2 2 2 2 2 2 2" xfId="16961" xr:uid="{00000000-0005-0000-0000-000026570000}"/>
    <cellStyle name="Normal 3 2 2 2 2 2 2 2 2 2 2 2" xfId="29216" xr:uid="{00000000-0005-0000-0000-000027570000}"/>
    <cellStyle name="Normal 3 2 2 2 2 2 2 2 2 2 2 3" xfId="41457" xr:uid="{00000000-0005-0000-0000-000028570000}"/>
    <cellStyle name="Normal 3 2 2 2 2 2 2 2 2 2 3" xfId="23099" xr:uid="{00000000-0005-0000-0000-000029570000}"/>
    <cellStyle name="Normal 3 2 2 2 2 2 2 2 2 2 4" xfId="35343" xr:uid="{00000000-0005-0000-0000-00002A570000}"/>
    <cellStyle name="Normal 3 2 2 2 2 2 2 2 2 2 5" xfId="47572" xr:uid="{00000000-0005-0000-0000-00002B570000}"/>
    <cellStyle name="Normal 3 2 2 2 2 2 2 2 2 3" xfId="16960" xr:uid="{00000000-0005-0000-0000-00002C570000}"/>
    <cellStyle name="Normal 3 2 2 2 2 2 2 2 2 3 2" xfId="29215" xr:uid="{00000000-0005-0000-0000-00002D570000}"/>
    <cellStyle name="Normal 3 2 2 2 2 2 2 2 2 3 3" xfId="41456" xr:uid="{00000000-0005-0000-0000-00002E570000}"/>
    <cellStyle name="Normal 3 2 2 2 2 2 2 2 2 4" xfId="23098" xr:uid="{00000000-0005-0000-0000-00002F570000}"/>
    <cellStyle name="Normal 3 2 2 2 2 2 2 2 2 5" xfId="35342" xr:uid="{00000000-0005-0000-0000-000030570000}"/>
    <cellStyle name="Normal 3 2 2 2 2 2 2 2 2 6" xfId="47571" xr:uid="{00000000-0005-0000-0000-000031570000}"/>
    <cellStyle name="Normal 3 2 2 2 2 2 2 2 3" xfId="5959" xr:uid="{00000000-0005-0000-0000-000032570000}"/>
    <cellStyle name="Normal 3 2 2 2 2 2 2 2 3 2" xfId="16962" xr:uid="{00000000-0005-0000-0000-000033570000}"/>
    <cellStyle name="Normal 3 2 2 2 2 2 2 2 3 2 2" xfId="29217" xr:uid="{00000000-0005-0000-0000-000034570000}"/>
    <cellStyle name="Normal 3 2 2 2 2 2 2 2 3 2 3" xfId="41458" xr:uid="{00000000-0005-0000-0000-000035570000}"/>
    <cellStyle name="Normal 3 2 2 2 2 2 2 2 3 3" xfId="23100" xr:uid="{00000000-0005-0000-0000-000036570000}"/>
    <cellStyle name="Normal 3 2 2 2 2 2 2 2 3 4" xfId="35344" xr:uid="{00000000-0005-0000-0000-000037570000}"/>
    <cellStyle name="Normal 3 2 2 2 2 2 2 2 3 5" xfId="47573" xr:uid="{00000000-0005-0000-0000-000038570000}"/>
    <cellStyle name="Normal 3 2 2 2 2 2 2 2 4" xfId="16959" xr:uid="{00000000-0005-0000-0000-000039570000}"/>
    <cellStyle name="Normal 3 2 2 2 2 2 2 2 4 2" xfId="29214" xr:uid="{00000000-0005-0000-0000-00003A570000}"/>
    <cellStyle name="Normal 3 2 2 2 2 2 2 2 4 3" xfId="41455" xr:uid="{00000000-0005-0000-0000-00003B570000}"/>
    <cellStyle name="Normal 3 2 2 2 2 2 2 2 5" xfId="23097" xr:uid="{00000000-0005-0000-0000-00003C570000}"/>
    <cellStyle name="Normal 3 2 2 2 2 2 2 2 6" xfId="35341" xr:uid="{00000000-0005-0000-0000-00003D570000}"/>
    <cellStyle name="Normal 3 2 2 2 2 2 2 2 7" xfId="47570" xr:uid="{00000000-0005-0000-0000-00003E570000}"/>
    <cellStyle name="Normal 3 2 2 2 2 2 2 3" xfId="5960" xr:uid="{00000000-0005-0000-0000-00003F570000}"/>
    <cellStyle name="Normal 3 2 2 2 2 2 2 3 2" xfId="5961" xr:uid="{00000000-0005-0000-0000-000040570000}"/>
    <cellStyle name="Normal 3 2 2 2 2 2 2 3 2 2" xfId="16964" xr:uid="{00000000-0005-0000-0000-000041570000}"/>
    <cellStyle name="Normal 3 2 2 2 2 2 2 3 2 2 2" xfId="29219" xr:uid="{00000000-0005-0000-0000-000042570000}"/>
    <cellStyle name="Normal 3 2 2 2 2 2 2 3 2 2 3" xfId="41460" xr:uid="{00000000-0005-0000-0000-000043570000}"/>
    <cellStyle name="Normal 3 2 2 2 2 2 2 3 2 3" xfId="23102" xr:uid="{00000000-0005-0000-0000-000044570000}"/>
    <cellStyle name="Normal 3 2 2 2 2 2 2 3 2 4" xfId="35346" xr:uid="{00000000-0005-0000-0000-000045570000}"/>
    <cellStyle name="Normal 3 2 2 2 2 2 2 3 2 5" xfId="47575" xr:uid="{00000000-0005-0000-0000-000046570000}"/>
    <cellStyle name="Normal 3 2 2 2 2 2 2 3 3" xfId="16963" xr:uid="{00000000-0005-0000-0000-000047570000}"/>
    <cellStyle name="Normal 3 2 2 2 2 2 2 3 3 2" xfId="29218" xr:uid="{00000000-0005-0000-0000-000048570000}"/>
    <cellStyle name="Normal 3 2 2 2 2 2 2 3 3 3" xfId="41459" xr:uid="{00000000-0005-0000-0000-000049570000}"/>
    <cellStyle name="Normal 3 2 2 2 2 2 2 3 4" xfId="23101" xr:uid="{00000000-0005-0000-0000-00004A570000}"/>
    <cellStyle name="Normal 3 2 2 2 2 2 2 3 5" xfId="35345" xr:uid="{00000000-0005-0000-0000-00004B570000}"/>
    <cellStyle name="Normal 3 2 2 2 2 2 2 3 6" xfId="47574" xr:uid="{00000000-0005-0000-0000-00004C570000}"/>
    <cellStyle name="Normal 3 2 2 2 2 2 2 4" xfId="5962" xr:uid="{00000000-0005-0000-0000-00004D570000}"/>
    <cellStyle name="Normal 3 2 2 2 2 2 2 4 2" xfId="16965" xr:uid="{00000000-0005-0000-0000-00004E570000}"/>
    <cellStyle name="Normal 3 2 2 2 2 2 2 4 2 2" xfId="29220" xr:uid="{00000000-0005-0000-0000-00004F570000}"/>
    <cellStyle name="Normal 3 2 2 2 2 2 2 4 2 3" xfId="41461" xr:uid="{00000000-0005-0000-0000-000050570000}"/>
    <cellStyle name="Normal 3 2 2 2 2 2 2 4 3" xfId="23103" xr:uid="{00000000-0005-0000-0000-000051570000}"/>
    <cellStyle name="Normal 3 2 2 2 2 2 2 4 4" xfId="35347" xr:uid="{00000000-0005-0000-0000-000052570000}"/>
    <cellStyle name="Normal 3 2 2 2 2 2 2 4 5" xfId="47576" xr:uid="{00000000-0005-0000-0000-000053570000}"/>
    <cellStyle name="Normal 3 2 2 2 2 2 2 5" xfId="16958" xr:uid="{00000000-0005-0000-0000-000054570000}"/>
    <cellStyle name="Normal 3 2 2 2 2 2 2 5 2" xfId="29213" xr:uid="{00000000-0005-0000-0000-000055570000}"/>
    <cellStyle name="Normal 3 2 2 2 2 2 2 5 3" xfId="41454" xr:uid="{00000000-0005-0000-0000-000056570000}"/>
    <cellStyle name="Normal 3 2 2 2 2 2 2 6" xfId="23096" xr:uid="{00000000-0005-0000-0000-000057570000}"/>
    <cellStyle name="Normal 3 2 2 2 2 2 2 7" xfId="35340" xr:uid="{00000000-0005-0000-0000-000058570000}"/>
    <cellStyle name="Normal 3 2 2 2 2 2 2 8" xfId="47569" xr:uid="{00000000-0005-0000-0000-000059570000}"/>
    <cellStyle name="Normal 3 2 2 2 2 2 3" xfId="5963" xr:uid="{00000000-0005-0000-0000-00005A570000}"/>
    <cellStyle name="Normal 3 2 2 2 2 2 3 2" xfId="5964" xr:uid="{00000000-0005-0000-0000-00005B570000}"/>
    <cellStyle name="Normal 3 2 2 2 2 2 3 2 2" xfId="5965" xr:uid="{00000000-0005-0000-0000-00005C570000}"/>
    <cellStyle name="Normal 3 2 2 2 2 2 3 2 2 2" xfId="16968" xr:uid="{00000000-0005-0000-0000-00005D570000}"/>
    <cellStyle name="Normal 3 2 2 2 2 2 3 2 2 2 2" xfId="29223" xr:uid="{00000000-0005-0000-0000-00005E570000}"/>
    <cellStyle name="Normal 3 2 2 2 2 2 3 2 2 2 3" xfId="41464" xr:uid="{00000000-0005-0000-0000-00005F570000}"/>
    <cellStyle name="Normal 3 2 2 2 2 2 3 2 2 3" xfId="23106" xr:uid="{00000000-0005-0000-0000-000060570000}"/>
    <cellStyle name="Normal 3 2 2 2 2 2 3 2 2 4" xfId="35350" xr:uid="{00000000-0005-0000-0000-000061570000}"/>
    <cellStyle name="Normal 3 2 2 2 2 2 3 2 2 5" xfId="47579" xr:uid="{00000000-0005-0000-0000-000062570000}"/>
    <cellStyle name="Normal 3 2 2 2 2 2 3 2 3" xfId="16967" xr:uid="{00000000-0005-0000-0000-000063570000}"/>
    <cellStyle name="Normal 3 2 2 2 2 2 3 2 3 2" xfId="29222" xr:uid="{00000000-0005-0000-0000-000064570000}"/>
    <cellStyle name="Normal 3 2 2 2 2 2 3 2 3 3" xfId="41463" xr:uid="{00000000-0005-0000-0000-000065570000}"/>
    <cellStyle name="Normal 3 2 2 2 2 2 3 2 4" xfId="23105" xr:uid="{00000000-0005-0000-0000-000066570000}"/>
    <cellStyle name="Normal 3 2 2 2 2 2 3 2 5" xfId="35349" xr:uid="{00000000-0005-0000-0000-000067570000}"/>
    <cellStyle name="Normal 3 2 2 2 2 2 3 2 6" xfId="47578" xr:uid="{00000000-0005-0000-0000-000068570000}"/>
    <cellStyle name="Normal 3 2 2 2 2 2 3 3" xfId="5966" xr:uid="{00000000-0005-0000-0000-000069570000}"/>
    <cellStyle name="Normal 3 2 2 2 2 2 3 3 2" xfId="16969" xr:uid="{00000000-0005-0000-0000-00006A570000}"/>
    <cellStyle name="Normal 3 2 2 2 2 2 3 3 2 2" xfId="29224" xr:uid="{00000000-0005-0000-0000-00006B570000}"/>
    <cellStyle name="Normal 3 2 2 2 2 2 3 3 2 3" xfId="41465" xr:uid="{00000000-0005-0000-0000-00006C570000}"/>
    <cellStyle name="Normal 3 2 2 2 2 2 3 3 3" xfId="23107" xr:uid="{00000000-0005-0000-0000-00006D570000}"/>
    <cellStyle name="Normal 3 2 2 2 2 2 3 3 4" xfId="35351" xr:uid="{00000000-0005-0000-0000-00006E570000}"/>
    <cellStyle name="Normal 3 2 2 2 2 2 3 3 5" xfId="47580" xr:uid="{00000000-0005-0000-0000-00006F570000}"/>
    <cellStyle name="Normal 3 2 2 2 2 2 3 4" xfId="16966" xr:uid="{00000000-0005-0000-0000-000070570000}"/>
    <cellStyle name="Normal 3 2 2 2 2 2 3 4 2" xfId="29221" xr:uid="{00000000-0005-0000-0000-000071570000}"/>
    <cellStyle name="Normal 3 2 2 2 2 2 3 4 3" xfId="41462" xr:uid="{00000000-0005-0000-0000-000072570000}"/>
    <cellStyle name="Normal 3 2 2 2 2 2 3 5" xfId="23104" xr:uid="{00000000-0005-0000-0000-000073570000}"/>
    <cellStyle name="Normal 3 2 2 2 2 2 3 6" xfId="35348" xr:uid="{00000000-0005-0000-0000-000074570000}"/>
    <cellStyle name="Normal 3 2 2 2 2 2 3 7" xfId="47577" xr:uid="{00000000-0005-0000-0000-000075570000}"/>
    <cellStyle name="Normal 3 2 2 2 2 2 4" xfId="5967" xr:uid="{00000000-0005-0000-0000-000076570000}"/>
    <cellStyle name="Normal 3 2 2 2 2 2 4 2" xfId="5968" xr:uid="{00000000-0005-0000-0000-000077570000}"/>
    <cellStyle name="Normal 3 2 2 2 2 2 4 2 2" xfId="16971" xr:uid="{00000000-0005-0000-0000-000078570000}"/>
    <cellStyle name="Normal 3 2 2 2 2 2 4 2 2 2" xfId="29226" xr:uid="{00000000-0005-0000-0000-000079570000}"/>
    <cellStyle name="Normal 3 2 2 2 2 2 4 2 2 3" xfId="41467" xr:uid="{00000000-0005-0000-0000-00007A570000}"/>
    <cellStyle name="Normal 3 2 2 2 2 2 4 2 3" xfId="23109" xr:uid="{00000000-0005-0000-0000-00007B570000}"/>
    <cellStyle name="Normal 3 2 2 2 2 2 4 2 4" xfId="35353" xr:uid="{00000000-0005-0000-0000-00007C570000}"/>
    <cellStyle name="Normal 3 2 2 2 2 2 4 2 5" xfId="47582" xr:uid="{00000000-0005-0000-0000-00007D570000}"/>
    <cellStyle name="Normal 3 2 2 2 2 2 4 3" xfId="16970" xr:uid="{00000000-0005-0000-0000-00007E570000}"/>
    <cellStyle name="Normal 3 2 2 2 2 2 4 3 2" xfId="29225" xr:uid="{00000000-0005-0000-0000-00007F570000}"/>
    <cellStyle name="Normal 3 2 2 2 2 2 4 3 3" xfId="41466" xr:uid="{00000000-0005-0000-0000-000080570000}"/>
    <cellStyle name="Normal 3 2 2 2 2 2 4 4" xfId="23108" xr:uid="{00000000-0005-0000-0000-000081570000}"/>
    <cellStyle name="Normal 3 2 2 2 2 2 4 5" xfId="35352" xr:uid="{00000000-0005-0000-0000-000082570000}"/>
    <cellStyle name="Normal 3 2 2 2 2 2 4 6" xfId="47581" xr:uid="{00000000-0005-0000-0000-000083570000}"/>
    <cellStyle name="Normal 3 2 2 2 2 2 5" xfId="5969" xr:uid="{00000000-0005-0000-0000-000084570000}"/>
    <cellStyle name="Normal 3 2 2 2 2 2 5 2" xfId="16972" xr:uid="{00000000-0005-0000-0000-000085570000}"/>
    <cellStyle name="Normal 3 2 2 2 2 2 5 2 2" xfId="29227" xr:uid="{00000000-0005-0000-0000-000086570000}"/>
    <cellStyle name="Normal 3 2 2 2 2 2 5 2 3" xfId="41468" xr:uid="{00000000-0005-0000-0000-000087570000}"/>
    <cellStyle name="Normal 3 2 2 2 2 2 5 3" xfId="23110" xr:uid="{00000000-0005-0000-0000-000088570000}"/>
    <cellStyle name="Normal 3 2 2 2 2 2 5 4" xfId="35354" xr:uid="{00000000-0005-0000-0000-000089570000}"/>
    <cellStyle name="Normal 3 2 2 2 2 2 5 5" xfId="47583" xr:uid="{00000000-0005-0000-0000-00008A570000}"/>
    <cellStyle name="Normal 3 2 2 2 2 2 6" xfId="16957" xr:uid="{00000000-0005-0000-0000-00008B570000}"/>
    <cellStyle name="Normal 3 2 2 2 2 2 6 2" xfId="29212" xr:uid="{00000000-0005-0000-0000-00008C570000}"/>
    <cellStyle name="Normal 3 2 2 2 2 2 6 3" xfId="41453" xr:uid="{00000000-0005-0000-0000-00008D570000}"/>
    <cellStyle name="Normal 3 2 2 2 2 2 7" xfId="23095" xr:uid="{00000000-0005-0000-0000-00008E570000}"/>
    <cellStyle name="Normal 3 2 2 2 2 2 8" xfId="35339" xr:uid="{00000000-0005-0000-0000-00008F570000}"/>
    <cellStyle name="Normal 3 2 2 2 2 2 9" xfId="47568" xr:uid="{00000000-0005-0000-0000-000090570000}"/>
    <cellStyle name="Normal 3 2 2 2 2 3" xfId="5970" xr:uid="{00000000-0005-0000-0000-000091570000}"/>
    <cellStyle name="Normal 3 2 2 2 2 3 2" xfId="5971" xr:uid="{00000000-0005-0000-0000-000092570000}"/>
    <cellStyle name="Normal 3 2 2 2 2 3 2 2" xfId="5972" xr:uid="{00000000-0005-0000-0000-000093570000}"/>
    <cellStyle name="Normal 3 2 2 2 2 3 2 2 2" xfId="5973" xr:uid="{00000000-0005-0000-0000-000094570000}"/>
    <cellStyle name="Normal 3 2 2 2 2 3 2 2 2 2" xfId="16976" xr:uid="{00000000-0005-0000-0000-000095570000}"/>
    <cellStyle name="Normal 3 2 2 2 2 3 2 2 2 2 2" xfId="29231" xr:uid="{00000000-0005-0000-0000-000096570000}"/>
    <cellStyle name="Normal 3 2 2 2 2 3 2 2 2 2 3" xfId="41472" xr:uid="{00000000-0005-0000-0000-000097570000}"/>
    <cellStyle name="Normal 3 2 2 2 2 3 2 2 2 3" xfId="23114" xr:uid="{00000000-0005-0000-0000-000098570000}"/>
    <cellStyle name="Normal 3 2 2 2 2 3 2 2 2 4" xfId="35358" xr:uid="{00000000-0005-0000-0000-000099570000}"/>
    <cellStyle name="Normal 3 2 2 2 2 3 2 2 2 5" xfId="47587" xr:uid="{00000000-0005-0000-0000-00009A570000}"/>
    <cellStyle name="Normal 3 2 2 2 2 3 2 2 3" xfId="16975" xr:uid="{00000000-0005-0000-0000-00009B570000}"/>
    <cellStyle name="Normal 3 2 2 2 2 3 2 2 3 2" xfId="29230" xr:uid="{00000000-0005-0000-0000-00009C570000}"/>
    <cellStyle name="Normal 3 2 2 2 2 3 2 2 3 3" xfId="41471" xr:uid="{00000000-0005-0000-0000-00009D570000}"/>
    <cellStyle name="Normal 3 2 2 2 2 3 2 2 4" xfId="23113" xr:uid="{00000000-0005-0000-0000-00009E570000}"/>
    <cellStyle name="Normal 3 2 2 2 2 3 2 2 5" xfId="35357" xr:uid="{00000000-0005-0000-0000-00009F570000}"/>
    <cellStyle name="Normal 3 2 2 2 2 3 2 2 6" xfId="47586" xr:uid="{00000000-0005-0000-0000-0000A0570000}"/>
    <cellStyle name="Normal 3 2 2 2 2 3 2 3" xfId="5974" xr:uid="{00000000-0005-0000-0000-0000A1570000}"/>
    <cellStyle name="Normal 3 2 2 2 2 3 2 3 2" xfId="16977" xr:uid="{00000000-0005-0000-0000-0000A2570000}"/>
    <cellStyle name="Normal 3 2 2 2 2 3 2 3 2 2" xfId="29232" xr:uid="{00000000-0005-0000-0000-0000A3570000}"/>
    <cellStyle name="Normal 3 2 2 2 2 3 2 3 2 3" xfId="41473" xr:uid="{00000000-0005-0000-0000-0000A4570000}"/>
    <cellStyle name="Normal 3 2 2 2 2 3 2 3 3" xfId="23115" xr:uid="{00000000-0005-0000-0000-0000A5570000}"/>
    <cellStyle name="Normal 3 2 2 2 2 3 2 3 4" xfId="35359" xr:uid="{00000000-0005-0000-0000-0000A6570000}"/>
    <cellStyle name="Normal 3 2 2 2 2 3 2 3 5" xfId="47588" xr:uid="{00000000-0005-0000-0000-0000A7570000}"/>
    <cellStyle name="Normal 3 2 2 2 2 3 2 4" xfId="16974" xr:uid="{00000000-0005-0000-0000-0000A8570000}"/>
    <cellStyle name="Normal 3 2 2 2 2 3 2 4 2" xfId="29229" xr:uid="{00000000-0005-0000-0000-0000A9570000}"/>
    <cellStyle name="Normal 3 2 2 2 2 3 2 4 3" xfId="41470" xr:uid="{00000000-0005-0000-0000-0000AA570000}"/>
    <cellStyle name="Normal 3 2 2 2 2 3 2 5" xfId="23112" xr:uid="{00000000-0005-0000-0000-0000AB570000}"/>
    <cellStyle name="Normal 3 2 2 2 2 3 2 6" xfId="35356" xr:uid="{00000000-0005-0000-0000-0000AC570000}"/>
    <cellStyle name="Normal 3 2 2 2 2 3 2 7" xfId="47585" xr:uid="{00000000-0005-0000-0000-0000AD570000}"/>
    <cellStyle name="Normal 3 2 2 2 2 3 3" xfId="5975" xr:uid="{00000000-0005-0000-0000-0000AE570000}"/>
    <cellStyle name="Normal 3 2 2 2 2 3 3 2" xfId="5976" xr:uid="{00000000-0005-0000-0000-0000AF570000}"/>
    <cellStyle name="Normal 3 2 2 2 2 3 3 2 2" xfId="16979" xr:uid="{00000000-0005-0000-0000-0000B0570000}"/>
    <cellStyle name="Normal 3 2 2 2 2 3 3 2 2 2" xfId="29234" xr:uid="{00000000-0005-0000-0000-0000B1570000}"/>
    <cellStyle name="Normal 3 2 2 2 2 3 3 2 2 3" xfId="41475" xr:uid="{00000000-0005-0000-0000-0000B2570000}"/>
    <cellStyle name="Normal 3 2 2 2 2 3 3 2 3" xfId="23117" xr:uid="{00000000-0005-0000-0000-0000B3570000}"/>
    <cellStyle name="Normal 3 2 2 2 2 3 3 2 4" xfId="35361" xr:uid="{00000000-0005-0000-0000-0000B4570000}"/>
    <cellStyle name="Normal 3 2 2 2 2 3 3 2 5" xfId="47590" xr:uid="{00000000-0005-0000-0000-0000B5570000}"/>
    <cellStyle name="Normal 3 2 2 2 2 3 3 3" xfId="16978" xr:uid="{00000000-0005-0000-0000-0000B6570000}"/>
    <cellStyle name="Normal 3 2 2 2 2 3 3 3 2" xfId="29233" xr:uid="{00000000-0005-0000-0000-0000B7570000}"/>
    <cellStyle name="Normal 3 2 2 2 2 3 3 3 3" xfId="41474" xr:uid="{00000000-0005-0000-0000-0000B8570000}"/>
    <cellStyle name="Normal 3 2 2 2 2 3 3 4" xfId="23116" xr:uid="{00000000-0005-0000-0000-0000B9570000}"/>
    <cellStyle name="Normal 3 2 2 2 2 3 3 5" xfId="35360" xr:uid="{00000000-0005-0000-0000-0000BA570000}"/>
    <cellStyle name="Normal 3 2 2 2 2 3 3 6" xfId="47589" xr:uid="{00000000-0005-0000-0000-0000BB570000}"/>
    <cellStyle name="Normal 3 2 2 2 2 3 4" xfId="5977" xr:uid="{00000000-0005-0000-0000-0000BC570000}"/>
    <cellStyle name="Normal 3 2 2 2 2 3 4 2" xfId="16980" xr:uid="{00000000-0005-0000-0000-0000BD570000}"/>
    <cellStyle name="Normal 3 2 2 2 2 3 4 2 2" xfId="29235" xr:uid="{00000000-0005-0000-0000-0000BE570000}"/>
    <cellStyle name="Normal 3 2 2 2 2 3 4 2 3" xfId="41476" xr:uid="{00000000-0005-0000-0000-0000BF570000}"/>
    <cellStyle name="Normal 3 2 2 2 2 3 4 3" xfId="23118" xr:uid="{00000000-0005-0000-0000-0000C0570000}"/>
    <cellStyle name="Normal 3 2 2 2 2 3 4 4" xfId="35362" xr:uid="{00000000-0005-0000-0000-0000C1570000}"/>
    <cellStyle name="Normal 3 2 2 2 2 3 4 5" xfId="47591" xr:uid="{00000000-0005-0000-0000-0000C2570000}"/>
    <cellStyle name="Normal 3 2 2 2 2 3 5" xfId="16973" xr:uid="{00000000-0005-0000-0000-0000C3570000}"/>
    <cellStyle name="Normal 3 2 2 2 2 3 5 2" xfId="29228" xr:uid="{00000000-0005-0000-0000-0000C4570000}"/>
    <cellStyle name="Normal 3 2 2 2 2 3 5 3" xfId="41469" xr:uid="{00000000-0005-0000-0000-0000C5570000}"/>
    <cellStyle name="Normal 3 2 2 2 2 3 6" xfId="23111" xr:uid="{00000000-0005-0000-0000-0000C6570000}"/>
    <cellStyle name="Normal 3 2 2 2 2 3 7" xfId="35355" xr:uid="{00000000-0005-0000-0000-0000C7570000}"/>
    <cellStyle name="Normal 3 2 2 2 2 3 8" xfId="47584" xr:uid="{00000000-0005-0000-0000-0000C8570000}"/>
    <cellStyle name="Normal 3 2 2 2 2 4" xfId="5978" xr:uid="{00000000-0005-0000-0000-0000C9570000}"/>
    <cellStyle name="Normal 3 2 2 2 2 4 2" xfId="5979" xr:uid="{00000000-0005-0000-0000-0000CA570000}"/>
    <cellStyle name="Normal 3 2 2 2 2 4 2 2" xfId="5980" xr:uid="{00000000-0005-0000-0000-0000CB570000}"/>
    <cellStyle name="Normal 3 2 2 2 2 4 2 2 2" xfId="16983" xr:uid="{00000000-0005-0000-0000-0000CC570000}"/>
    <cellStyle name="Normal 3 2 2 2 2 4 2 2 2 2" xfId="29238" xr:uid="{00000000-0005-0000-0000-0000CD570000}"/>
    <cellStyle name="Normal 3 2 2 2 2 4 2 2 2 3" xfId="41479" xr:uid="{00000000-0005-0000-0000-0000CE570000}"/>
    <cellStyle name="Normal 3 2 2 2 2 4 2 2 3" xfId="23121" xr:uid="{00000000-0005-0000-0000-0000CF570000}"/>
    <cellStyle name="Normal 3 2 2 2 2 4 2 2 4" xfId="35365" xr:uid="{00000000-0005-0000-0000-0000D0570000}"/>
    <cellStyle name="Normal 3 2 2 2 2 4 2 2 5" xfId="47594" xr:uid="{00000000-0005-0000-0000-0000D1570000}"/>
    <cellStyle name="Normal 3 2 2 2 2 4 2 3" xfId="16982" xr:uid="{00000000-0005-0000-0000-0000D2570000}"/>
    <cellStyle name="Normal 3 2 2 2 2 4 2 3 2" xfId="29237" xr:uid="{00000000-0005-0000-0000-0000D3570000}"/>
    <cellStyle name="Normal 3 2 2 2 2 4 2 3 3" xfId="41478" xr:uid="{00000000-0005-0000-0000-0000D4570000}"/>
    <cellStyle name="Normal 3 2 2 2 2 4 2 4" xfId="23120" xr:uid="{00000000-0005-0000-0000-0000D5570000}"/>
    <cellStyle name="Normal 3 2 2 2 2 4 2 5" xfId="35364" xr:uid="{00000000-0005-0000-0000-0000D6570000}"/>
    <cellStyle name="Normal 3 2 2 2 2 4 2 6" xfId="47593" xr:uid="{00000000-0005-0000-0000-0000D7570000}"/>
    <cellStyle name="Normal 3 2 2 2 2 4 3" xfId="5981" xr:uid="{00000000-0005-0000-0000-0000D8570000}"/>
    <cellStyle name="Normal 3 2 2 2 2 4 3 2" xfId="16984" xr:uid="{00000000-0005-0000-0000-0000D9570000}"/>
    <cellStyle name="Normal 3 2 2 2 2 4 3 2 2" xfId="29239" xr:uid="{00000000-0005-0000-0000-0000DA570000}"/>
    <cellStyle name="Normal 3 2 2 2 2 4 3 2 3" xfId="41480" xr:uid="{00000000-0005-0000-0000-0000DB570000}"/>
    <cellStyle name="Normal 3 2 2 2 2 4 3 3" xfId="23122" xr:uid="{00000000-0005-0000-0000-0000DC570000}"/>
    <cellStyle name="Normal 3 2 2 2 2 4 3 4" xfId="35366" xr:uid="{00000000-0005-0000-0000-0000DD570000}"/>
    <cellStyle name="Normal 3 2 2 2 2 4 3 5" xfId="47595" xr:uid="{00000000-0005-0000-0000-0000DE570000}"/>
    <cellStyle name="Normal 3 2 2 2 2 4 4" xfId="16981" xr:uid="{00000000-0005-0000-0000-0000DF570000}"/>
    <cellStyle name="Normal 3 2 2 2 2 4 4 2" xfId="29236" xr:uid="{00000000-0005-0000-0000-0000E0570000}"/>
    <cellStyle name="Normal 3 2 2 2 2 4 4 3" xfId="41477" xr:uid="{00000000-0005-0000-0000-0000E1570000}"/>
    <cellStyle name="Normal 3 2 2 2 2 4 5" xfId="23119" xr:uid="{00000000-0005-0000-0000-0000E2570000}"/>
    <cellStyle name="Normal 3 2 2 2 2 4 6" xfId="35363" xr:uid="{00000000-0005-0000-0000-0000E3570000}"/>
    <cellStyle name="Normal 3 2 2 2 2 4 7" xfId="47592" xr:uid="{00000000-0005-0000-0000-0000E4570000}"/>
    <cellStyle name="Normal 3 2 2 2 2 5" xfId="5982" xr:uid="{00000000-0005-0000-0000-0000E5570000}"/>
    <cellStyle name="Normal 3 2 2 2 2 5 2" xfId="5983" xr:uid="{00000000-0005-0000-0000-0000E6570000}"/>
    <cellStyle name="Normal 3 2 2 2 2 5 2 2" xfId="16986" xr:uid="{00000000-0005-0000-0000-0000E7570000}"/>
    <cellStyle name="Normal 3 2 2 2 2 5 2 2 2" xfId="29241" xr:uid="{00000000-0005-0000-0000-0000E8570000}"/>
    <cellStyle name="Normal 3 2 2 2 2 5 2 2 3" xfId="41482" xr:uid="{00000000-0005-0000-0000-0000E9570000}"/>
    <cellStyle name="Normal 3 2 2 2 2 5 2 3" xfId="23124" xr:uid="{00000000-0005-0000-0000-0000EA570000}"/>
    <cellStyle name="Normal 3 2 2 2 2 5 2 4" xfId="35368" xr:uid="{00000000-0005-0000-0000-0000EB570000}"/>
    <cellStyle name="Normal 3 2 2 2 2 5 2 5" xfId="47597" xr:uid="{00000000-0005-0000-0000-0000EC570000}"/>
    <cellStyle name="Normal 3 2 2 2 2 5 3" xfId="16985" xr:uid="{00000000-0005-0000-0000-0000ED570000}"/>
    <cellStyle name="Normal 3 2 2 2 2 5 3 2" xfId="29240" xr:uid="{00000000-0005-0000-0000-0000EE570000}"/>
    <cellStyle name="Normal 3 2 2 2 2 5 3 3" xfId="41481" xr:uid="{00000000-0005-0000-0000-0000EF570000}"/>
    <cellStyle name="Normal 3 2 2 2 2 5 4" xfId="23123" xr:uid="{00000000-0005-0000-0000-0000F0570000}"/>
    <cellStyle name="Normal 3 2 2 2 2 5 5" xfId="35367" xr:uid="{00000000-0005-0000-0000-0000F1570000}"/>
    <cellStyle name="Normal 3 2 2 2 2 5 6" xfId="47596" xr:uid="{00000000-0005-0000-0000-0000F2570000}"/>
    <cellStyle name="Normal 3 2 2 2 2 6" xfId="5984" xr:uid="{00000000-0005-0000-0000-0000F3570000}"/>
    <cellStyle name="Normal 3 2 2 2 2 6 2" xfId="16987" xr:uid="{00000000-0005-0000-0000-0000F4570000}"/>
    <cellStyle name="Normal 3 2 2 2 2 6 2 2" xfId="29242" xr:uid="{00000000-0005-0000-0000-0000F5570000}"/>
    <cellStyle name="Normal 3 2 2 2 2 6 2 3" xfId="41483" xr:uid="{00000000-0005-0000-0000-0000F6570000}"/>
    <cellStyle name="Normal 3 2 2 2 2 6 3" xfId="23125" xr:uid="{00000000-0005-0000-0000-0000F7570000}"/>
    <cellStyle name="Normal 3 2 2 2 2 6 4" xfId="35369" xr:uid="{00000000-0005-0000-0000-0000F8570000}"/>
    <cellStyle name="Normal 3 2 2 2 2 6 5" xfId="47598" xr:uid="{00000000-0005-0000-0000-0000F9570000}"/>
    <cellStyle name="Normal 3 2 2 2 2 7" xfId="16956" xr:uid="{00000000-0005-0000-0000-0000FA570000}"/>
    <cellStyle name="Normal 3 2 2 2 2 7 2" xfId="29211" xr:uid="{00000000-0005-0000-0000-0000FB570000}"/>
    <cellStyle name="Normal 3 2 2 2 2 7 3" xfId="41452" xr:uid="{00000000-0005-0000-0000-0000FC570000}"/>
    <cellStyle name="Normal 3 2 2 2 2 8" xfId="23094" xr:uid="{00000000-0005-0000-0000-0000FD570000}"/>
    <cellStyle name="Normal 3 2 2 2 2 9" xfId="35338" xr:uid="{00000000-0005-0000-0000-0000FE570000}"/>
    <cellStyle name="Normal 3 2 2 2 3" xfId="5985" xr:uid="{00000000-0005-0000-0000-0000FF570000}"/>
    <cellStyle name="Normal 3 2 2 2 3 2" xfId="5986" xr:uid="{00000000-0005-0000-0000-000000580000}"/>
    <cellStyle name="Normal 3 2 2 2 3 2 2" xfId="5987" xr:uid="{00000000-0005-0000-0000-000001580000}"/>
    <cellStyle name="Normal 3 2 2 2 3 2 2 2" xfId="5988" xr:uid="{00000000-0005-0000-0000-000002580000}"/>
    <cellStyle name="Normal 3 2 2 2 3 2 2 2 2" xfId="5989" xr:uid="{00000000-0005-0000-0000-000003580000}"/>
    <cellStyle name="Normal 3 2 2 2 3 2 2 2 2 2" xfId="16992" xr:uid="{00000000-0005-0000-0000-000004580000}"/>
    <cellStyle name="Normal 3 2 2 2 3 2 2 2 2 2 2" xfId="29247" xr:uid="{00000000-0005-0000-0000-000005580000}"/>
    <cellStyle name="Normal 3 2 2 2 3 2 2 2 2 2 3" xfId="41488" xr:uid="{00000000-0005-0000-0000-000006580000}"/>
    <cellStyle name="Normal 3 2 2 2 3 2 2 2 2 3" xfId="23130" xr:uid="{00000000-0005-0000-0000-000007580000}"/>
    <cellStyle name="Normal 3 2 2 2 3 2 2 2 2 4" xfId="35374" xr:uid="{00000000-0005-0000-0000-000008580000}"/>
    <cellStyle name="Normal 3 2 2 2 3 2 2 2 2 5" xfId="47603" xr:uid="{00000000-0005-0000-0000-000009580000}"/>
    <cellStyle name="Normal 3 2 2 2 3 2 2 2 3" xfId="16991" xr:uid="{00000000-0005-0000-0000-00000A580000}"/>
    <cellStyle name="Normal 3 2 2 2 3 2 2 2 3 2" xfId="29246" xr:uid="{00000000-0005-0000-0000-00000B580000}"/>
    <cellStyle name="Normal 3 2 2 2 3 2 2 2 3 3" xfId="41487" xr:uid="{00000000-0005-0000-0000-00000C580000}"/>
    <cellStyle name="Normal 3 2 2 2 3 2 2 2 4" xfId="23129" xr:uid="{00000000-0005-0000-0000-00000D580000}"/>
    <cellStyle name="Normal 3 2 2 2 3 2 2 2 5" xfId="35373" xr:uid="{00000000-0005-0000-0000-00000E580000}"/>
    <cellStyle name="Normal 3 2 2 2 3 2 2 2 6" xfId="47602" xr:uid="{00000000-0005-0000-0000-00000F580000}"/>
    <cellStyle name="Normal 3 2 2 2 3 2 2 3" xfId="5990" xr:uid="{00000000-0005-0000-0000-000010580000}"/>
    <cellStyle name="Normal 3 2 2 2 3 2 2 3 2" xfId="16993" xr:uid="{00000000-0005-0000-0000-000011580000}"/>
    <cellStyle name="Normal 3 2 2 2 3 2 2 3 2 2" xfId="29248" xr:uid="{00000000-0005-0000-0000-000012580000}"/>
    <cellStyle name="Normal 3 2 2 2 3 2 2 3 2 3" xfId="41489" xr:uid="{00000000-0005-0000-0000-000013580000}"/>
    <cellStyle name="Normal 3 2 2 2 3 2 2 3 3" xfId="23131" xr:uid="{00000000-0005-0000-0000-000014580000}"/>
    <cellStyle name="Normal 3 2 2 2 3 2 2 3 4" xfId="35375" xr:uid="{00000000-0005-0000-0000-000015580000}"/>
    <cellStyle name="Normal 3 2 2 2 3 2 2 3 5" xfId="47604" xr:uid="{00000000-0005-0000-0000-000016580000}"/>
    <cellStyle name="Normal 3 2 2 2 3 2 2 4" xfId="16990" xr:uid="{00000000-0005-0000-0000-000017580000}"/>
    <cellStyle name="Normal 3 2 2 2 3 2 2 4 2" xfId="29245" xr:uid="{00000000-0005-0000-0000-000018580000}"/>
    <cellStyle name="Normal 3 2 2 2 3 2 2 4 3" xfId="41486" xr:uid="{00000000-0005-0000-0000-000019580000}"/>
    <cellStyle name="Normal 3 2 2 2 3 2 2 5" xfId="23128" xr:uid="{00000000-0005-0000-0000-00001A580000}"/>
    <cellStyle name="Normal 3 2 2 2 3 2 2 6" xfId="35372" xr:uid="{00000000-0005-0000-0000-00001B580000}"/>
    <cellStyle name="Normal 3 2 2 2 3 2 2 7" xfId="47601" xr:uid="{00000000-0005-0000-0000-00001C580000}"/>
    <cellStyle name="Normal 3 2 2 2 3 2 3" xfId="5991" xr:uid="{00000000-0005-0000-0000-00001D580000}"/>
    <cellStyle name="Normal 3 2 2 2 3 2 3 2" xfId="5992" xr:uid="{00000000-0005-0000-0000-00001E580000}"/>
    <cellStyle name="Normal 3 2 2 2 3 2 3 2 2" xfId="16995" xr:uid="{00000000-0005-0000-0000-00001F580000}"/>
    <cellStyle name="Normal 3 2 2 2 3 2 3 2 2 2" xfId="29250" xr:uid="{00000000-0005-0000-0000-000020580000}"/>
    <cellStyle name="Normal 3 2 2 2 3 2 3 2 2 3" xfId="41491" xr:uid="{00000000-0005-0000-0000-000021580000}"/>
    <cellStyle name="Normal 3 2 2 2 3 2 3 2 3" xfId="23133" xr:uid="{00000000-0005-0000-0000-000022580000}"/>
    <cellStyle name="Normal 3 2 2 2 3 2 3 2 4" xfId="35377" xr:uid="{00000000-0005-0000-0000-000023580000}"/>
    <cellStyle name="Normal 3 2 2 2 3 2 3 2 5" xfId="47606" xr:uid="{00000000-0005-0000-0000-000024580000}"/>
    <cellStyle name="Normal 3 2 2 2 3 2 3 3" xfId="16994" xr:uid="{00000000-0005-0000-0000-000025580000}"/>
    <cellStyle name="Normal 3 2 2 2 3 2 3 3 2" xfId="29249" xr:uid="{00000000-0005-0000-0000-000026580000}"/>
    <cellStyle name="Normal 3 2 2 2 3 2 3 3 3" xfId="41490" xr:uid="{00000000-0005-0000-0000-000027580000}"/>
    <cellStyle name="Normal 3 2 2 2 3 2 3 4" xfId="23132" xr:uid="{00000000-0005-0000-0000-000028580000}"/>
    <cellStyle name="Normal 3 2 2 2 3 2 3 5" xfId="35376" xr:uid="{00000000-0005-0000-0000-000029580000}"/>
    <cellStyle name="Normal 3 2 2 2 3 2 3 6" xfId="47605" xr:uid="{00000000-0005-0000-0000-00002A580000}"/>
    <cellStyle name="Normal 3 2 2 2 3 2 4" xfId="5993" xr:uid="{00000000-0005-0000-0000-00002B580000}"/>
    <cellStyle name="Normal 3 2 2 2 3 2 4 2" xfId="16996" xr:uid="{00000000-0005-0000-0000-00002C580000}"/>
    <cellStyle name="Normal 3 2 2 2 3 2 4 2 2" xfId="29251" xr:uid="{00000000-0005-0000-0000-00002D580000}"/>
    <cellStyle name="Normal 3 2 2 2 3 2 4 2 3" xfId="41492" xr:uid="{00000000-0005-0000-0000-00002E580000}"/>
    <cellStyle name="Normal 3 2 2 2 3 2 4 3" xfId="23134" xr:uid="{00000000-0005-0000-0000-00002F580000}"/>
    <cellStyle name="Normal 3 2 2 2 3 2 4 4" xfId="35378" xr:uid="{00000000-0005-0000-0000-000030580000}"/>
    <cellStyle name="Normal 3 2 2 2 3 2 4 5" xfId="47607" xr:uid="{00000000-0005-0000-0000-000031580000}"/>
    <cellStyle name="Normal 3 2 2 2 3 2 5" xfId="16989" xr:uid="{00000000-0005-0000-0000-000032580000}"/>
    <cellStyle name="Normal 3 2 2 2 3 2 5 2" xfId="29244" xr:uid="{00000000-0005-0000-0000-000033580000}"/>
    <cellStyle name="Normal 3 2 2 2 3 2 5 3" xfId="41485" xr:uid="{00000000-0005-0000-0000-000034580000}"/>
    <cellStyle name="Normal 3 2 2 2 3 2 6" xfId="23127" xr:uid="{00000000-0005-0000-0000-000035580000}"/>
    <cellStyle name="Normal 3 2 2 2 3 2 7" xfId="35371" xr:uid="{00000000-0005-0000-0000-000036580000}"/>
    <cellStyle name="Normal 3 2 2 2 3 2 8" xfId="47600" xr:uid="{00000000-0005-0000-0000-000037580000}"/>
    <cellStyle name="Normal 3 2 2 2 3 3" xfId="5994" xr:uid="{00000000-0005-0000-0000-000038580000}"/>
    <cellStyle name="Normal 3 2 2 2 3 3 2" xfId="5995" xr:uid="{00000000-0005-0000-0000-000039580000}"/>
    <cellStyle name="Normal 3 2 2 2 3 3 2 2" xfId="5996" xr:uid="{00000000-0005-0000-0000-00003A580000}"/>
    <cellStyle name="Normal 3 2 2 2 3 3 2 2 2" xfId="16999" xr:uid="{00000000-0005-0000-0000-00003B580000}"/>
    <cellStyle name="Normal 3 2 2 2 3 3 2 2 2 2" xfId="29254" xr:uid="{00000000-0005-0000-0000-00003C580000}"/>
    <cellStyle name="Normal 3 2 2 2 3 3 2 2 2 3" xfId="41495" xr:uid="{00000000-0005-0000-0000-00003D580000}"/>
    <cellStyle name="Normal 3 2 2 2 3 3 2 2 3" xfId="23137" xr:uid="{00000000-0005-0000-0000-00003E580000}"/>
    <cellStyle name="Normal 3 2 2 2 3 3 2 2 4" xfId="35381" xr:uid="{00000000-0005-0000-0000-00003F580000}"/>
    <cellStyle name="Normal 3 2 2 2 3 3 2 2 5" xfId="47610" xr:uid="{00000000-0005-0000-0000-000040580000}"/>
    <cellStyle name="Normal 3 2 2 2 3 3 2 3" xfId="16998" xr:uid="{00000000-0005-0000-0000-000041580000}"/>
    <cellStyle name="Normal 3 2 2 2 3 3 2 3 2" xfId="29253" xr:uid="{00000000-0005-0000-0000-000042580000}"/>
    <cellStyle name="Normal 3 2 2 2 3 3 2 3 3" xfId="41494" xr:uid="{00000000-0005-0000-0000-000043580000}"/>
    <cellStyle name="Normal 3 2 2 2 3 3 2 4" xfId="23136" xr:uid="{00000000-0005-0000-0000-000044580000}"/>
    <cellStyle name="Normal 3 2 2 2 3 3 2 5" xfId="35380" xr:uid="{00000000-0005-0000-0000-000045580000}"/>
    <cellStyle name="Normal 3 2 2 2 3 3 2 6" xfId="47609" xr:uid="{00000000-0005-0000-0000-000046580000}"/>
    <cellStyle name="Normal 3 2 2 2 3 3 3" xfId="5997" xr:uid="{00000000-0005-0000-0000-000047580000}"/>
    <cellStyle name="Normal 3 2 2 2 3 3 3 2" xfId="17000" xr:uid="{00000000-0005-0000-0000-000048580000}"/>
    <cellStyle name="Normal 3 2 2 2 3 3 3 2 2" xfId="29255" xr:uid="{00000000-0005-0000-0000-000049580000}"/>
    <cellStyle name="Normal 3 2 2 2 3 3 3 2 3" xfId="41496" xr:uid="{00000000-0005-0000-0000-00004A580000}"/>
    <cellStyle name="Normal 3 2 2 2 3 3 3 3" xfId="23138" xr:uid="{00000000-0005-0000-0000-00004B580000}"/>
    <cellStyle name="Normal 3 2 2 2 3 3 3 4" xfId="35382" xr:uid="{00000000-0005-0000-0000-00004C580000}"/>
    <cellStyle name="Normal 3 2 2 2 3 3 3 5" xfId="47611" xr:uid="{00000000-0005-0000-0000-00004D580000}"/>
    <cellStyle name="Normal 3 2 2 2 3 3 4" xfId="16997" xr:uid="{00000000-0005-0000-0000-00004E580000}"/>
    <cellStyle name="Normal 3 2 2 2 3 3 4 2" xfId="29252" xr:uid="{00000000-0005-0000-0000-00004F580000}"/>
    <cellStyle name="Normal 3 2 2 2 3 3 4 3" xfId="41493" xr:uid="{00000000-0005-0000-0000-000050580000}"/>
    <cellStyle name="Normal 3 2 2 2 3 3 5" xfId="23135" xr:uid="{00000000-0005-0000-0000-000051580000}"/>
    <cellStyle name="Normal 3 2 2 2 3 3 6" xfId="35379" xr:uid="{00000000-0005-0000-0000-000052580000}"/>
    <cellStyle name="Normal 3 2 2 2 3 3 7" xfId="47608" xr:uid="{00000000-0005-0000-0000-000053580000}"/>
    <cellStyle name="Normal 3 2 2 2 3 4" xfId="5998" xr:uid="{00000000-0005-0000-0000-000054580000}"/>
    <cellStyle name="Normal 3 2 2 2 3 4 2" xfId="5999" xr:uid="{00000000-0005-0000-0000-000055580000}"/>
    <cellStyle name="Normal 3 2 2 2 3 4 2 2" xfId="17002" xr:uid="{00000000-0005-0000-0000-000056580000}"/>
    <cellStyle name="Normal 3 2 2 2 3 4 2 2 2" xfId="29257" xr:uid="{00000000-0005-0000-0000-000057580000}"/>
    <cellStyle name="Normal 3 2 2 2 3 4 2 2 3" xfId="41498" xr:uid="{00000000-0005-0000-0000-000058580000}"/>
    <cellStyle name="Normal 3 2 2 2 3 4 2 3" xfId="23140" xr:uid="{00000000-0005-0000-0000-000059580000}"/>
    <cellStyle name="Normal 3 2 2 2 3 4 2 4" xfId="35384" xr:uid="{00000000-0005-0000-0000-00005A580000}"/>
    <cellStyle name="Normal 3 2 2 2 3 4 2 5" xfId="47613" xr:uid="{00000000-0005-0000-0000-00005B580000}"/>
    <cellStyle name="Normal 3 2 2 2 3 4 3" xfId="17001" xr:uid="{00000000-0005-0000-0000-00005C580000}"/>
    <cellStyle name="Normal 3 2 2 2 3 4 3 2" xfId="29256" xr:uid="{00000000-0005-0000-0000-00005D580000}"/>
    <cellStyle name="Normal 3 2 2 2 3 4 3 3" xfId="41497" xr:uid="{00000000-0005-0000-0000-00005E580000}"/>
    <cellStyle name="Normal 3 2 2 2 3 4 4" xfId="23139" xr:uid="{00000000-0005-0000-0000-00005F580000}"/>
    <cellStyle name="Normal 3 2 2 2 3 4 5" xfId="35383" xr:uid="{00000000-0005-0000-0000-000060580000}"/>
    <cellStyle name="Normal 3 2 2 2 3 4 6" xfId="47612" xr:uid="{00000000-0005-0000-0000-000061580000}"/>
    <cellStyle name="Normal 3 2 2 2 3 5" xfId="6000" xr:uid="{00000000-0005-0000-0000-000062580000}"/>
    <cellStyle name="Normal 3 2 2 2 3 5 2" xfId="17003" xr:uid="{00000000-0005-0000-0000-000063580000}"/>
    <cellStyle name="Normal 3 2 2 2 3 5 2 2" xfId="29258" xr:uid="{00000000-0005-0000-0000-000064580000}"/>
    <cellStyle name="Normal 3 2 2 2 3 5 2 3" xfId="41499" xr:uid="{00000000-0005-0000-0000-000065580000}"/>
    <cellStyle name="Normal 3 2 2 2 3 5 3" xfId="23141" xr:uid="{00000000-0005-0000-0000-000066580000}"/>
    <cellStyle name="Normal 3 2 2 2 3 5 4" xfId="35385" xr:uid="{00000000-0005-0000-0000-000067580000}"/>
    <cellStyle name="Normal 3 2 2 2 3 5 5" xfId="47614" xr:uid="{00000000-0005-0000-0000-000068580000}"/>
    <cellStyle name="Normal 3 2 2 2 3 6" xfId="16988" xr:uid="{00000000-0005-0000-0000-000069580000}"/>
    <cellStyle name="Normal 3 2 2 2 3 6 2" xfId="29243" xr:uid="{00000000-0005-0000-0000-00006A580000}"/>
    <cellStyle name="Normal 3 2 2 2 3 6 3" xfId="41484" xr:uid="{00000000-0005-0000-0000-00006B580000}"/>
    <cellStyle name="Normal 3 2 2 2 3 7" xfId="23126" xr:uid="{00000000-0005-0000-0000-00006C580000}"/>
    <cellStyle name="Normal 3 2 2 2 3 8" xfId="35370" xr:uid="{00000000-0005-0000-0000-00006D580000}"/>
    <cellStyle name="Normal 3 2 2 2 3 9" xfId="47599" xr:uid="{00000000-0005-0000-0000-00006E580000}"/>
    <cellStyle name="Normal 3 2 2 2 4" xfId="6001" xr:uid="{00000000-0005-0000-0000-00006F580000}"/>
    <cellStyle name="Normal 3 2 2 2 4 2" xfId="6002" xr:uid="{00000000-0005-0000-0000-000070580000}"/>
    <cellStyle name="Normal 3 2 2 2 4 2 2" xfId="6003" xr:uid="{00000000-0005-0000-0000-000071580000}"/>
    <cellStyle name="Normal 3 2 2 2 4 2 2 2" xfId="6004" xr:uid="{00000000-0005-0000-0000-000072580000}"/>
    <cellStyle name="Normal 3 2 2 2 4 2 2 2 2" xfId="17007" xr:uid="{00000000-0005-0000-0000-000073580000}"/>
    <cellStyle name="Normal 3 2 2 2 4 2 2 2 2 2" xfId="29262" xr:uid="{00000000-0005-0000-0000-000074580000}"/>
    <cellStyle name="Normal 3 2 2 2 4 2 2 2 2 3" xfId="41503" xr:uid="{00000000-0005-0000-0000-000075580000}"/>
    <cellStyle name="Normal 3 2 2 2 4 2 2 2 3" xfId="23145" xr:uid="{00000000-0005-0000-0000-000076580000}"/>
    <cellStyle name="Normal 3 2 2 2 4 2 2 2 4" xfId="35389" xr:uid="{00000000-0005-0000-0000-000077580000}"/>
    <cellStyle name="Normal 3 2 2 2 4 2 2 2 5" xfId="47618" xr:uid="{00000000-0005-0000-0000-000078580000}"/>
    <cellStyle name="Normal 3 2 2 2 4 2 2 3" xfId="17006" xr:uid="{00000000-0005-0000-0000-000079580000}"/>
    <cellStyle name="Normal 3 2 2 2 4 2 2 3 2" xfId="29261" xr:uid="{00000000-0005-0000-0000-00007A580000}"/>
    <cellStyle name="Normal 3 2 2 2 4 2 2 3 3" xfId="41502" xr:uid="{00000000-0005-0000-0000-00007B580000}"/>
    <cellStyle name="Normal 3 2 2 2 4 2 2 4" xfId="23144" xr:uid="{00000000-0005-0000-0000-00007C580000}"/>
    <cellStyle name="Normal 3 2 2 2 4 2 2 5" xfId="35388" xr:uid="{00000000-0005-0000-0000-00007D580000}"/>
    <cellStyle name="Normal 3 2 2 2 4 2 2 6" xfId="47617" xr:uid="{00000000-0005-0000-0000-00007E580000}"/>
    <cellStyle name="Normal 3 2 2 2 4 2 3" xfId="6005" xr:uid="{00000000-0005-0000-0000-00007F580000}"/>
    <cellStyle name="Normal 3 2 2 2 4 2 3 2" xfId="17008" xr:uid="{00000000-0005-0000-0000-000080580000}"/>
    <cellStyle name="Normal 3 2 2 2 4 2 3 2 2" xfId="29263" xr:uid="{00000000-0005-0000-0000-000081580000}"/>
    <cellStyle name="Normal 3 2 2 2 4 2 3 2 3" xfId="41504" xr:uid="{00000000-0005-0000-0000-000082580000}"/>
    <cellStyle name="Normal 3 2 2 2 4 2 3 3" xfId="23146" xr:uid="{00000000-0005-0000-0000-000083580000}"/>
    <cellStyle name="Normal 3 2 2 2 4 2 3 4" xfId="35390" xr:uid="{00000000-0005-0000-0000-000084580000}"/>
    <cellStyle name="Normal 3 2 2 2 4 2 3 5" xfId="47619" xr:uid="{00000000-0005-0000-0000-000085580000}"/>
    <cellStyle name="Normal 3 2 2 2 4 2 4" xfId="17005" xr:uid="{00000000-0005-0000-0000-000086580000}"/>
    <cellStyle name="Normal 3 2 2 2 4 2 4 2" xfId="29260" xr:uid="{00000000-0005-0000-0000-000087580000}"/>
    <cellStyle name="Normal 3 2 2 2 4 2 4 3" xfId="41501" xr:uid="{00000000-0005-0000-0000-000088580000}"/>
    <cellStyle name="Normal 3 2 2 2 4 2 5" xfId="23143" xr:uid="{00000000-0005-0000-0000-000089580000}"/>
    <cellStyle name="Normal 3 2 2 2 4 2 6" xfId="35387" xr:uid="{00000000-0005-0000-0000-00008A580000}"/>
    <cellStyle name="Normal 3 2 2 2 4 2 7" xfId="47616" xr:uid="{00000000-0005-0000-0000-00008B580000}"/>
    <cellStyle name="Normal 3 2 2 2 4 3" xfId="6006" xr:uid="{00000000-0005-0000-0000-00008C580000}"/>
    <cellStyle name="Normal 3 2 2 2 4 3 2" xfId="6007" xr:uid="{00000000-0005-0000-0000-00008D580000}"/>
    <cellStyle name="Normal 3 2 2 2 4 3 2 2" xfId="17010" xr:uid="{00000000-0005-0000-0000-00008E580000}"/>
    <cellStyle name="Normal 3 2 2 2 4 3 2 2 2" xfId="29265" xr:uid="{00000000-0005-0000-0000-00008F580000}"/>
    <cellStyle name="Normal 3 2 2 2 4 3 2 2 3" xfId="41506" xr:uid="{00000000-0005-0000-0000-000090580000}"/>
    <cellStyle name="Normal 3 2 2 2 4 3 2 3" xfId="23148" xr:uid="{00000000-0005-0000-0000-000091580000}"/>
    <cellStyle name="Normal 3 2 2 2 4 3 2 4" xfId="35392" xr:uid="{00000000-0005-0000-0000-000092580000}"/>
    <cellStyle name="Normal 3 2 2 2 4 3 2 5" xfId="47621" xr:uid="{00000000-0005-0000-0000-000093580000}"/>
    <cellStyle name="Normal 3 2 2 2 4 3 3" xfId="17009" xr:uid="{00000000-0005-0000-0000-000094580000}"/>
    <cellStyle name="Normal 3 2 2 2 4 3 3 2" xfId="29264" xr:uid="{00000000-0005-0000-0000-000095580000}"/>
    <cellStyle name="Normal 3 2 2 2 4 3 3 3" xfId="41505" xr:uid="{00000000-0005-0000-0000-000096580000}"/>
    <cellStyle name="Normal 3 2 2 2 4 3 4" xfId="23147" xr:uid="{00000000-0005-0000-0000-000097580000}"/>
    <cellStyle name="Normal 3 2 2 2 4 3 5" xfId="35391" xr:uid="{00000000-0005-0000-0000-000098580000}"/>
    <cellStyle name="Normal 3 2 2 2 4 3 6" xfId="47620" xr:uid="{00000000-0005-0000-0000-000099580000}"/>
    <cellStyle name="Normal 3 2 2 2 4 4" xfId="6008" xr:uid="{00000000-0005-0000-0000-00009A580000}"/>
    <cellStyle name="Normal 3 2 2 2 4 4 2" xfId="17011" xr:uid="{00000000-0005-0000-0000-00009B580000}"/>
    <cellStyle name="Normal 3 2 2 2 4 4 2 2" xfId="29266" xr:uid="{00000000-0005-0000-0000-00009C580000}"/>
    <cellStyle name="Normal 3 2 2 2 4 4 2 3" xfId="41507" xr:uid="{00000000-0005-0000-0000-00009D580000}"/>
    <cellStyle name="Normal 3 2 2 2 4 4 3" xfId="23149" xr:uid="{00000000-0005-0000-0000-00009E580000}"/>
    <cellStyle name="Normal 3 2 2 2 4 4 4" xfId="35393" xr:uid="{00000000-0005-0000-0000-00009F580000}"/>
    <cellStyle name="Normal 3 2 2 2 4 4 5" xfId="47622" xr:uid="{00000000-0005-0000-0000-0000A0580000}"/>
    <cellStyle name="Normal 3 2 2 2 4 5" xfId="17004" xr:uid="{00000000-0005-0000-0000-0000A1580000}"/>
    <cellStyle name="Normal 3 2 2 2 4 5 2" xfId="29259" xr:uid="{00000000-0005-0000-0000-0000A2580000}"/>
    <cellStyle name="Normal 3 2 2 2 4 5 3" xfId="41500" xr:uid="{00000000-0005-0000-0000-0000A3580000}"/>
    <cellStyle name="Normal 3 2 2 2 4 6" xfId="23142" xr:uid="{00000000-0005-0000-0000-0000A4580000}"/>
    <cellStyle name="Normal 3 2 2 2 4 7" xfId="35386" xr:uid="{00000000-0005-0000-0000-0000A5580000}"/>
    <cellStyle name="Normal 3 2 2 2 4 8" xfId="47615" xr:uid="{00000000-0005-0000-0000-0000A6580000}"/>
    <cellStyle name="Normal 3 2 2 2 5" xfId="6009" xr:uid="{00000000-0005-0000-0000-0000A7580000}"/>
    <cellStyle name="Normal 3 2 2 2 5 2" xfId="6010" xr:uid="{00000000-0005-0000-0000-0000A8580000}"/>
    <cellStyle name="Normal 3 2 2 2 5 2 2" xfId="6011" xr:uid="{00000000-0005-0000-0000-0000A9580000}"/>
    <cellStyle name="Normal 3 2 2 2 5 2 2 2" xfId="17014" xr:uid="{00000000-0005-0000-0000-0000AA580000}"/>
    <cellStyle name="Normal 3 2 2 2 5 2 2 2 2" xfId="29269" xr:uid="{00000000-0005-0000-0000-0000AB580000}"/>
    <cellStyle name="Normal 3 2 2 2 5 2 2 2 3" xfId="41510" xr:uid="{00000000-0005-0000-0000-0000AC580000}"/>
    <cellStyle name="Normal 3 2 2 2 5 2 2 3" xfId="23152" xr:uid="{00000000-0005-0000-0000-0000AD580000}"/>
    <cellStyle name="Normal 3 2 2 2 5 2 2 4" xfId="35396" xr:uid="{00000000-0005-0000-0000-0000AE580000}"/>
    <cellStyle name="Normal 3 2 2 2 5 2 2 5" xfId="47625" xr:uid="{00000000-0005-0000-0000-0000AF580000}"/>
    <cellStyle name="Normal 3 2 2 2 5 2 3" xfId="17013" xr:uid="{00000000-0005-0000-0000-0000B0580000}"/>
    <cellStyle name="Normal 3 2 2 2 5 2 3 2" xfId="29268" xr:uid="{00000000-0005-0000-0000-0000B1580000}"/>
    <cellStyle name="Normal 3 2 2 2 5 2 3 3" xfId="41509" xr:uid="{00000000-0005-0000-0000-0000B2580000}"/>
    <cellStyle name="Normal 3 2 2 2 5 2 4" xfId="23151" xr:uid="{00000000-0005-0000-0000-0000B3580000}"/>
    <cellStyle name="Normal 3 2 2 2 5 2 5" xfId="35395" xr:uid="{00000000-0005-0000-0000-0000B4580000}"/>
    <cellStyle name="Normal 3 2 2 2 5 2 6" xfId="47624" xr:uid="{00000000-0005-0000-0000-0000B5580000}"/>
    <cellStyle name="Normal 3 2 2 2 5 3" xfId="6012" xr:uid="{00000000-0005-0000-0000-0000B6580000}"/>
    <cellStyle name="Normal 3 2 2 2 5 3 2" xfId="17015" xr:uid="{00000000-0005-0000-0000-0000B7580000}"/>
    <cellStyle name="Normal 3 2 2 2 5 3 2 2" xfId="29270" xr:uid="{00000000-0005-0000-0000-0000B8580000}"/>
    <cellStyle name="Normal 3 2 2 2 5 3 2 3" xfId="41511" xr:uid="{00000000-0005-0000-0000-0000B9580000}"/>
    <cellStyle name="Normal 3 2 2 2 5 3 3" xfId="23153" xr:uid="{00000000-0005-0000-0000-0000BA580000}"/>
    <cellStyle name="Normal 3 2 2 2 5 3 4" xfId="35397" xr:uid="{00000000-0005-0000-0000-0000BB580000}"/>
    <cellStyle name="Normal 3 2 2 2 5 3 5" xfId="47626" xr:uid="{00000000-0005-0000-0000-0000BC580000}"/>
    <cellStyle name="Normal 3 2 2 2 5 4" xfId="17012" xr:uid="{00000000-0005-0000-0000-0000BD580000}"/>
    <cellStyle name="Normal 3 2 2 2 5 4 2" xfId="29267" xr:uid="{00000000-0005-0000-0000-0000BE580000}"/>
    <cellStyle name="Normal 3 2 2 2 5 4 3" xfId="41508" xr:uid="{00000000-0005-0000-0000-0000BF580000}"/>
    <cellStyle name="Normal 3 2 2 2 5 5" xfId="23150" xr:uid="{00000000-0005-0000-0000-0000C0580000}"/>
    <cellStyle name="Normal 3 2 2 2 5 6" xfId="35394" xr:uid="{00000000-0005-0000-0000-0000C1580000}"/>
    <cellStyle name="Normal 3 2 2 2 5 7" xfId="47623" xr:uid="{00000000-0005-0000-0000-0000C2580000}"/>
    <cellStyle name="Normal 3 2 2 2 6" xfId="6013" xr:uid="{00000000-0005-0000-0000-0000C3580000}"/>
    <cellStyle name="Normal 3 2 2 2 6 2" xfId="6014" xr:uid="{00000000-0005-0000-0000-0000C4580000}"/>
    <cellStyle name="Normal 3 2 2 2 6 2 2" xfId="17017" xr:uid="{00000000-0005-0000-0000-0000C5580000}"/>
    <cellStyle name="Normal 3 2 2 2 6 2 2 2" xfId="29272" xr:uid="{00000000-0005-0000-0000-0000C6580000}"/>
    <cellStyle name="Normal 3 2 2 2 6 2 2 3" xfId="41513" xr:uid="{00000000-0005-0000-0000-0000C7580000}"/>
    <cellStyle name="Normal 3 2 2 2 6 2 3" xfId="23155" xr:uid="{00000000-0005-0000-0000-0000C8580000}"/>
    <cellStyle name="Normal 3 2 2 2 6 2 4" xfId="35399" xr:uid="{00000000-0005-0000-0000-0000C9580000}"/>
    <cellStyle name="Normal 3 2 2 2 6 2 5" xfId="47628" xr:uid="{00000000-0005-0000-0000-0000CA580000}"/>
    <cellStyle name="Normal 3 2 2 2 6 3" xfId="17016" xr:uid="{00000000-0005-0000-0000-0000CB580000}"/>
    <cellStyle name="Normal 3 2 2 2 6 3 2" xfId="29271" xr:uid="{00000000-0005-0000-0000-0000CC580000}"/>
    <cellStyle name="Normal 3 2 2 2 6 3 3" xfId="41512" xr:uid="{00000000-0005-0000-0000-0000CD580000}"/>
    <cellStyle name="Normal 3 2 2 2 6 4" xfId="23154" xr:uid="{00000000-0005-0000-0000-0000CE580000}"/>
    <cellStyle name="Normal 3 2 2 2 6 5" xfId="35398" xr:uid="{00000000-0005-0000-0000-0000CF580000}"/>
    <cellStyle name="Normal 3 2 2 2 6 6" xfId="47627" xr:uid="{00000000-0005-0000-0000-0000D0580000}"/>
    <cellStyle name="Normal 3 2 2 2 7" xfId="6015" xr:uid="{00000000-0005-0000-0000-0000D1580000}"/>
    <cellStyle name="Normal 3 2 2 2 7 2" xfId="17018" xr:uid="{00000000-0005-0000-0000-0000D2580000}"/>
    <cellStyle name="Normal 3 2 2 2 7 2 2" xfId="29273" xr:uid="{00000000-0005-0000-0000-0000D3580000}"/>
    <cellStyle name="Normal 3 2 2 2 7 2 3" xfId="41514" xr:uid="{00000000-0005-0000-0000-0000D4580000}"/>
    <cellStyle name="Normal 3 2 2 2 7 3" xfId="23156" xr:uid="{00000000-0005-0000-0000-0000D5580000}"/>
    <cellStyle name="Normal 3 2 2 2 7 4" xfId="35400" xr:uid="{00000000-0005-0000-0000-0000D6580000}"/>
    <cellStyle name="Normal 3 2 2 2 7 5" xfId="47629" xr:uid="{00000000-0005-0000-0000-0000D7580000}"/>
    <cellStyle name="Normal 3 2 2 2 8" xfId="16955" xr:uid="{00000000-0005-0000-0000-0000D8580000}"/>
    <cellStyle name="Normal 3 2 2 2 8 2" xfId="29210" xr:uid="{00000000-0005-0000-0000-0000D9580000}"/>
    <cellStyle name="Normal 3 2 2 2 8 3" xfId="41451" xr:uid="{00000000-0005-0000-0000-0000DA580000}"/>
    <cellStyle name="Normal 3 2 2 2 9" xfId="23093" xr:uid="{00000000-0005-0000-0000-0000DB580000}"/>
    <cellStyle name="Normal 3 2 2 3" xfId="6016" xr:uid="{00000000-0005-0000-0000-0000DC580000}"/>
    <cellStyle name="Normal 3 2 2 3 10" xfId="47630" xr:uid="{00000000-0005-0000-0000-0000DD580000}"/>
    <cellStyle name="Normal 3 2 2 3 2" xfId="6017" xr:uid="{00000000-0005-0000-0000-0000DE580000}"/>
    <cellStyle name="Normal 3 2 2 3 2 2" xfId="6018" xr:uid="{00000000-0005-0000-0000-0000DF580000}"/>
    <cellStyle name="Normal 3 2 2 3 2 2 2" xfId="6019" xr:uid="{00000000-0005-0000-0000-0000E0580000}"/>
    <cellStyle name="Normal 3 2 2 3 2 2 2 2" xfId="6020" xr:uid="{00000000-0005-0000-0000-0000E1580000}"/>
    <cellStyle name="Normal 3 2 2 3 2 2 2 2 2" xfId="6021" xr:uid="{00000000-0005-0000-0000-0000E2580000}"/>
    <cellStyle name="Normal 3 2 2 3 2 2 2 2 2 2" xfId="17024" xr:uid="{00000000-0005-0000-0000-0000E3580000}"/>
    <cellStyle name="Normal 3 2 2 3 2 2 2 2 2 2 2" xfId="29279" xr:uid="{00000000-0005-0000-0000-0000E4580000}"/>
    <cellStyle name="Normal 3 2 2 3 2 2 2 2 2 2 3" xfId="41520" xr:uid="{00000000-0005-0000-0000-0000E5580000}"/>
    <cellStyle name="Normal 3 2 2 3 2 2 2 2 2 3" xfId="23162" xr:uid="{00000000-0005-0000-0000-0000E6580000}"/>
    <cellStyle name="Normal 3 2 2 3 2 2 2 2 2 4" xfId="35406" xr:uid="{00000000-0005-0000-0000-0000E7580000}"/>
    <cellStyle name="Normal 3 2 2 3 2 2 2 2 2 5" xfId="47635" xr:uid="{00000000-0005-0000-0000-0000E8580000}"/>
    <cellStyle name="Normal 3 2 2 3 2 2 2 2 3" xfId="17023" xr:uid="{00000000-0005-0000-0000-0000E9580000}"/>
    <cellStyle name="Normal 3 2 2 3 2 2 2 2 3 2" xfId="29278" xr:uid="{00000000-0005-0000-0000-0000EA580000}"/>
    <cellStyle name="Normal 3 2 2 3 2 2 2 2 3 3" xfId="41519" xr:uid="{00000000-0005-0000-0000-0000EB580000}"/>
    <cellStyle name="Normal 3 2 2 3 2 2 2 2 4" xfId="23161" xr:uid="{00000000-0005-0000-0000-0000EC580000}"/>
    <cellStyle name="Normal 3 2 2 3 2 2 2 2 5" xfId="35405" xr:uid="{00000000-0005-0000-0000-0000ED580000}"/>
    <cellStyle name="Normal 3 2 2 3 2 2 2 2 6" xfId="47634" xr:uid="{00000000-0005-0000-0000-0000EE580000}"/>
    <cellStyle name="Normal 3 2 2 3 2 2 2 3" xfId="6022" xr:uid="{00000000-0005-0000-0000-0000EF580000}"/>
    <cellStyle name="Normal 3 2 2 3 2 2 2 3 2" xfId="17025" xr:uid="{00000000-0005-0000-0000-0000F0580000}"/>
    <cellStyle name="Normal 3 2 2 3 2 2 2 3 2 2" xfId="29280" xr:uid="{00000000-0005-0000-0000-0000F1580000}"/>
    <cellStyle name="Normal 3 2 2 3 2 2 2 3 2 3" xfId="41521" xr:uid="{00000000-0005-0000-0000-0000F2580000}"/>
    <cellStyle name="Normal 3 2 2 3 2 2 2 3 3" xfId="23163" xr:uid="{00000000-0005-0000-0000-0000F3580000}"/>
    <cellStyle name="Normal 3 2 2 3 2 2 2 3 4" xfId="35407" xr:uid="{00000000-0005-0000-0000-0000F4580000}"/>
    <cellStyle name="Normal 3 2 2 3 2 2 2 3 5" xfId="47636" xr:uid="{00000000-0005-0000-0000-0000F5580000}"/>
    <cellStyle name="Normal 3 2 2 3 2 2 2 4" xfId="17022" xr:uid="{00000000-0005-0000-0000-0000F6580000}"/>
    <cellStyle name="Normal 3 2 2 3 2 2 2 4 2" xfId="29277" xr:uid="{00000000-0005-0000-0000-0000F7580000}"/>
    <cellStyle name="Normal 3 2 2 3 2 2 2 4 3" xfId="41518" xr:uid="{00000000-0005-0000-0000-0000F8580000}"/>
    <cellStyle name="Normal 3 2 2 3 2 2 2 5" xfId="23160" xr:uid="{00000000-0005-0000-0000-0000F9580000}"/>
    <cellStyle name="Normal 3 2 2 3 2 2 2 6" xfId="35404" xr:uid="{00000000-0005-0000-0000-0000FA580000}"/>
    <cellStyle name="Normal 3 2 2 3 2 2 2 7" xfId="47633" xr:uid="{00000000-0005-0000-0000-0000FB580000}"/>
    <cellStyle name="Normal 3 2 2 3 2 2 3" xfId="6023" xr:uid="{00000000-0005-0000-0000-0000FC580000}"/>
    <cellStyle name="Normal 3 2 2 3 2 2 3 2" xfId="6024" xr:uid="{00000000-0005-0000-0000-0000FD580000}"/>
    <cellStyle name="Normal 3 2 2 3 2 2 3 2 2" xfId="17027" xr:uid="{00000000-0005-0000-0000-0000FE580000}"/>
    <cellStyle name="Normal 3 2 2 3 2 2 3 2 2 2" xfId="29282" xr:uid="{00000000-0005-0000-0000-0000FF580000}"/>
    <cellStyle name="Normal 3 2 2 3 2 2 3 2 2 3" xfId="41523" xr:uid="{00000000-0005-0000-0000-000000590000}"/>
    <cellStyle name="Normal 3 2 2 3 2 2 3 2 3" xfId="23165" xr:uid="{00000000-0005-0000-0000-000001590000}"/>
    <cellStyle name="Normal 3 2 2 3 2 2 3 2 4" xfId="35409" xr:uid="{00000000-0005-0000-0000-000002590000}"/>
    <cellStyle name="Normal 3 2 2 3 2 2 3 2 5" xfId="47638" xr:uid="{00000000-0005-0000-0000-000003590000}"/>
    <cellStyle name="Normal 3 2 2 3 2 2 3 3" xfId="17026" xr:uid="{00000000-0005-0000-0000-000004590000}"/>
    <cellStyle name="Normal 3 2 2 3 2 2 3 3 2" xfId="29281" xr:uid="{00000000-0005-0000-0000-000005590000}"/>
    <cellStyle name="Normal 3 2 2 3 2 2 3 3 3" xfId="41522" xr:uid="{00000000-0005-0000-0000-000006590000}"/>
    <cellStyle name="Normal 3 2 2 3 2 2 3 4" xfId="23164" xr:uid="{00000000-0005-0000-0000-000007590000}"/>
    <cellStyle name="Normal 3 2 2 3 2 2 3 5" xfId="35408" xr:uid="{00000000-0005-0000-0000-000008590000}"/>
    <cellStyle name="Normal 3 2 2 3 2 2 3 6" xfId="47637" xr:uid="{00000000-0005-0000-0000-000009590000}"/>
    <cellStyle name="Normal 3 2 2 3 2 2 4" xfId="6025" xr:uid="{00000000-0005-0000-0000-00000A590000}"/>
    <cellStyle name="Normal 3 2 2 3 2 2 4 2" xfId="17028" xr:uid="{00000000-0005-0000-0000-00000B590000}"/>
    <cellStyle name="Normal 3 2 2 3 2 2 4 2 2" xfId="29283" xr:uid="{00000000-0005-0000-0000-00000C590000}"/>
    <cellStyle name="Normal 3 2 2 3 2 2 4 2 3" xfId="41524" xr:uid="{00000000-0005-0000-0000-00000D590000}"/>
    <cellStyle name="Normal 3 2 2 3 2 2 4 3" xfId="23166" xr:uid="{00000000-0005-0000-0000-00000E590000}"/>
    <cellStyle name="Normal 3 2 2 3 2 2 4 4" xfId="35410" xr:uid="{00000000-0005-0000-0000-00000F590000}"/>
    <cellStyle name="Normal 3 2 2 3 2 2 4 5" xfId="47639" xr:uid="{00000000-0005-0000-0000-000010590000}"/>
    <cellStyle name="Normal 3 2 2 3 2 2 5" xfId="17021" xr:uid="{00000000-0005-0000-0000-000011590000}"/>
    <cellStyle name="Normal 3 2 2 3 2 2 5 2" xfId="29276" xr:uid="{00000000-0005-0000-0000-000012590000}"/>
    <cellStyle name="Normal 3 2 2 3 2 2 5 3" xfId="41517" xr:uid="{00000000-0005-0000-0000-000013590000}"/>
    <cellStyle name="Normal 3 2 2 3 2 2 6" xfId="23159" xr:uid="{00000000-0005-0000-0000-000014590000}"/>
    <cellStyle name="Normal 3 2 2 3 2 2 7" xfId="35403" xr:uid="{00000000-0005-0000-0000-000015590000}"/>
    <cellStyle name="Normal 3 2 2 3 2 2 8" xfId="47632" xr:uid="{00000000-0005-0000-0000-000016590000}"/>
    <cellStyle name="Normal 3 2 2 3 2 3" xfId="6026" xr:uid="{00000000-0005-0000-0000-000017590000}"/>
    <cellStyle name="Normal 3 2 2 3 2 3 2" xfId="6027" xr:uid="{00000000-0005-0000-0000-000018590000}"/>
    <cellStyle name="Normal 3 2 2 3 2 3 2 2" xfId="6028" xr:uid="{00000000-0005-0000-0000-000019590000}"/>
    <cellStyle name="Normal 3 2 2 3 2 3 2 2 2" xfId="17031" xr:uid="{00000000-0005-0000-0000-00001A590000}"/>
    <cellStyle name="Normal 3 2 2 3 2 3 2 2 2 2" xfId="29286" xr:uid="{00000000-0005-0000-0000-00001B590000}"/>
    <cellStyle name="Normal 3 2 2 3 2 3 2 2 2 3" xfId="41527" xr:uid="{00000000-0005-0000-0000-00001C590000}"/>
    <cellStyle name="Normal 3 2 2 3 2 3 2 2 3" xfId="23169" xr:uid="{00000000-0005-0000-0000-00001D590000}"/>
    <cellStyle name="Normal 3 2 2 3 2 3 2 2 4" xfId="35413" xr:uid="{00000000-0005-0000-0000-00001E590000}"/>
    <cellStyle name="Normal 3 2 2 3 2 3 2 2 5" xfId="47642" xr:uid="{00000000-0005-0000-0000-00001F590000}"/>
    <cellStyle name="Normal 3 2 2 3 2 3 2 3" xfId="17030" xr:uid="{00000000-0005-0000-0000-000020590000}"/>
    <cellStyle name="Normal 3 2 2 3 2 3 2 3 2" xfId="29285" xr:uid="{00000000-0005-0000-0000-000021590000}"/>
    <cellStyle name="Normal 3 2 2 3 2 3 2 3 3" xfId="41526" xr:uid="{00000000-0005-0000-0000-000022590000}"/>
    <cellStyle name="Normal 3 2 2 3 2 3 2 4" xfId="23168" xr:uid="{00000000-0005-0000-0000-000023590000}"/>
    <cellStyle name="Normal 3 2 2 3 2 3 2 5" xfId="35412" xr:uid="{00000000-0005-0000-0000-000024590000}"/>
    <cellStyle name="Normal 3 2 2 3 2 3 2 6" xfId="47641" xr:uid="{00000000-0005-0000-0000-000025590000}"/>
    <cellStyle name="Normal 3 2 2 3 2 3 3" xfId="6029" xr:uid="{00000000-0005-0000-0000-000026590000}"/>
    <cellStyle name="Normal 3 2 2 3 2 3 3 2" xfId="17032" xr:uid="{00000000-0005-0000-0000-000027590000}"/>
    <cellStyle name="Normal 3 2 2 3 2 3 3 2 2" xfId="29287" xr:uid="{00000000-0005-0000-0000-000028590000}"/>
    <cellStyle name="Normal 3 2 2 3 2 3 3 2 3" xfId="41528" xr:uid="{00000000-0005-0000-0000-000029590000}"/>
    <cellStyle name="Normal 3 2 2 3 2 3 3 3" xfId="23170" xr:uid="{00000000-0005-0000-0000-00002A590000}"/>
    <cellStyle name="Normal 3 2 2 3 2 3 3 4" xfId="35414" xr:uid="{00000000-0005-0000-0000-00002B590000}"/>
    <cellStyle name="Normal 3 2 2 3 2 3 3 5" xfId="47643" xr:uid="{00000000-0005-0000-0000-00002C590000}"/>
    <cellStyle name="Normal 3 2 2 3 2 3 4" xfId="17029" xr:uid="{00000000-0005-0000-0000-00002D590000}"/>
    <cellStyle name="Normal 3 2 2 3 2 3 4 2" xfId="29284" xr:uid="{00000000-0005-0000-0000-00002E590000}"/>
    <cellStyle name="Normal 3 2 2 3 2 3 4 3" xfId="41525" xr:uid="{00000000-0005-0000-0000-00002F590000}"/>
    <cellStyle name="Normal 3 2 2 3 2 3 5" xfId="23167" xr:uid="{00000000-0005-0000-0000-000030590000}"/>
    <cellStyle name="Normal 3 2 2 3 2 3 6" xfId="35411" xr:uid="{00000000-0005-0000-0000-000031590000}"/>
    <cellStyle name="Normal 3 2 2 3 2 3 7" xfId="47640" xr:uid="{00000000-0005-0000-0000-000032590000}"/>
    <cellStyle name="Normal 3 2 2 3 2 4" xfId="6030" xr:uid="{00000000-0005-0000-0000-000033590000}"/>
    <cellStyle name="Normal 3 2 2 3 2 4 2" xfId="6031" xr:uid="{00000000-0005-0000-0000-000034590000}"/>
    <cellStyle name="Normal 3 2 2 3 2 4 2 2" xfId="17034" xr:uid="{00000000-0005-0000-0000-000035590000}"/>
    <cellStyle name="Normal 3 2 2 3 2 4 2 2 2" xfId="29289" xr:uid="{00000000-0005-0000-0000-000036590000}"/>
    <cellStyle name="Normal 3 2 2 3 2 4 2 2 3" xfId="41530" xr:uid="{00000000-0005-0000-0000-000037590000}"/>
    <cellStyle name="Normal 3 2 2 3 2 4 2 3" xfId="23172" xr:uid="{00000000-0005-0000-0000-000038590000}"/>
    <cellStyle name="Normal 3 2 2 3 2 4 2 4" xfId="35416" xr:uid="{00000000-0005-0000-0000-000039590000}"/>
    <cellStyle name="Normal 3 2 2 3 2 4 2 5" xfId="47645" xr:uid="{00000000-0005-0000-0000-00003A590000}"/>
    <cellStyle name="Normal 3 2 2 3 2 4 3" xfId="17033" xr:uid="{00000000-0005-0000-0000-00003B590000}"/>
    <cellStyle name="Normal 3 2 2 3 2 4 3 2" xfId="29288" xr:uid="{00000000-0005-0000-0000-00003C590000}"/>
    <cellStyle name="Normal 3 2 2 3 2 4 3 3" xfId="41529" xr:uid="{00000000-0005-0000-0000-00003D590000}"/>
    <cellStyle name="Normal 3 2 2 3 2 4 4" xfId="23171" xr:uid="{00000000-0005-0000-0000-00003E590000}"/>
    <cellStyle name="Normal 3 2 2 3 2 4 5" xfId="35415" xr:uid="{00000000-0005-0000-0000-00003F590000}"/>
    <cellStyle name="Normal 3 2 2 3 2 4 6" xfId="47644" xr:uid="{00000000-0005-0000-0000-000040590000}"/>
    <cellStyle name="Normal 3 2 2 3 2 5" xfId="6032" xr:uid="{00000000-0005-0000-0000-000041590000}"/>
    <cellStyle name="Normal 3 2 2 3 2 5 2" xfId="17035" xr:uid="{00000000-0005-0000-0000-000042590000}"/>
    <cellStyle name="Normal 3 2 2 3 2 5 2 2" xfId="29290" xr:uid="{00000000-0005-0000-0000-000043590000}"/>
    <cellStyle name="Normal 3 2 2 3 2 5 2 3" xfId="41531" xr:uid="{00000000-0005-0000-0000-000044590000}"/>
    <cellStyle name="Normal 3 2 2 3 2 5 3" xfId="23173" xr:uid="{00000000-0005-0000-0000-000045590000}"/>
    <cellStyle name="Normal 3 2 2 3 2 5 4" xfId="35417" xr:uid="{00000000-0005-0000-0000-000046590000}"/>
    <cellStyle name="Normal 3 2 2 3 2 5 5" xfId="47646" xr:uid="{00000000-0005-0000-0000-000047590000}"/>
    <cellStyle name="Normal 3 2 2 3 2 6" xfId="17020" xr:uid="{00000000-0005-0000-0000-000048590000}"/>
    <cellStyle name="Normal 3 2 2 3 2 6 2" xfId="29275" xr:uid="{00000000-0005-0000-0000-000049590000}"/>
    <cellStyle name="Normal 3 2 2 3 2 6 3" xfId="41516" xr:uid="{00000000-0005-0000-0000-00004A590000}"/>
    <cellStyle name="Normal 3 2 2 3 2 7" xfId="23158" xr:uid="{00000000-0005-0000-0000-00004B590000}"/>
    <cellStyle name="Normal 3 2 2 3 2 8" xfId="35402" xr:uid="{00000000-0005-0000-0000-00004C590000}"/>
    <cellStyle name="Normal 3 2 2 3 2 9" xfId="47631" xr:uid="{00000000-0005-0000-0000-00004D590000}"/>
    <cellStyle name="Normal 3 2 2 3 3" xfId="6033" xr:uid="{00000000-0005-0000-0000-00004E590000}"/>
    <cellStyle name="Normal 3 2 2 3 3 2" xfId="6034" xr:uid="{00000000-0005-0000-0000-00004F590000}"/>
    <cellStyle name="Normal 3 2 2 3 3 2 2" xfId="6035" xr:uid="{00000000-0005-0000-0000-000050590000}"/>
    <cellStyle name="Normal 3 2 2 3 3 2 2 2" xfId="6036" xr:uid="{00000000-0005-0000-0000-000051590000}"/>
    <cellStyle name="Normal 3 2 2 3 3 2 2 2 2" xfId="17039" xr:uid="{00000000-0005-0000-0000-000052590000}"/>
    <cellStyle name="Normal 3 2 2 3 3 2 2 2 2 2" xfId="29294" xr:uid="{00000000-0005-0000-0000-000053590000}"/>
    <cellStyle name="Normal 3 2 2 3 3 2 2 2 2 3" xfId="41535" xr:uid="{00000000-0005-0000-0000-000054590000}"/>
    <cellStyle name="Normal 3 2 2 3 3 2 2 2 3" xfId="23177" xr:uid="{00000000-0005-0000-0000-000055590000}"/>
    <cellStyle name="Normal 3 2 2 3 3 2 2 2 4" xfId="35421" xr:uid="{00000000-0005-0000-0000-000056590000}"/>
    <cellStyle name="Normal 3 2 2 3 3 2 2 2 5" xfId="47650" xr:uid="{00000000-0005-0000-0000-000057590000}"/>
    <cellStyle name="Normal 3 2 2 3 3 2 2 3" xfId="17038" xr:uid="{00000000-0005-0000-0000-000058590000}"/>
    <cellStyle name="Normal 3 2 2 3 3 2 2 3 2" xfId="29293" xr:uid="{00000000-0005-0000-0000-000059590000}"/>
    <cellStyle name="Normal 3 2 2 3 3 2 2 3 3" xfId="41534" xr:uid="{00000000-0005-0000-0000-00005A590000}"/>
    <cellStyle name="Normal 3 2 2 3 3 2 2 4" xfId="23176" xr:uid="{00000000-0005-0000-0000-00005B590000}"/>
    <cellStyle name="Normal 3 2 2 3 3 2 2 5" xfId="35420" xr:uid="{00000000-0005-0000-0000-00005C590000}"/>
    <cellStyle name="Normal 3 2 2 3 3 2 2 6" xfId="47649" xr:uid="{00000000-0005-0000-0000-00005D590000}"/>
    <cellStyle name="Normal 3 2 2 3 3 2 3" xfId="6037" xr:uid="{00000000-0005-0000-0000-00005E590000}"/>
    <cellStyle name="Normal 3 2 2 3 3 2 3 2" xfId="17040" xr:uid="{00000000-0005-0000-0000-00005F590000}"/>
    <cellStyle name="Normal 3 2 2 3 3 2 3 2 2" xfId="29295" xr:uid="{00000000-0005-0000-0000-000060590000}"/>
    <cellStyle name="Normal 3 2 2 3 3 2 3 2 3" xfId="41536" xr:uid="{00000000-0005-0000-0000-000061590000}"/>
    <cellStyle name="Normal 3 2 2 3 3 2 3 3" xfId="23178" xr:uid="{00000000-0005-0000-0000-000062590000}"/>
    <cellStyle name="Normal 3 2 2 3 3 2 3 4" xfId="35422" xr:uid="{00000000-0005-0000-0000-000063590000}"/>
    <cellStyle name="Normal 3 2 2 3 3 2 3 5" xfId="47651" xr:uid="{00000000-0005-0000-0000-000064590000}"/>
    <cellStyle name="Normal 3 2 2 3 3 2 4" xfId="17037" xr:uid="{00000000-0005-0000-0000-000065590000}"/>
    <cellStyle name="Normal 3 2 2 3 3 2 4 2" xfId="29292" xr:uid="{00000000-0005-0000-0000-000066590000}"/>
    <cellStyle name="Normal 3 2 2 3 3 2 4 3" xfId="41533" xr:uid="{00000000-0005-0000-0000-000067590000}"/>
    <cellStyle name="Normal 3 2 2 3 3 2 5" xfId="23175" xr:uid="{00000000-0005-0000-0000-000068590000}"/>
    <cellStyle name="Normal 3 2 2 3 3 2 6" xfId="35419" xr:uid="{00000000-0005-0000-0000-000069590000}"/>
    <cellStyle name="Normal 3 2 2 3 3 2 7" xfId="47648" xr:uid="{00000000-0005-0000-0000-00006A590000}"/>
    <cellStyle name="Normal 3 2 2 3 3 3" xfId="6038" xr:uid="{00000000-0005-0000-0000-00006B590000}"/>
    <cellStyle name="Normal 3 2 2 3 3 3 2" xfId="6039" xr:uid="{00000000-0005-0000-0000-00006C590000}"/>
    <cellStyle name="Normal 3 2 2 3 3 3 2 2" xfId="17042" xr:uid="{00000000-0005-0000-0000-00006D590000}"/>
    <cellStyle name="Normal 3 2 2 3 3 3 2 2 2" xfId="29297" xr:uid="{00000000-0005-0000-0000-00006E590000}"/>
    <cellStyle name="Normal 3 2 2 3 3 3 2 2 3" xfId="41538" xr:uid="{00000000-0005-0000-0000-00006F590000}"/>
    <cellStyle name="Normal 3 2 2 3 3 3 2 3" xfId="23180" xr:uid="{00000000-0005-0000-0000-000070590000}"/>
    <cellStyle name="Normal 3 2 2 3 3 3 2 4" xfId="35424" xr:uid="{00000000-0005-0000-0000-000071590000}"/>
    <cellStyle name="Normal 3 2 2 3 3 3 2 5" xfId="47653" xr:uid="{00000000-0005-0000-0000-000072590000}"/>
    <cellStyle name="Normal 3 2 2 3 3 3 3" xfId="17041" xr:uid="{00000000-0005-0000-0000-000073590000}"/>
    <cellStyle name="Normal 3 2 2 3 3 3 3 2" xfId="29296" xr:uid="{00000000-0005-0000-0000-000074590000}"/>
    <cellStyle name="Normal 3 2 2 3 3 3 3 3" xfId="41537" xr:uid="{00000000-0005-0000-0000-000075590000}"/>
    <cellStyle name="Normal 3 2 2 3 3 3 4" xfId="23179" xr:uid="{00000000-0005-0000-0000-000076590000}"/>
    <cellStyle name="Normal 3 2 2 3 3 3 5" xfId="35423" xr:uid="{00000000-0005-0000-0000-000077590000}"/>
    <cellStyle name="Normal 3 2 2 3 3 3 6" xfId="47652" xr:uid="{00000000-0005-0000-0000-000078590000}"/>
    <cellStyle name="Normal 3 2 2 3 3 4" xfId="6040" xr:uid="{00000000-0005-0000-0000-000079590000}"/>
    <cellStyle name="Normal 3 2 2 3 3 4 2" xfId="17043" xr:uid="{00000000-0005-0000-0000-00007A590000}"/>
    <cellStyle name="Normal 3 2 2 3 3 4 2 2" xfId="29298" xr:uid="{00000000-0005-0000-0000-00007B590000}"/>
    <cellStyle name="Normal 3 2 2 3 3 4 2 3" xfId="41539" xr:uid="{00000000-0005-0000-0000-00007C590000}"/>
    <cellStyle name="Normal 3 2 2 3 3 4 3" xfId="23181" xr:uid="{00000000-0005-0000-0000-00007D590000}"/>
    <cellStyle name="Normal 3 2 2 3 3 4 4" xfId="35425" xr:uid="{00000000-0005-0000-0000-00007E590000}"/>
    <cellStyle name="Normal 3 2 2 3 3 4 5" xfId="47654" xr:uid="{00000000-0005-0000-0000-00007F590000}"/>
    <cellStyle name="Normal 3 2 2 3 3 5" xfId="17036" xr:uid="{00000000-0005-0000-0000-000080590000}"/>
    <cellStyle name="Normal 3 2 2 3 3 5 2" xfId="29291" xr:uid="{00000000-0005-0000-0000-000081590000}"/>
    <cellStyle name="Normal 3 2 2 3 3 5 3" xfId="41532" xr:uid="{00000000-0005-0000-0000-000082590000}"/>
    <cellStyle name="Normal 3 2 2 3 3 6" xfId="23174" xr:uid="{00000000-0005-0000-0000-000083590000}"/>
    <cellStyle name="Normal 3 2 2 3 3 7" xfId="35418" xr:uid="{00000000-0005-0000-0000-000084590000}"/>
    <cellStyle name="Normal 3 2 2 3 3 8" xfId="47647" xr:uid="{00000000-0005-0000-0000-000085590000}"/>
    <cellStyle name="Normal 3 2 2 3 4" xfId="6041" xr:uid="{00000000-0005-0000-0000-000086590000}"/>
    <cellStyle name="Normal 3 2 2 3 4 2" xfId="6042" xr:uid="{00000000-0005-0000-0000-000087590000}"/>
    <cellStyle name="Normal 3 2 2 3 4 2 2" xfId="6043" xr:uid="{00000000-0005-0000-0000-000088590000}"/>
    <cellStyle name="Normal 3 2 2 3 4 2 2 2" xfId="17046" xr:uid="{00000000-0005-0000-0000-000089590000}"/>
    <cellStyle name="Normal 3 2 2 3 4 2 2 2 2" xfId="29301" xr:uid="{00000000-0005-0000-0000-00008A590000}"/>
    <cellStyle name="Normal 3 2 2 3 4 2 2 2 3" xfId="41542" xr:uid="{00000000-0005-0000-0000-00008B590000}"/>
    <cellStyle name="Normal 3 2 2 3 4 2 2 3" xfId="23184" xr:uid="{00000000-0005-0000-0000-00008C590000}"/>
    <cellStyle name="Normal 3 2 2 3 4 2 2 4" xfId="35428" xr:uid="{00000000-0005-0000-0000-00008D590000}"/>
    <cellStyle name="Normal 3 2 2 3 4 2 2 5" xfId="47657" xr:uid="{00000000-0005-0000-0000-00008E590000}"/>
    <cellStyle name="Normal 3 2 2 3 4 2 3" xfId="17045" xr:uid="{00000000-0005-0000-0000-00008F590000}"/>
    <cellStyle name="Normal 3 2 2 3 4 2 3 2" xfId="29300" xr:uid="{00000000-0005-0000-0000-000090590000}"/>
    <cellStyle name="Normal 3 2 2 3 4 2 3 3" xfId="41541" xr:uid="{00000000-0005-0000-0000-000091590000}"/>
    <cellStyle name="Normal 3 2 2 3 4 2 4" xfId="23183" xr:uid="{00000000-0005-0000-0000-000092590000}"/>
    <cellStyle name="Normal 3 2 2 3 4 2 5" xfId="35427" xr:uid="{00000000-0005-0000-0000-000093590000}"/>
    <cellStyle name="Normal 3 2 2 3 4 2 6" xfId="47656" xr:uid="{00000000-0005-0000-0000-000094590000}"/>
    <cellStyle name="Normal 3 2 2 3 4 3" xfId="6044" xr:uid="{00000000-0005-0000-0000-000095590000}"/>
    <cellStyle name="Normal 3 2 2 3 4 3 2" xfId="17047" xr:uid="{00000000-0005-0000-0000-000096590000}"/>
    <cellStyle name="Normal 3 2 2 3 4 3 2 2" xfId="29302" xr:uid="{00000000-0005-0000-0000-000097590000}"/>
    <cellStyle name="Normal 3 2 2 3 4 3 2 3" xfId="41543" xr:uid="{00000000-0005-0000-0000-000098590000}"/>
    <cellStyle name="Normal 3 2 2 3 4 3 3" xfId="23185" xr:uid="{00000000-0005-0000-0000-000099590000}"/>
    <cellStyle name="Normal 3 2 2 3 4 3 4" xfId="35429" xr:uid="{00000000-0005-0000-0000-00009A590000}"/>
    <cellStyle name="Normal 3 2 2 3 4 3 5" xfId="47658" xr:uid="{00000000-0005-0000-0000-00009B590000}"/>
    <cellStyle name="Normal 3 2 2 3 4 4" xfId="17044" xr:uid="{00000000-0005-0000-0000-00009C590000}"/>
    <cellStyle name="Normal 3 2 2 3 4 4 2" xfId="29299" xr:uid="{00000000-0005-0000-0000-00009D590000}"/>
    <cellStyle name="Normal 3 2 2 3 4 4 3" xfId="41540" xr:uid="{00000000-0005-0000-0000-00009E590000}"/>
    <cellStyle name="Normal 3 2 2 3 4 5" xfId="23182" xr:uid="{00000000-0005-0000-0000-00009F590000}"/>
    <cellStyle name="Normal 3 2 2 3 4 6" xfId="35426" xr:uid="{00000000-0005-0000-0000-0000A0590000}"/>
    <cellStyle name="Normal 3 2 2 3 4 7" xfId="47655" xr:uid="{00000000-0005-0000-0000-0000A1590000}"/>
    <cellStyle name="Normal 3 2 2 3 5" xfId="6045" xr:uid="{00000000-0005-0000-0000-0000A2590000}"/>
    <cellStyle name="Normal 3 2 2 3 5 2" xfId="6046" xr:uid="{00000000-0005-0000-0000-0000A3590000}"/>
    <cellStyle name="Normal 3 2 2 3 5 2 2" xfId="17049" xr:uid="{00000000-0005-0000-0000-0000A4590000}"/>
    <cellStyle name="Normal 3 2 2 3 5 2 2 2" xfId="29304" xr:uid="{00000000-0005-0000-0000-0000A5590000}"/>
    <cellStyle name="Normal 3 2 2 3 5 2 2 3" xfId="41545" xr:uid="{00000000-0005-0000-0000-0000A6590000}"/>
    <cellStyle name="Normal 3 2 2 3 5 2 3" xfId="23187" xr:uid="{00000000-0005-0000-0000-0000A7590000}"/>
    <cellStyle name="Normal 3 2 2 3 5 2 4" xfId="35431" xr:uid="{00000000-0005-0000-0000-0000A8590000}"/>
    <cellStyle name="Normal 3 2 2 3 5 2 5" xfId="47660" xr:uid="{00000000-0005-0000-0000-0000A9590000}"/>
    <cellStyle name="Normal 3 2 2 3 5 3" xfId="17048" xr:uid="{00000000-0005-0000-0000-0000AA590000}"/>
    <cellStyle name="Normal 3 2 2 3 5 3 2" xfId="29303" xr:uid="{00000000-0005-0000-0000-0000AB590000}"/>
    <cellStyle name="Normal 3 2 2 3 5 3 3" xfId="41544" xr:uid="{00000000-0005-0000-0000-0000AC590000}"/>
    <cellStyle name="Normal 3 2 2 3 5 4" xfId="23186" xr:uid="{00000000-0005-0000-0000-0000AD590000}"/>
    <cellStyle name="Normal 3 2 2 3 5 5" xfId="35430" xr:uid="{00000000-0005-0000-0000-0000AE590000}"/>
    <cellStyle name="Normal 3 2 2 3 5 6" xfId="47659" xr:uid="{00000000-0005-0000-0000-0000AF590000}"/>
    <cellStyle name="Normal 3 2 2 3 6" xfId="6047" xr:uid="{00000000-0005-0000-0000-0000B0590000}"/>
    <cellStyle name="Normal 3 2 2 3 6 2" xfId="17050" xr:uid="{00000000-0005-0000-0000-0000B1590000}"/>
    <cellStyle name="Normal 3 2 2 3 6 2 2" xfId="29305" xr:uid="{00000000-0005-0000-0000-0000B2590000}"/>
    <cellStyle name="Normal 3 2 2 3 6 2 3" xfId="41546" xr:uid="{00000000-0005-0000-0000-0000B3590000}"/>
    <cellStyle name="Normal 3 2 2 3 6 3" xfId="23188" xr:uid="{00000000-0005-0000-0000-0000B4590000}"/>
    <cellStyle name="Normal 3 2 2 3 6 4" xfId="35432" xr:uid="{00000000-0005-0000-0000-0000B5590000}"/>
    <cellStyle name="Normal 3 2 2 3 6 5" xfId="47661" xr:uid="{00000000-0005-0000-0000-0000B6590000}"/>
    <cellStyle name="Normal 3 2 2 3 7" xfId="17019" xr:uid="{00000000-0005-0000-0000-0000B7590000}"/>
    <cellStyle name="Normal 3 2 2 3 7 2" xfId="29274" xr:uid="{00000000-0005-0000-0000-0000B8590000}"/>
    <cellStyle name="Normal 3 2 2 3 7 3" xfId="41515" xr:uid="{00000000-0005-0000-0000-0000B9590000}"/>
    <cellStyle name="Normal 3 2 2 3 8" xfId="23157" xr:uid="{00000000-0005-0000-0000-0000BA590000}"/>
    <cellStyle name="Normal 3 2 2 3 9" xfId="35401" xr:uid="{00000000-0005-0000-0000-0000BB590000}"/>
    <cellStyle name="Normal 3 2 2 4" xfId="6048" xr:uid="{00000000-0005-0000-0000-0000BC590000}"/>
    <cellStyle name="Normal 3 2 2 4 2" xfId="6049" xr:uid="{00000000-0005-0000-0000-0000BD590000}"/>
    <cellStyle name="Normal 3 2 2 4 2 2" xfId="6050" xr:uid="{00000000-0005-0000-0000-0000BE590000}"/>
    <cellStyle name="Normal 3 2 2 4 2 2 2" xfId="6051" xr:uid="{00000000-0005-0000-0000-0000BF590000}"/>
    <cellStyle name="Normal 3 2 2 4 2 2 2 2" xfId="6052" xr:uid="{00000000-0005-0000-0000-0000C0590000}"/>
    <cellStyle name="Normal 3 2 2 4 2 2 2 2 2" xfId="17055" xr:uid="{00000000-0005-0000-0000-0000C1590000}"/>
    <cellStyle name="Normal 3 2 2 4 2 2 2 2 2 2" xfId="29310" xr:uid="{00000000-0005-0000-0000-0000C2590000}"/>
    <cellStyle name="Normal 3 2 2 4 2 2 2 2 2 3" xfId="41551" xr:uid="{00000000-0005-0000-0000-0000C3590000}"/>
    <cellStyle name="Normal 3 2 2 4 2 2 2 2 3" xfId="23193" xr:uid="{00000000-0005-0000-0000-0000C4590000}"/>
    <cellStyle name="Normal 3 2 2 4 2 2 2 2 4" xfId="35437" xr:uid="{00000000-0005-0000-0000-0000C5590000}"/>
    <cellStyle name="Normal 3 2 2 4 2 2 2 2 5" xfId="47666" xr:uid="{00000000-0005-0000-0000-0000C6590000}"/>
    <cellStyle name="Normal 3 2 2 4 2 2 2 3" xfId="17054" xr:uid="{00000000-0005-0000-0000-0000C7590000}"/>
    <cellStyle name="Normal 3 2 2 4 2 2 2 3 2" xfId="29309" xr:uid="{00000000-0005-0000-0000-0000C8590000}"/>
    <cellStyle name="Normal 3 2 2 4 2 2 2 3 3" xfId="41550" xr:uid="{00000000-0005-0000-0000-0000C9590000}"/>
    <cellStyle name="Normal 3 2 2 4 2 2 2 4" xfId="23192" xr:uid="{00000000-0005-0000-0000-0000CA590000}"/>
    <cellStyle name="Normal 3 2 2 4 2 2 2 5" xfId="35436" xr:uid="{00000000-0005-0000-0000-0000CB590000}"/>
    <cellStyle name="Normal 3 2 2 4 2 2 2 6" xfId="47665" xr:uid="{00000000-0005-0000-0000-0000CC590000}"/>
    <cellStyle name="Normal 3 2 2 4 2 2 3" xfId="6053" xr:uid="{00000000-0005-0000-0000-0000CD590000}"/>
    <cellStyle name="Normal 3 2 2 4 2 2 3 2" xfId="17056" xr:uid="{00000000-0005-0000-0000-0000CE590000}"/>
    <cellStyle name="Normal 3 2 2 4 2 2 3 2 2" xfId="29311" xr:uid="{00000000-0005-0000-0000-0000CF590000}"/>
    <cellStyle name="Normal 3 2 2 4 2 2 3 2 3" xfId="41552" xr:uid="{00000000-0005-0000-0000-0000D0590000}"/>
    <cellStyle name="Normal 3 2 2 4 2 2 3 3" xfId="23194" xr:uid="{00000000-0005-0000-0000-0000D1590000}"/>
    <cellStyle name="Normal 3 2 2 4 2 2 3 4" xfId="35438" xr:uid="{00000000-0005-0000-0000-0000D2590000}"/>
    <cellStyle name="Normal 3 2 2 4 2 2 3 5" xfId="47667" xr:uid="{00000000-0005-0000-0000-0000D3590000}"/>
    <cellStyle name="Normal 3 2 2 4 2 2 4" xfId="17053" xr:uid="{00000000-0005-0000-0000-0000D4590000}"/>
    <cellStyle name="Normal 3 2 2 4 2 2 4 2" xfId="29308" xr:uid="{00000000-0005-0000-0000-0000D5590000}"/>
    <cellStyle name="Normal 3 2 2 4 2 2 4 3" xfId="41549" xr:uid="{00000000-0005-0000-0000-0000D6590000}"/>
    <cellStyle name="Normal 3 2 2 4 2 2 5" xfId="23191" xr:uid="{00000000-0005-0000-0000-0000D7590000}"/>
    <cellStyle name="Normal 3 2 2 4 2 2 6" xfId="35435" xr:uid="{00000000-0005-0000-0000-0000D8590000}"/>
    <cellStyle name="Normal 3 2 2 4 2 2 7" xfId="47664" xr:uid="{00000000-0005-0000-0000-0000D9590000}"/>
    <cellStyle name="Normal 3 2 2 4 2 3" xfId="6054" xr:uid="{00000000-0005-0000-0000-0000DA590000}"/>
    <cellStyle name="Normal 3 2 2 4 2 3 2" xfId="6055" xr:uid="{00000000-0005-0000-0000-0000DB590000}"/>
    <cellStyle name="Normal 3 2 2 4 2 3 2 2" xfId="17058" xr:uid="{00000000-0005-0000-0000-0000DC590000}"/>
    <cellStyle name="Normal 3 2 2 4 2 3 2 2 2" xfId="29313" xr:uid="{00000000-0005-0000-0000-0000DD590000}"/>
    <cellStyle name="Normal 3 2 2 4 2 3 2 2 3" xfId="41554" xr:uid="{00000000-0005-0000-0000-0000DE590000}"/>
    <cellStyle name="Normal 3 2 2 4 2 3 2 3" xfId="23196" xr:uid="{00000000-0005-0000-0000-0000DF590000}"/>
    <cellStyle name="Normal 3 2 2 4 2 3 2 4" xfId="35440" xr:uid="{00000000-0005-0000-0000-0000E0590000}"/>
    <cellStyle name="Normal 3 2 2 4 2 3 2 5" xfId="47669" xr:uid="{00000000-0005-0000-0000-0000E1590000}"/>
    <cellStyle name="Normal 3 2 2 4 2 3 3" xfId="17057" xr:uid="{00000000-0005-0000-0000-0000E2590000}"/>
    <cellStyle name="Normal 3 2 2 4 2 3 3 2" xfId="29312" xr:uid="{00000000-0005-0000-0000-0000E3590000}"/>
    <cellStyle name="Normal 3 2 2 4 2 3 3 3" xfId="41553" xr:uid="{00000000-0005-0000-0000-0000E4590000}"/>
    <cellStyle name="Normal 3 2 2 4 2 3 4" xfId="23195" xr:uid="{00000000-0005-0000-0000-0000E5590000}"/>
    <cellStyle name="Normal 3 2 2 4 2 3 5" xfId="35439" xr:uid="{00000000-0005-0000-0000-0000E6590000}"/>
    <cellStyle name="Normal 3 2 2 4 2 3 6" xfId="47668" xr:uid="{00000000-0005-0000-0000-0000E7590000}"/>
    <cellStyle name="Normal 3 2 2 4 2 4" xfId="6056" xr:uid="{00000000-0005-0000-0000-0000E8590000}"/>
    <cellStyle name="Normal 3 2 2 4 2 4 2" xfId="17059" xr:uid="{00000000-0005-0000-0000-0000E9590000}"/>
    <cellStyle name="Normal 3 2 2 4 2 4 2 2" xfId="29314" xr:uid="{00000000-0005-0000-0000-0000EA590000}"/>
    <cellStyle name="Normal 3 2 2 4 2 4 2 3" xfId="41555" xr:uid="{00000000-0005-0000-0000-0000EB590000}"/>
    <cellStyle name="Normal 3 2 2 4 2 4 3" xfId="23197" xr:uid="{00000000-0005-0000-0000-0000EC590000}"/>
    <cellStyle name="Normal 3 2 2 4 2 4 4" xfId="35441" xr:uid="{00000000-0005-0000-0000-0000ED590000}"/>
    <cellStyle name="Normal 3 2 2 4 2 4 5" xfId="47670" xr:uid="{00000000-0005-0000-0000-0000EE590000}"/>
    <cellStyle name="Normal 3 2 2 4 2 5" xfId="17052" xr:uid="{00000000-0005-0000-0000-0000EF590000}"/>
    <cellStyle name="Normal 3 2 2 4 2 5 2" xfId="29307" xr:uid="{00000000-0005-0000-0000-0000F0590000}"/>
    <cellStyle name="Normal 3 2 2 4 2 5 3" xfId="41548" xr:uid="{00000000-0005-0000-0000-0000F1590000}"/>
    <cellStyle name="Normal 3 2 2 4 2 6" xfId="23190" xr:uid="{00000000-0005-0000-0000-0000F2590000}"/>
    <cellStyle name="Normal 3 2 2 4 2 7" xfId="35434" xr:uid="{00000000-0005-0000-0000-0000F3590000}"/>
    <cellStyle name="Normal 3 2 2 4 2 8" xfId="47663" xr:uid="{00000000-0005-0000-0000-0000F4590000}"/>
    <cellStyle name="Normal 3 2 2 4 3" xfId="6057" xr:uid="{00000000-0005-0000-0000-0000F5590000}"/>
    <cellStyle name="Normal 3 2 2 4 3 2" xfId="6058" xr:uid="{00000000-0005-0000-0000-0000F6590000}"/>
    <cellStyle name="Normal 3 2 2 4 3 2 2" xfId="6059" xr:uid="{00000000-0005-0000-0000-0000F7590000}"/>
    <cellStyle name="Normal 3 2 2 4 3 2 2 2" xfId="17062" xr:uid="{00000000-0005-0000-0000-0000F8590000}"/>
    <cellStyle name="Normal 3 2 2 4 3 2 2 2 2" xfId="29317" xr:uid="{00000000-0005-0000-0000-0000F9590000}"/>
    <cellStyle name="Normal 3 2 2 4 3 2 2 2 3" xfId="41558" xr:uid="{00000000-0005-0000-0000-0000FA590000}"/>
    <cellStyle name="Normal 3 2 2 4 3 2 2 3" xfId="23200" xr:uid="{00000000-0005-0000-0000-0000FB590000}"/>
    <cellStyle name="Normal 3 2 2 4 3 2 2 4" xfId="35444" xr:uid="{00000000-0005-0000-0000-0000FC590000}"/>
    <cellStyle name="Normal 3 2 2 4 3 2 2 5" xfId="47673" xr:uid="{00000000-0005-0000-0000-0000FD590000}"/>
    <cellStyle name="Normal 3 2 2 4 3 2 3" xfId="17061" xr:uid="{00000000-0005-0000-0000-0000FE590000}"/>
    <cellStyle name="Normal 3 2 2 4 3 2 3 2" xfId="29316" xr:uid="{00000000-0005-0000-0000-0000FF590000}"/>
    <cellStyle name="Normal 3 2 2 4 3 2 3 3" xfId="41557" xr:uid="{00000000-0005-0000-0000-0000005A0000}"/>
    <cellStyle name="Normal 3 2 2 4 3 2 4" xfId="23199" xr:uid="{00000000-0005-0000-0000-0000015A0000}"/>
    <cellStyle name="Normal 3 2 2 4 3 2 5" xfId="35443" xr:uid="{00000000-0005-0000-0000-0000025A0000}"/>
    <cellStyle name="Normal 3 2 2 4 3 2 6" xfId="47672" xr:uid="{00000000-0005-0000-0000-0000035A0000}"/>
    <cellStyle name="Normal 3 2 2 4 3 3" xfId="6060" xr:uid="{00000000-0005-0000-0000-0000045A0000}"/>
    <cellStyle name="Normal 3 2 2 4 3 3 2" xfId="17063" xr:uid="{00000000-0005-0000-0000-0000055A0000}"/>
    <cellStyle name="Normal 3 2 2 4 3 3 2 2" xfId="29318" xr:uid="{00000000-0005-0000-0000-0000065A0000}"/>
    <cellStyle name="Normal 3 2 2 4 3 3 2 3" xfId="41559" xr:uid="{00000000-0005-0000-0000-0000075A0000}"/>
    <cellStyle name="Normal 3 2 2 4 3 3 3" xfId="23201" xr:uid="{00000000-0005-0000-0000-0000085A0000}"/>
    <cellStyle name="Normal 3 2 2 4 3 3 4" xfId="35445" xr:uid="{00000000-0005-0000-0000-0000095A0000}"/>
    <cellStyle name="Normal 3 2 2 4 3 3 5" xfId="47674" xr:uid="{00000000-0005-0000-0000-00000A5A0000}"/>
    <cellStyle name="Normal 3 2 2 4 3 4" xfId="17060" xr:uid="{00000000-0005-0000-0000-00000B5A0000}"/>
    <cellStyle name="Normal 3 2 2 4 3 4 2" xfId="29315" xr:uid="{00000000-0005-0000-0000-00000C5A0000}"/>
    <cellStyle name="Normal 3 2 2 4 3 4 3" xfId="41556" xr:uid="{00000000-0005-0000-0000-00000D5A0000}"/>
    <cellStyle name="Normal 3 2 2 4 3 5" xfId="23198" xr:uid="{00000000-0005-0000-0000-00000E5A0000}"/>
    <cellStyle name="Normal 3 2 2 4 3 6" xfId="35442" xr:uid="{00000000-0005-0000-0000-00000F5A0000}"/>
    <cellStyle name="Normal 3 2 2 4 3 7" xfId="47671" xr:uid="{00000000-0005-0000-0000-0000105A0000}"/>
    <cellStyle name="Normal 3 2 2 4 4" xfId="6061" xr:uid="{00000000-0005-0000-0000-0000115A0000}"/>
    <cellStyle name="Normal 3 2 2 4 4 2" xfId="6062" xr:uid="{00000000-0005-0000-0000-0000125A0000}"/>
    <cellStyle name="Normal 3 2 2 4 4 2 2" xfId="17065" xr:uid="{00000000-0005-0000-0000-0000135A0000}"/>
    <cellStyle name="Normal 3 2 2 4 4 2 2 2" xfId="29320" xr:uid="{00000000-0005-0000-0000-0000145A0000}"/>
    <cellStyle name="Normal 3 2 2 4 4 2 2 3" xfId="41561" xr:uid="{00000000-0005-0000-0000-0000155A0000}"/>
    <cellStyle name="Normal 3 2 2 4 4 2 3" xfId="23203" xr:uid="{00000000-0005-0000-0000-0000165A0000}"/>
    <cellStyle name="Normal 3 2 2 4 4 2 4" xfId="35447" xr:uid="{00000000-0005-0000-0000-0000175A0000}"/>
    <cellStyle name="Normal 3 2 2 4 4 2 5" xfId="47676" xr:uid="{00000000-0005-0000-0000-0000185A0000}"/>
    <cellStyle name="Normal 3 2 2 4 4 3" xfId="17064" xr:uid="{00000000-0005-0000-0000-0000195A0000}"/>
    <cellStyle name="Normal 3 2 2 4 4 3 2" xfId="29319" xr:uid="{00000000-0005-0000-0000-00001A5A0000}"/>
    <cellStyle name="Normal 3 2 2 4 4 3 3" xfId="41560" xr:uid="{00000000-0005-0000-0000-00001B5A0000}"/>
    <cellStyle name="Normal 3 2 2 4 4 4" xfId="23202" xr:uid="{00000000-0005-0000-0000-00001C5A0000}"/>
    <cellStyle name="Normal 3 2 2 4 4 5" xfId="35446" xr:uid="{00000000-0005-0000-0000-00001D5A0000}"/>
    <cellStyle name="Normal 3 2 2 4 4 6" xfId="47675" xr:uid="{00000000-0005-0000-0000-00001E5A0000}"/>
    <cellStyle name="Normal 3 2 2 4 5" xfId="6063" xr:uid="{00000000-0005-0000-0000-00001F5A0000}"/>
    <cellStyle name="Normal 3 2 2 4 5 2" xfId="17066" xr:uid="{00000000-0005-0000-0000-0000205A0000}"/>
    <cellStyle name="Normal 3 2 2 4 5 2 2" xfId="29321" xr:uid="{00000000-0005-0000-0000-0000215A0000}"/>
    <cellStyle name="Normal 3 2 2 4 5 2 3" xfId="41562" xr:uid="{00000000-0005-0000-0000-0000225A0000}"/>
    <cellStyle name="Normal 3 2 2 4 5 3" xfId="23204" xr:uid="{00000000-0005-0000-0000-0000235A0000}"/>
    <cellStyle name="Normal 3 2 2 4 5 4" xfId="35448" xr:uid="{00000000-0005-0000-0000-0000245A0000}"/>
    <cellStyle name="Normal 3 2 2 4 5 5" xfId="47677" xr:uid="{00000000-0005-0000-0000-0000255A0000}"/>
    <cellStyle name="Normal 3 2 2 4 6" xfId="17051" xr:uid="{00000000-0005-0000-0000-0000265A0000}"/>
    <cellStyle name="Normal 3 2 2 4 6 2" xfId="29306" xr:uid="{00000000-0005-0000-0000-0000275A0000}"/>
    <cellStyle name="Normal 3 2 2 4 6 3" xfId="41547" xr:uid="{00000000-0005-0000-0000-0000285A0000}"/>
    <cellStyle name="Normal 3 2 2 4 7" xfId="23189" xr:uid="{00000000-0005-0000-0000-0000295A0000}"/>
    <cellStyle name="Normal 3 2 2 4 8" xfId="35433" xr:uid="{00000000-0005-0000-0000-00002A5A0000}"/>
    <cellStyle name="Normal 3 2 2 4 9" xfId="47662" xr:uid="{00000000-0005-0000-0000-00002B5A0000}"/>
    <cellStyle name="Normal 3 2 2 5" xfId="6064" xr:uid="{00000000-0005-0000-0000-00002C5A0000}"/>
    <cellStyle name="Normal 3 2 2 5 2" xfId="6065" xr:uid="{00000000-0005-0000-0000-00002D5A0000}"/>
    <cellStyle name="Normal 3 2 2 5 2 2" xfId="6066" xr:uid="{00000000-0005-0000-0000-00002E5A0000}"/>
    <cellStyle name="Normal 3 2 2 5 2 2 2" xfId="6067" xr:uid="{00000000-0005-0000-0000-00002F5A0000}"/>
    <cellStyle name="Normal 3 2 2 5 2 2 2 2" xfId="17070" xr:uid="{00000000-0005-0000-0000-0000305A0000}"/>
    <cellStyle name="Normal 3 2 2 5 2 2 2 2 2" xfId="29325" xr:uid="{00000000-0005-0000-0000-0000315A0000}"/>
    <cellStyle name="Normal 3 2 2 5 2 2 2 2 3" xfId="41566" xr:uid="{00000000-0005-0000-0000-0000325A0000}"/>
    <cellStyle name="Normal 3 2 2 5 2 2 2 3" xfId="23208" xr:uid="{00000000-0005-0000-0000-0000335A0000}"/>
    <cellStyle name="Normal 3 2 2 5 2 2 2 4" xfId="35452" xr:uid="{00000000-0005-0000-0000-0000345A0000}"/>
    <cellStyle name="Normal 3 2 2 5 2 2 2 5" xfId="47681" xr:uid="{00000000-0005-0000-0000-0000355A0000}"/>
    <cellStyle name="Normal 3 2 2 5 2 2 3" xfId="17069" xr:uid="{00000000-0005-0000-0000-0000365A0000}"/>
    <cellStyle name="Normal 3 2 2 5 2 2 3 2" xfId="29324" xr:uid="{00000000-0005-0000-0000-0000375A0000}"/>
    <cellStyle name="Normal 3 2 2 5 2 2 3 3" xfId="41565" xr:uid="{00000000-0005-0000-0000-0000385A0000}"/>
    <cellStyle name="Normal 3 2 2 5 2 2 4" xfId="23207" xr:uid="{00000000-0005-0000-0000-0000395A0000}"/>
    <cellStyle name="Normal 3 2 2 5 2 2 5" xfId="35451" xr:uid="{00000000-0005-0000-0000-00003A5A0000}"/>
    <cellStyle name="Normal 3 2 2 5 2 2 6" xfId="47680" xr:uid="{00000000-0005-0000-0000-00003B5A0000}"/>
    <cellStyle name="Normal 3 2 2 5 2 3" xfId="6068" xr:uid="{00000000-0005-0000-0000-00003C5A0000}"/>
    <cellStyle name="Normal 3 2 2 5 2 3 2" xfId="17071" xr:uid="{00000000-0005-0000-0000-00003D5A0000}"/>
    <cellStyle name="Normal 3 2 2 5 2 3 2 2" xfId="29326" xr:uid="{00000000-0005-0000-0000-00003E5A0000}"/>
    <cellStyle name="Normal 3 2 2 5 2 3 2 3" xfId="41567" xr:uid="{00000000-0005-0000-0000-00003F5A0000}"/>
    <cellStyle name="Normal 3 2 2 5 2 3 3" xfId="23209" xr:uid="{00000000-0005-0000-0000-0000405A0000}"/>
    <cellStyle name="Normal 3 2 2 5 2 3 4" xfId="35453" xr:uid="{00000000-0005-0000-0000-0000415A0000}"/>
    <cellStyle name="Normal 3 2 2 5 2 3 5" xfId="47682" xr:uid="{00000000-0005-0000-0000-0000425A0000}"/>
    <cellStyle name="Normal 3 2 2 5 2 4" xfId="17068" xr:uid="{00000000-0005-0000-0000-0000435A0000}"/>
    <cellStyle name="Normal 3 2 2 5 2 4 2" xfId="29323" xr:uid="{00000000-0005-0000-0000-0000445A0000}"/>
    <cellStyle name="Normal 3 2 2 5 2 4 3" xfId="41564" xr:uid="{00000000-0005-0000-0000-0000455A0000}"/>
    <cellStyle name="Normal 3 2 2 5 2 5" xfId="23206" xr:uid="{00000000-0005-0000-0000-0000465A0000}"/>
    <cellStyle name="Normal 3 2 2 5 2 6" xfId="35450" xr:uid="{00000000-0005-0000-0000-0000475A0000}"/>
    <cellStyle name="Normal 3 2 2 5 2 7" xfId="47679" xr:uid="{00000000-0005-0000-0000-0000485A0000}"/>
    <cellStyle name="Normal 3 2 2 5 3" xfId="6069" xr:uid="{00000000-0005-0000-0000-0000495A0000}"/>
    <cellStyle name="Normal 3 2 2 5 3 2" xfId="6070" xr:uid="{00000000-0005-0000-0000-00004A5A0000}"/>
    <cellStyle name="Normal 3 2 2 5 3 2 2" xfId="17073" xr:uid="{00000000-0005-0000-0000-00004B5A0000}"/>
    <cellStyle name="Normal 3 2 2 5 3 2 2 2" xfId="29328" xr:uid="{00000000-0005-0000-0000-00004C5A0000}"/>
    <cellStyle name="Normal 3 2 2 5 3 2 2 3" xfId="41569" xr:uid="{00000000-0005-0000-0000-00004D5A0000}"/>
    <cellStyle name="Normal 3 2 2 5 3 2 3" xfId="23211" xr:uid="{00000000-0005-0000-0000-00004E5A0000}"/>
    <cellStyle name="Normal 3 2 2 5 3 2 4" xfId="35455" xr:uid="{00000000-0005-0000-0000-00004F5A0000}"/>
    <cellStyle name="Normal 3 2 2 5 3 2 5" xfId="47684" xr:uid="{00000000-0005-0000-0000-0000505A0000}"/>
    <cellStyle name="Normal 3 2 2 5 3 3" xfId="17072" xr:uid="{00000000-0005-0000-0000-0000515A0000}"/>
    <cellStyle name="Normal 3 2 2 5 3 3 2" xfId="29327" xr:uid="{00000000-0005-0000-0000-0000525A0000}"/>
    <cellStyle name="Normal 3 2 2 5 3 3 3" xfId="41568" xr:uid="{00000000-0005-0000-0000-0000535A0000}"/>
    <cellStyle name="Normal 3 2 2 5 3 4" xfId="23210" xr:uid="{00000000-0005-0000-0000-0000545A0000}"/>
    <cellStyle name="Normal 3 2 2 5 3 5" xfId="35454" xr:uid="{00000000-0005-0000-0000-0000555A0000}"/>
    <cellStyle name="Normal 3 2 2 5 3 6" xfId="47683" xr:uid="{00000000-0005-0000-0000-0000565A0000}"/>
    <cellStyle name="Normal 3 2 2 5 4" xfId="6071" xr:uid="{00000000-0005-0000-0000-0000575A0000}"/>
    <cellStyle name="Normal 3 2 2 5 4 2" xfId="17074" xr:uid="{00000000-0005-0000-0000-0000585A0000}"/>
    <cellStyle name="Normal 3 2 2 5 4 2 2" xfId="29329" xr:uid="{00000000-0005-0000-0000-0000595A0000}"/>
    <cellStyle name="Normal 3 2 2 5 4 2 3" xfId="41570" xr:uid="{00000000-0005-0000-0000-00005A5A0000}"/>
    <cellStyle name="Normal 3 2 2 5 4 3" xfId="23212" xr:uid="{00000000-0005-0000-0000-00005B5A0000}"/>
    <cellStyle name="Normal 3 2 2 5 4 4" xfId="35456" xr:uid="{00000000-0005-0000-0000-00005C5A0000}"/>
    <cellStyle name="Normal 3 2 2 5 4 5" xfId="47685" xr:uid="{00000000-0005-0000-0000-00005D5A0000}"/>
    <cellStyle name="Normal 3 2 2 5 5" xfId="17067" xr:uid="{00000000-0005-0000-0000-00005E5A0000}"/>
    <cellStyle name="Normal 3 2 2 5 5 2" xfId="29322" xr:uid="{00000000-0005-0000-0000-00005F5A0000}"/>
    <cellStyle name="Normal 3 2 2 5 5 3" xfId="41563" xr:uid="{00000000-0005-0000-0000-0000605A0000}"/>
    <cellStyle name="Normal 3 2 2 5 6" xfId="23205" xr:uid="{00000000-0005-0000-0000-0000615A0000}"/>
    <cellStyle name="Normal 3 2 2 5 7" xfId="35449" xr:uid="{00000000-0005-0000-0000-0000625A0000}"/>
    <cellStyle name="Normal 3 2 2 5 8" xfId="47678" xr:uid="{00000000-0005-0000-0000-0000635A0000}"/>
    <cellStyle name="Normal 3 2 2 6" xfId="6072" xr:uid="{00000000-0005-0000-0000-0000645A0000}"/>
    <cellStyle name="Normal 3 2 2 6 2" xfId="6073" xr:uid="{00000000-0005-0000-0000-0000655A0000}"/>
    <cellStyle name="Normal 3 2 2 6 2 2" xfId="6074" xr:uid="{00000000-0005-0000-0000-0000665A0000}"/>
    <cellStyle name="Normal 3 2 2 6 2 2 2" xfId="17077" xr:uid="{00000000-0005-0000-0000-0000675A0000}"/>
    <cellStyle name="Normal 3 2 2 6 2 2 2 2" xfId="29332" xr:uid="{00000000-0005-0000-0000-0000685A0000}"/>
    <cellStyle name="Normal 3 2 2 6 2 2 2 3" xfId="41573" xr:uid="{00000000-0005-0000-0000-0000695A0000}"/>
    <cellStyle name="Normal 3 2 2 6 2 2 3" xfId="23215" xr:uid="{00000000-0005-0000-0000-00006A5A0000}"/>
    <cellStyle name="Normal 3 2 2 6 2 2 4" xfId="35459" xr:uid="{00000000-0005-0000-0000-00006B5A0000}"/>
    <cellStyle name="Normal 3 2 2 6 2 2 5" xfId="47688" xr:uid="{00000000-0005-0000-0000-00006C5A0000}"/>
    <cellStyle name="Normal 3 2 2 6 2 3" xfId="17076" xr:uid="{00000000-0005-0000-0000-00006D5A0000}"/>
    <cellStyle name="Normal 3 2 2 6 2 3 2" xfId="29331" xr:uid="{00000000-0005-0000-0000-00006E5A0000}"/>
    <cellStyle name="Normal 3 2 2 6 2 3 3" xfId="41572" xr:uid="{00000000-0005-0000-0000-00006F5A0000}"/>
    <cellStyle name="Normal 3 2 2 6 2 4" xfId="23214" xr:uid="{00000000-0005-0000-0000-0000705A0000}"/>
    <cellStyle name="Normal 3 2 2 6 2 5" xfId="35458" xr:uid="{00000000-0005-0000-0000-0000715A0000}"/>
    <cellStyle name="Normal 3 2 2 6 2 6" xfId="47687" xr:uid="{00000000-0005-0000-0000-0000725A0000}"/>
    <cellStyle name="Normal 3 2 2 6 3" xfId="6075" xr:uid="{00000000-0005-0000-0000-0000735A0000}"/>
    <cellStyle name="Normal 3 2 2 6 3 2" xfId="17078" xr:uid="{00000000-0005-0000-0000-0000745A0000}"/>
    <cellStyle name="Normal 3 2 2 6 3 2 2" xfId="29333" xr:uid="{00000000-0005-0000-0000-0000755A0000}"/>
    <cellStyle name="Normal 3 2 2 6 3 2 3" xfId="41574" xr:uid="{00000000-0005-0000-0000-0000765A0000}"/>
    <cellStyle name="Normal 3 2 2 6 3 3" xfId="23216" xr:uid="{00000000-0005-0000-0000-0000775A0000}"/>
    <cellStyle name="Normal 3 2 2 6 3 4" xfId="35460" xr:uid="{00000000-0005-0000-0000-0000785A0000}"/>
    <cellStyle name="Normal 3 2 2 6 3 5" xfId="47689" xr:uid="{00000000-0005-0000-0000-0000795A0000}"/>
    <cellStyle name="Normal 3 2 2 6 4" xfId="17075" xr:uid="{00000000-0005-0000-0000-00007A5A0000}"/>
    <cellStyle name="Normal 3 2 2 6 4 2" xfId="29330" xr:uid="{00000000-0005-0000-0000-00007B5A0000}"/>
    <cellStyle name="Normal 3 2 2 6 4 3" xfId="41571" xr:uid="{00000000-0005-0000-0000-00007C5A0000}"/>
    <cellStyle name="Normal 3 2 2 6 5" xfId="23213" xr:uid="{00000000-0005-0000-0000-00007D5A0000}"/>
    <cellStyle name="Normal 3 2 2 6 6" xfId="35457" xr:uid="{00000000-0005-0000-0000-00007E5A0000}"/>
    <cellStyle name="Normal 3 2 2 6 7" xfId="47686" xr:uid="{00000000-0005-0000-0000-00007F5A0000}"/>
    <cellStyle name="Normal 3 2 2 7" xfId="6076" xr:uid="{00000000-0005-0000-0000-0000805A0000}"/>
    <cellStyle name="Normal 3 2 2 7 2" xfId="6077" xr:uid="{00000000-0005-0000-0000-0000815A0000}"/>
    <cellStyle name="Normal 3 2 2 7 2 2" xfId="17080" xr:uid="{00000000-0005-0000-0000-0000825A0000}"/>
    <cellStyle name="Normal 3 2 2 7 2 2 2" xfId="29335" xr:uid="{00000000-0005-0000-0000-0000835A0000}"/>
    <cellStyle name="Normal 3 2 2 7 2 2 3" xfId="41576" xr:uid="{00000000-0005-0000-0000-0000845A0000}"/>
    <cellStyle name="Normal 3 2 2 7 2 3" xfId="23218" xr:uid="{00000000-0005-0000-0000-0000855A0000}"/>
    <cellStyle name="Normal 3 2 2 7 2 4" xfId="35462" xr:uid="{00000000-0005-0000-0000-0000865A0000}"/>
    <cellStyle name="Normal 3 2 2 7 2 5" xfId="47691" xr:uid="{00000000-0005-0000-0000-0000875A0000}"/>
    <cellStyle name="Normal 3 2 2 7 3" xfId="17079" xr:uid="{00000000-0005-0000-0000-0000885A0000}"/>
    <cellStyle name="Normal 3 2 2 7 3 2" xfId="29334" xr:uid="{00000000-0005-0000-0000-0000895A0000}"/>
    <cellStyle name="Normal 3 2 2 7 3 3" xfId="41575" xr:uid="{00000000-0005-0000-0000-00008A5A0000}"/>
    <cellStyle name="Normal 3 2 2 7 4" xfId="23217" xr:uid="{00000000-0005-0000-0000-00008B5A0000}"/>
    <cellStyle name="Normal 3 2 2 7 5" xfId="35461" xr:uid="{00000000-0005-0000-0000-00008C5A0000}"/>
    <cellStyle name="Normal 3 2 2 7 6" xfId="47690" xr:uid="{00000000-0005-0000-0000-00008D5A0000}"/>
    <cellStyle name="Normal 3 2 2 8" xfId="6078" xr:uid="{00000000-0005-0000-0000-00008E5A0000}"/>
    <cellStyle name="Normal 3 2 2 8 2" xfId="17081" xr:uid="{00000000-0005-0000-0000-00008F5A0000}"/>
    <cellStyle name="Normal 3 2 2 8 2 2" xfId="29336" xr:uid="{00000000-0005-0000-0000-0000905A0000}"/>
    <cellStyle name="Normal 3 2 2 8 2 3" xfId="41577" xr:uid="{00000000-0005-0000-0000-0000915A0000}"/>
    <cellStyle name="Normal 3 2 2 8 3" xfId="23219" xr:uid="{00000000-0005-0000-0000-0000925A0000}"/>
    <cellStyle name="Normal 3 2 2 8 4" xfId="35463" xr:uid="{00000000-0005-0000-0000-0000935A0000}"/>
    <cellStyle name="Normal 3 2 2 8 5" xfId="47692" xr:uid="{00000000-0005-0000-0000-0000945A0000}"/>
    <cellStyle name="Normal 3 2 2 9" xfId="16954" xr:uid="{00000000-0005-0000-0000-0000955A0000}"/>
    <cellStyle name="Normal 3 2 2 9 2" xfId="29209" xr:uid="{00000000-0005-0000-0000-0000965A0000}"/>
    <cellStyle name="Normal 3 2 2 9 3" xfId="41450" xr:uid="{00000000-0005-0000-0000-0000975A0000}"/>
    <cellStyle name="Normal 3 2 3" xfId="6079" xr:uid="{00000000-0005-0000-0000-0000985A0000}"/>
    <cellStyle name="Normal 3 2 3 10" xfId="35464" xr:uid="{00000000-0005-0000-0000-0000995A0000}"/>
    <cellStyle name="Normal 3 2 3 11" xfId="47693" xr:uid="{00000000-0005-0000-0000-00009A5A0000}"/>
    <cellStyle name="Normal 3 2 3 2" xfId="6080" xr:uid="{00000000-0005-0000-0000-00009B5A0000}"/>
    <cellStyle name="Normal 3 2 3 2 10" xfId="47694" xr:uid="{00000000-0005-0000-0000-00009C5A0000}"/>
    <cellStyle name="Normal 3 2 3 2 2" xfId="6081" xr:uid="{00000000-0005-0000-0000-00009D5A0000}"/>
    <cellStyle name="Normal 3 2 3 2 2 2" xfId="6082" xr:uid="{00000000-0005-0000-0000-00009E5A0000}"/>
    <cellStyle name="Normal 3 2 3 2 2 2 2" xfId="6083" xr:uid="{00000000-0005-0000-0000-00009F5A0000}"/>
    <cellStyle name="Normal 3 2 3 2 2 2 2 2" xfId="6084" xr:uid="{00000000-0005-0000-0000-0000A05A0000}"/>
    <cellStyle name="Normal 3 2 3 2 2 2 2 2 2" xfId="6085" xr:uid="{00000000-0005-0000-0000-0000A15A0000}"/>
    <cellStyle name="Normal 3 2 3 2 2 2 2 2 2 2" xfId="17088" xr:uid="{00000000-0005-0000-0000-0000A25A0000}"/>
    <cellStyle name="Normal 3 2 3 2 2 2 2 2 2 2 2" xfId="29343" xr:uid="{00000000-0005-0000-0000-0000A35A0000}"/>
    <cellStyle name="Normal 3 2 3 2 2 2 2 2 2 2 3" xfId="41584" xr:uid="{00000000-0005-0000-0000-0000A45A0000}"/>
    <cellStyle name="Normal 3 2 3 2 2 2 2 2 2 3" xfId="23226" xr:uid="{00000000-0005-0000-0000-0000A55A0000}"/>
    <cellStyle name="Normal 3 2 3 2 2 2 2 2 2 4" xfId="35470" xr:uid="{00000000-0005-0000-0000-0000A65A0000}"/>
    <cellStyle name="Normal 3 2 3 2 2 2 2 2 2 5" xfId="47699" xr:uid="{00000000-0005-0000-0000-0000A75A0000}"/>
    <cellStyle name="Normal 3 2 3 2 2 2 2 2 3" xfId="17087" xr:uid="{00000000-0005-0000-0000-0000A85A0000}"/>
    <cellStyle name="Normal 3 2 3 2 2 2 2 2 3 2" xfId="29342" xr:uid="{00000000-0005-0000-0000-0000A95A0000}"/>
    <cellStyle name="Normal 3 2 3 2 2 2 2 2 3 3" xfId="41583" xr:uid="{00000000-0005-0000-0000-0000AA5A0000}"/>
    <cellStyle name="Normal 3 2 3 2 2 2 2 2 4" xfId="23225" xr:uid="{00000000-0005-0000-0000-0000AB5A0000}"/>
    <cellStyle name="Normal 3 2 3 2 2 2 2 2 5" xfId="35469" xr:uid="{00000000-0005-0000-0000-0000AC5A0000}"/>
    <cellStyle name="Normal 3 2 3 2 2 2 2 2 6" xfId="47698" xr:uid="{00000000-0005-0000-0000-0000AD5A0000}"/>
    <cellStyle name="Normal 3 2 3 2 2 2 2 3" xfId="6086" xr:uid="{00000000-0005-0000-0000-0000AE5A0000}"/>
    <cellStyle name="Normal 3 2 3 2 2 2 2 3 2" xfId="17089" xr:uid="{00000000-0005-0000-0000-0000AF5A0000}"/>
    <cellStyle name="Normal 3 2 3 2 2 2 2 3 2 2" xfId="29344" xr:uid="{00000000-0005-0000-0000-0000B05A0000}"/>
    <cellStyle name="Normal 3 2 3 2 2 2 2 3 2 3" xfId="41585" xr:uid="{00000000-0005-0000-0000-0000B15A0000}"/>
    <cellStyle name="Normal 3 2 3 2 2 2 2 3 3" xfId="23227" xr:uid="{00000000-0005-0000-0000-0000B25A0000}"/>
    <cellStyle name="Normal 3 2 3 2 2 2 2 3 4" xfId="35471" xr:uid="{00000000-0005-0000-0000-0000B35A0000}"/>
    <cellStyle name="Normal 3 2 3 2 2 2 2 3 5" xfId="47700" xr:uid="{00000000-0005-0000-0000-0000B45A0000}"/>
    <cellStyle name="Normal 3 2 3 2 2 2 2 4" xfId="17086" xr:uid="{00000000-0005-0000-0000-0000B55A0000}"/>
    <cellStyle name="Normal 3 2 3 2 2 2 2 4 2" xfId="29341" xr:uid="{00000000-0005-0000-0000-0000B65A0000}"/>
    <cellStyle name="Normal 3 2 3 2 2 2 2 4 3" xfId="41582" xr:uid="{00000000-0005-0000-0000-0000B75A0000}"/>
    <cellStyle name="Normal 3 2 3 2 2 2 2 5" xfId="23224" xr:uid="{00000000-0005-0000-0000-0000B85A0000}"/>
    <cellStyle name="Normal 3 2 3 2 2 2 2 6" xfId="35468" xr:uid="{00000000-0005-0000-0000-0000B95A0000}"/>
    <cellStyle name="Normal 3 2 3 2 2 2 2 7" xfId="47697" xr:uid="{00000000-0005-0000-0000-0000BA5A0000}"/>
    <cellStyle name="Normal 3 2 3 2 2 2 3" xfId="6087" xr:uid="{00000000-0005-0000-0000-0000BB5A0000}"/>
    <cellStyle name="Normal 3 2 3 2 2 2 3 2" xfId="6088" xr:uid="{00000000-0005-0000-0000-0000BC5A0000}"/>
    <cellStyle name="Normal 3 2 3 2 2 2 3 2 2" xfId="17091" xr:uid="{00000000-0005-0000-0000-0000BD5A0000}"/>
    <cellStyle name="Normal 3 2 3 2 2 2 3 2 2 2" xfId="29346" xr:uid="{00000000-0005-0000-0000-0000BE5A0000}"/>
    <cellStyle name="Normal 3 2 3 2 2 2 3 2 2 3" xfId="41587" xr:uid="{00000000-0005-0000-0000-0000BF5A0000}"/>
    <cellStyle name="Normal 3 2 3 2 2 2 3 2 3" xfId="23229" xr:uid="{00000000-0005-0000-0000-0000C05A0000}"/>
    <cellStyle name="Normal 3 2 3 2 2 2 3 2 4" xfId="35473" xr:uid="{00000000-0005-0000-0000-0000C15A0000}"/>
    <cellStyle name="Normal 3 2 3 2 2 2 3 2 5" xfId="47702" xr:uid="{00000000-0005-0000-0000-0000C25A0000}"/>
    <cellStyle name="Normal 3 2 3 2 2 2 3 3" xfId="17090" xr:uid="{00000000-0005-0000-0000-0000C35A0000}"/>
    <cellStyle name="Normal 3 2 3 2 2 2 3 3 2" xfId="29345" xr:uid="{00000000-0005-0000-0000-0000C45A0000}"/>
    <cellStyle name="Normal 3 2 3 2 2 2 3 3 3" xfId="41586" xr:uid="{00000000-0005-0000-0000-0000C55A0000}"/>
    <cellStyle name="Normal 3 2 3 2 2 2 3 4" xfId="23228" xr:uid="{00000000-0005-0000-0000-0000C65A0000}"/>
    <cellStyle name="Normal 3 2 3 2 2 2 3 5" xfId="35472" xr:uid="{00000000-0005-0000-0000-0000C75A0000}"/>
    <cellStyle name="Normal 3 2 3 2 2 2 3 6" xfId="47701" xr:uid="{00000000-0005-0000-0000-0000C85A0000}"/>
    <cellStyle name="Normal 3 2 3 2 2 2 4" xfId="6089" xr:uid="{00000000-0005-0000-0000-0000C95A0000}"/>
    <cellStyle name="Normal 3 2 3 2 2 2 4 2" xfId="17092" xr:uid="{00000000-0005-0000-0000-0000CA5A0000}"/>
    <cellStyle name="Normal 3 2 3 2 2 2 4 2 2" xfId="29347" xr:uid="{00000000-0005-0000-0000-0000CB5A0000}"/>
    <cellStyle name="Normal 3 2 3 2 2 2 4 2 3" xfId="41588" xr:uid="{00000000-0005-0000-0000-0000CC5A0000}"/>
    <cellStyle name="Normal 3 2 3 2 2 2 4 3" xfId="23230" xr:uid="{00000000-0005-0000-0000-0000CD5A0000}"/>
    <cellStyle name="Normal 3 2 3 2 2 2 4 4" xfId="35474" xr:uid="{00000000-0005-0000-0000-0000CE5A0000}"/>
    <cellStyle name="Normal 3 2 3 2 2 2 4 5" xfId="47703" xr:uid="{00000000-0005-0000-0000-0000CF5A0000}"/>
    <cellStyle name="Normal 3 2 3 2 2 2 5" xfId="17085" xr:uid="{00000000-0005-0000-0000-0000D05A0000}"/>
    <cellStyle name="Normal 3 2 3 2 2 2 5 2" xfId="29340" xr:uid="{00000000-0005-0000-0000-0000D15A0000}"/>
    <cellStyle name="Normal 3 2 3 2 2 2 5 3" xfId="41581" xr:uid="{00000000-0005-0000-0000-0000D25A0000}"/>
    <cellStyle name="Normal 3 2 3 2 2 2 6" xfId="23223" xr:uid="{00000000-0005-0000-0000-0000D35A0000}"/>
    <cellStyle name="Normal 3 2 3 2 2 2 7" xfId="35467" xr:uid="{00000000-0005-0000-0000-0000D45A0000}"/>
    <cellStyle name="Normal 3 2 3 2 2 2 8" xfId="47696" xr:uid="{00000000-0005-0000-0000-0000D55A0000}"/>
    <cellStyle name="Normal 3 2 3 2 2 3" xfId="6090" xr:uid="{00000000-0005-0000-0000-0000D65A0000}"/>
    <cellStyle name="Normal 3 2 3 2 2 3 2" xfId="6091" xr:uid="{00000000-0005-0000-0000-0000D75A0000}"/>
    <cellStyle name="Normal 3 2 3 2 2 3 2 2" xfId="6092" xr:uid="{00000000-0005-0000-0000-0000D85A0000}"/>
    <cellStyle name="Normal 3 2 3 2 2 3 2 2 2" xfId="17095" xr:uid="{00000000-0005-0000-0000-0000D95A0000}"/>
    <cellStyle name="Normal 3 2 3 2 2 3 2 2 2 2" xfId="29350" xr:uid="{00000000-0005-0000-0000-0000DA5A0000}"/>
    <cellStyle name="Normal 3 2 3 2 2 3 2 2 2 3" xfId="41591" xr:uid="{00000000-0005-0000-0000-0000DB5A0000}"/>
    <cellStyle name="Normal 3 2 3 2 2 3 2 2 3" xfId="23233" xr:uid="{00000000-0005-0000-0000-0000DC5A0000}"/>
    <cellStyle name="Normal 3 2 3 2 2 3 2 2 4" xfId="35477" xr:uid="{00000000-0005-0000-0000-0000DD5A0000}"/>
    <cellStyle name="Normal 3 2 3 2 2 3 2 2 5" xfId="47706" xr:uid="{00000000-0005-0000-0000-0000DE5A0000}"/>
    <cellStyle name="Normal 3 2 3 2 2 3 2 3" xfId="17094" xr:uid="{00000000-0005-0000-0000-0000DF5A0000}"/>
    <cellStyle name="Normal 3 2 3 2 2 3 2 3 2" xfId="29349" xr:uid="{00000000-0005-0000-0000-0000E05A0000}"/>
    <cellStyle name="Normal 3 2 3 2 2 3 2 3 3" xfId="41590" xr:uid="{00000000-0005-0000-0000-0000E15A0000}"/>
    <cellStyle name="Normal 3 2 3 2 2 3 2 4" xfId="23232" xr:uid="{00000000-0005-0000-0000-0000E25A0000}"/>
    <cellStyle name="Normal 3 2 3 2 2 3 2 5" xfId="35476" xr:uid="{00000000-0005-0000-0000-0000E35A0000}"/>
    <cellStyle name="Normal 3 2 3 2 2 3 2 6" xfId="47705" xr:uid="{00000000-0005-0000-0000-0000E45A0000}"/>
    <cellStyle name="Normal 3 2 3 2 2 3 3" xfId="6093" xr:uid="{00000000-0005-0000-0000-0000E55A0000}"/>
    <cellStyle name="Normal 3 2 3 2 2 3 3 2" xfId="17096" xr:uid="{00000000-0005-0000-0000-0000E65A0000}"/>
    <cellStyle name="Normal 3 2 3 2 2 3 3 2 2" xfId="29351" xr:uid="{00000000-0005-0000-0000-0000E75A0000}"/>
    <cellStyle name="Normal 3 2 3 2 2 3 3 2 3" xfId="41592" xr:uid="{00000000-0005-0000-0000-0000E85A0000}"/>
    <cellStyle name="Normal 3 2 3 2 2 3 3 3" xfId="23234" xr:uid="{00000000-0005-0000-0000-0000E95A0000}"/>
    <cellStyle name="Normal 3 2 3 2 2 3 3 4" xfId="35478" xr:uid="{00000000-0005-0000-0000-0000EA5A0000}"/>
    <cellStyle name="Normal 3 2 3 2 2 3 3 5" xfId="47707" xr:uid="{00000000-0005-0000-0000-0000EB5A0000}"/>
    <cellStyle name="Normal 3 2 3 2 2 3 4" xfId="17093" xr:uid="{00000000-0005-0000-0000-0000EC5A0000}"/>
    <cellStyle name="Normal 3 2 3 2 2 3 4 2" xfId="29348" xr:uid="{00000000-0005-0000-0000-0000ED5A0000}"/>
    <cellStyle name="Normal 3 2 3 2 2 3 4 3" xfId="41589" xr:uid="{00000000-0005-0000-0000-0000EE5A0000}"/>
    <cellStyle name="Normal 3 2 3 2 2 3 5" xfId="23231" xr:uid="{00000000-0005-0000-0000-0000EF5A0000}"/>
    <cellStyle name="Normal 3 2 3 2 2 3 6" xfId="35475" xr:uid="{00000000-0005-0000-0000-0000F05A0000}"/>
    <cellStyle name="Normal 3 2 3 2 2 3 7" xfId="47704" xr:uid="{00000000-0005-0000-0000-0000F15A0000}"/>
    <cellStyle name="Normal 3 2 3 2 2 4" xfId="6094" xr:uid="{00000000-0005-0000-0000-0000F25A0000}"/>
    <cellStyle name="Normal 3 2 3 2 2 4 2" xfId="6095" xr:uid="{00000000-0005-0000-0000-0000F35A0000}"/>
    <cellStyle name="Normal 3 2 3 2 2 4 2 2" xfId="17098" xr:uid="{00000000-0005-0000-0000-0000F45A0000}"/>
    <cellStyle name="Normal 3 2 3 2 2 4 2 2 2" xfId="29353" xr:uid="{00000000-0005-0000-0000-0000F55A0000}"/>
    <cellStyle name="Normal 3 2 3 2 2 4 2 2 3" xfId="41594" xr:uid="{00000000-0005-0000-0000-0000F65A0000}"/>
    <cellStyle name="Normal 3 2 3 2 2 4 2 3" xfId="23236" xr:uid="{00000000-0005-0000-0000-0000F75A0000}"/>
    <cellStyle name="Normal 3 2 3 2 2 4 2 4" xfId="35480" xr:uid="{00000000-0005-0000-0000-0000F85A0000}"/>
    <cellStyle name="Normal 3 2 3 2 2 4 2 5" xfId="47709" xr:uid="{00000000-0005-0000-0000-0000F95A0000}"/>
    <cellStyle name="Normal 3 2 3 2 2 4 3" xfId="17097" xr:uid="{00000000-0005-0000-0000-0000FA5A0000}"/>
    <cellStyle name="Normal 3 2 3 2 2 4 3 2" xfId="29352" xr:uid="{00000000-0005-0000-0000-0000FB5A0000}"/>
    <cellStyle name="Normal 3 2 3 2 2 4 3 3" xfId="41593" xr:uid="{00000000-0005-0000-0000-0000FC5A0000}"/>
    <cellStyle name="Normal 3 2 3 2 2 4 4" xfId="23235" xr:uid="{00000000-0005-0000-0000-0000FD5A0000}"/>
    <cellStyle name="Normal 3 2 3 2 2 4 5" xfId="35479" xr:uid="{00000000-0005-0000-0000-0000FE5A0000}"/>
    <cellStyle name="Normal 3 2 3 2 2 4 6" xfId="47708" xr:uid="{00000000-0005-0000-0000-0000FF5A0000}"/>
    <cellStyle name="Normal 3 2 3 2 2 5" xfId="6096" xr:uid="{00000000-0005-0000-0000-0000005B0000}"/>
    <cellStyle name="Normal 3 2 3 2 2 5 2" xfId="17099" xr:uid="{00000000-0005-0000-0000-0000015B0000}"/>
    <cellStyle name="Normal 3 2 3 2 2 5 2 2" xfId="29354" xr:uid="{00000000-0005-0000-0000-0000025B0000}"/>
    <cellStyle name="Normal 3 2 3 2 2 5 2 3" xfId="41595" xr:uid="{00000000-0005-0000-0000-0000035B0000}"/>
    <cellStyle name="Normal 3 2 3 2 2 5 3" xfId="23237" xr:uid="{00000000-0005-0000-0000-0000045B0000}"/>
    <cellStyle name="Normal 3 2 3 2 2 5 4" xfId="35481" xr:uid="{00000000-0005-0000-0000-0000055B0000}"/>
    <cellStyle name="Normal 3 2 3 2 2 5 5" xfId="47710" xr:uid="{00000000-0005-0000-0000-0000065B0000}"/>
    <cellStyle name="Normal 3 2 3 2 2 6" xfId="17084" xr:uid="{00000000-0005-0000-0000-0000075B0000}"/>
    <cellStyle name="Normal 3 2 3 2 2 6 2" xfId="29339" xr:uid="{00000000-0005-0000-0000-0000085B0000}"/>
    <cellStyle name="Normal 3 2 3 2 2 6 3" xfId="41580" xr:uid="{00000000-0005-0000-0000-0000095B0000}"/>
    <cellStyle name="Normal 3 2 3 2 2 7" xfId="23222" xr:uid="{00000000-0005-0000-0000-00000A5B0000}"/>
    <cellStyle name="Normal 3 2 3 2 2 8" xfId="35466" xr:uid="{00000000-0005-0000-0000-00000B5B0000}"/>
    <cellStyle name="Normal 3 2 3 2 2 9" xfId="47695" xr:uid="{00000000-0005-0000-0000-00000C5B0000}"/>
    <cellStyle name="Normal 3 2 3 2 3" xfId="6097" xr:uid="{00000000-0005-0000-0000-00000D5B0000}"/>
    <cellStyle name="Normal 3 2 3 2 3 2" xfId="6098" xr:uid="{00000000-0005-0000-0000-00000E5B0000}"/>
    <cellStyle name="Normal 3 2 3 2 3 2 2" xfId="6099" xr:uid="{00000000-0005-0000-0000-00000F5B0000}"/>
    <cellStyle name="Normal 3 2 3 2 3 2 2 2" xfId="6100" xr:uid="{00000000-0005-0000-0000-0000105B0000}"/>
    <cellStyle name="Normal 3 2 3 2 3 2 2 2 2" xfId="17103" xr:uid="{00000000-0005-0000-0000-0000115B0000}"/>
    <cellStyle name="Normal 3 2 3 2 3 2 2 2 2 2" xfId="29358" xr:uid="{00000000-0005-0000-0000-0000125B0000}"/>
    <cellStyle name="Normal 3 2 3 2 3 2 2 2 2 3" xfId="41599" xr:uid="{00000000-0005-0000-0000-0000135B0000}"/>
    <cellStyle name="Normal 3 2 3 2 3 2 2 2 3" xfId="23241" xr:uid="{00000000-0005-0000-0000-0000145B0000}"/>
    <cellStyle name="Normal 3 2 3 2 3 2 2 2 4" xfId="35485" xr:uid="{00000000-0005-0000-0000-0000155B0000}"/>
    <cellStyle name="Normal 3 2 3 2 3 2 2 2 5" xfId="47714" xr:uid="{00000000-0005-0000-0000-0000165B0000}"/>
    <cellStyle name="Normal 3 2 3 2 3 2 2 3" xfId="17102" xr:uid="{00000000-0005-0000-0000-0000175B0000}"/>
    <cellStyle name="Normal 3 2 3 2 3 2 2 3 2" xfId="29357" xr:uid="{00000000-0005-0000-0000-0000185B0000}"/>
    <cellStyle name="Normal 3 2 3 2 3 2 2 3 3" xfId="41598" xr:uid="{00000000-0005-0000-0000-0000195B0000}"/>
    <cellStyle name="Normal 3 2 3 2 3 2 2 4" xfId="23240" xr:uid="{00000000-0005-0000-0000-00001A5B0000}"/>
    <cellStyle name="Normal 3 2 3 2 3 2 2 5" xfId="35484" xr:uid="{00000000-0005-0000-0000-00001B5B0000}"/>
    <cellStyle name="Normal 3 2 3 2 3 2 2 6" xfId="47713" xr:uid="{00000000-0005-0000-0000-00001C5B0000}"/>
    <cellStyle name="Normal 3 2 3 2 3 2 3" xfId="6101" xr:uid="{00000000-0005-0000-0000-00001D5B0000}"/>
    <cellStyle name="Normal 3 2 3 2 3 2 3 2" xfId="17104" xr:uid="{00000000-0005-0000-0000-00001E5B0000}"/>
    <cellStyle name="Normal 3 2 3 2 3 2 3 2 2" xfId="29359" xr:uid="{00000000-0005-0000-0000-00001F5B0000}"/>
    <cellStyle name="Normal 3 2 3 2 3 2 3 2 3" xfId="41600" xr:uid="{00000000-0005-0000-0000-0000205B0000}"/>
    <cellStyle name="Normal 3 2 3 2 3 2 3 3" xfId="23242" xr:uid="{00000000-0005-0000-0000-0000215B0000}"/>
    <cellStyle name="Normal 3 2 3 2 3 2 3 4" xfId="35486" xr:uid="{00000000-0005-0000-0000-0000225B0000}"/>
    <cellStyle name="Normal 3 2 3 2 3 2 3 5" xfId="47715" xr:uid="{00000000-0005-0000-0000-0000235B0000}"/>
    <cellStyle name="Normal 3 2 3 2 3 2 4" xfId="17101" xr:uid="{00000000-0005-0000-0000-0000245B0000}"/>
    <cellStyle name="Normal 3 2 3 2 3 2 4 2" xfId="29356" xr:uid="{00000000-0005-0000-0000-0000255B0000}"/>
    <cellStyle name="Normal 3 2 3 2 3 2 4 3" xfId="41597" xr:uid="{00000000-0005-0000-0000-0000265B0000}"/>
    <cellStyle name="Normal 3 2 3 2 3 2 5" xfId="23239" xr:uid="{00000000-0005-0000-0000-0000275B0000}"/>
    <cellStyle name="Normal 3 2 3 2 3 2 6" xfId="35483" xr:uid="{00000000-0005-0000-0000-0000285B0000}"/>
    <cellStyle name="Normal 3 2 3 2 3 2 7" xfId="47712" xr:uid="{00000000-0005-0000-0000-0000295B0000}"/>
    <cellStyle name="Normal 3 2 3 2 3 3" xfId="6102" xr:uid="{00000000-0005-0000-0000-00002A5B0000}"/>
    <cellStyle name="Normal 3 2 3 2 3 3 2" xfId="6103" xr:uid="{00000000-0005-0000-0000-00002B5B0000}"/>
    <cellStyle name="Normal 3 2 3 2 3 3 2 2" xfId="17106" xr:uid="{00000000-0005-0000-0000-00002C5B0000}"/>
    <cellStyle name="Normal 3 2 3 2 3 3 2 2 2" xfId="29361" xr:uid="{00000000-0005-0000-0000-00002D5B0000}"/>
    <cellStyle name="Normal 3 2 3 2 3 3 2 2 3" xfId="41602" xr:uid="{00000000-0005-0000-0000-00002E5B0000}"/>
    <cellStyle name="Normal 3 2 3 2 3 3 2 3" xfId="23244" xr:uid="{00000000-0005-0000-0000-00002F5B0000}"/>
    <cellStyle name="Normal 3 2 3 2 3 3 2 4" xfId="35488" xr:uid="{00000000-0005-0000-0000-0000305B0000}"/>
    <cellStyle name="Normal 3 2 3 2 3 3 2 5" xfId="47717" xr:uid="{00000000-0005-0000-0000-0000315B0000}"/>
    <cellStyle name="Normal 3 2 3 2 3 3 3" xfId="17105" xr:uid="{00000000-0005-0000-0000-0000325B0000}"/>
    <cellStyle name="Normal 3 2 3 2 3 3 3 2" xfId="29360" xr:uid="{00000000-0005-0000-0000-0000335B0000}"/>
    <cellStyle name="Normal 3 2 3 2 3 3 3 3" xfId="41601" xr:uid="{00000000-0005-0000-0000-0000345B0000}"/>
    <cellStyle name="Normal 3 2 3 2 3 3 4" xfId="23243" xr:uid="{00000000-0005-0000-0000-0000355B0000}"/>
    <cellStyle name="Normal 3 2 3 2 3 3 5" xfId="35487" xr:uid="{00000000-0005-0000-0000-0000365B0000}"/>
    <cellStyle name="Normal 3 2 3 2 3 3 6" xfId="47716" xr:uid="{00000000-0005-0000-0000-0000375B0000}"/>
    <cellStyle name="Normal 3 2 3 2 3 4" xfId="6104" xr:uid="{00000000-0005-0000-0000-0000385B0000}"/>
    <cellStyle name="Normal 3 2 3 2 3 4 2" xfId="17107" xr:uid="{00000000-0005-0000-0000-0000395B0000}"/>
    <cellStyle name="Normal 3 2 3 2 3 4 2 2" xfId="29362" xr:uid="{00000000-0005-0000-0000-00003A5B0000}"/>
    <cellStyle name="Normal 3 2 3 2 3 4 2 3" xfId="41603" xr:uid="{00000000-0005-0000-0000-00003B5B0000}"/>
    <cellStyle name="Normal 3 2 3 2 3 4 3" xfId="23245" xr:uid="{00000000-0005-0000-0000-00003C5B0000}"/>
    <cellStyle name="Normal 3 2 3 2 3 4 4" xfId="35489" xr:uid="{00000000-0005-0000-0000-00003D5B0000}"/>
    <cellStyle name="Normal 3 2 3 2 3 4 5" xfId="47718" xr:uid="{00000000-0005-0000-0000-00003E5B0000}"/>
    <cellStyle name="Normal 3 2 3 2 3 5" xfId="17100" xr:uid="{00000000-0005-0000-0000-00003F5B0000}"/>
    <cellStyle name="Normal 3 2 3 2 3 5 2" xfId="29355" xr:uid="{00000000-0005-0000-0000-0000405B0000}"/>
    <cellStyle name="Normal 3 2 3 2 3 5 3" xfId="41596" xr:uid="{00000000-0005-0000-0000-0000415B0000}"/>
    <cellStyle name="Normal 3 2 3 2 3 6" xfId="23238" xr:uid="{00000000-0005-0000-0000-0000425B0000}"/>
    <cellStyle name="Normal 3 2 3 2 3 7" xfId="35482" xr:uid="{00000000-0005-0000-0000-0000435B0000}"/>
    <cellStyle name="Normal 3 2 3 2 3 8" xfId="47711" xr:uid="{00000000-0005-0000-0000-0000445B0000}"/>
    <cellStyle name="Normal 3 2 3 2 4" xfId="6105" xr:uid="{00000000-0005-0000-0000-0000455B0000}"/>
    <cellStyle name="Normal 3 2 3 2 4 2" xfId="6106" xr:uid="{00000000-0005-0000-0000-0000465B0000}"/>
    <cellStyle name="Normal 3 2 3 2 4 2 2" xfId="6107" xr:uid="{00000000-0005-0000-0000-0000475B0000}"/>
    <cellStyle name="Normal 3 2 3 2 4 2 2 2" xfId="17110" xr:uid="{00000000-0005-0000-0000-0000485B0000}"/>
    <cellStyle name="Normal 3 2 3 2 4 2 2 2 2" xfId="29365" xr:uid="{00000000-0005-0000-0000-0000495B0000}"/>
    <cellStyle name="Normal 3 2 3 2 4 2 2 2 3" xfId="41606" xr:uid="{00000000-0005-0000-0000-00004A5B0000}"/>
    <cellStyle name="Normal 3 2 3 2 4 2 2 3" xfId="23248" xr:uid="{00000000-0005-0000-0000-00004B5B0000}"/>
    <cellStyle name="Normal 3 2 3 2 4 2 2 4" xfId="35492" xr:uid="{00000000-0005-0000-0000-00004C5B0000}"/>
    <cellStyle name="Normal 3 2 3 2 4 2 2 5" xfId="47721" xr:uid="{00000000-0005-0000-0000-00004D5B0000}"/>
    <cellStyle name="Normal 3 2 3 2 4 2 3" xfId="17109" xr:uid="{00000000-0005-0000-0000-00004E5B0000}"/>
    <cellStyle name="Normal 3 2 3 2 4 2 3 2" xfId="29364" xr:uid="{00000000-0005-0000-0000-00004F5B0000}"/>
    <cellStyle name="Normal 3 2 3 2 4 2 3 3" xfId="41605" xr:uid="{00000000-0005-0000-0000-0000505B0000}"/>
    <cellStyle name="Normal 3 2 3 2 4 2 4" xfId="23247" xr:uid="{00000000-0005-0000-0000-0000515B0000}"/>
    <cellStyle name="Normal 3 2 3 2 4 2 5" xfId="35491" xr:uid="{00000000-0005-0000-0000-0000525B0000}"/>
    <cellStyle name="Normal 3 2 3 2 4 2 6" xfId="47720" xr:uid="{00000000-0005-0000-0000-0000535B0000}"/>
    <cellStyle name="Normal 3 2 3 2 4 3" xfId="6108" xr:uid="{00000000-0005-0000-0000-0000545B0000}"/>
    <cellStyle name="Normal 3 2 3 2 4 3 2" xfId="17111" xr:uid="{00000000-0005-0000-0000-0000555B0000}"/>
    <cellStyle name="Normal 3 2 3 2 4 3 2 2" xfId="29366" xr:uid="{00000000-0005-0000-0000-0000565B0000}"/>
    <cellStyle name="Normal 3 2 3 2 4 3 2 3" xfId="41607" xr:uid="{00000000-0005-0000-0000-0000575B0000}"/>
    <cellStyle name="Normal 3 2 3 2 4 3 3" xfId="23249" xr:uid="{00000000-0005-0000-0000-0000585B0000}"/>
    <cellStyle name="Normal 3 2 3 2 4 3 4" xfId="35493" xr:uid="{00000000-0005-0000-0000-0000595B0000}"/>
    <cellStyle name="Normal 3 2 3 2 4 3 5" xfId="47722" xr:uid="{00000000-0005-0000-0000-00005A5B0000}"/>
    <cellStyle name="Normal 3 2 3 2 4 4" xfId="17108" xr:uid="{00000000-0005-0000-0000-00005B5B0000}"/>
    <cellStyle name="Normal 3 2 3 2 4 4 2" xfId="29363" xr:uid="{00000000-0005-0000-0000-00005C5B0000}"/>
    <cellStyle name="Normal 3 2 3 2 4 4 3" xfId="41604" xr:uid="{00000000-0005-0000-0000-00005D5B0000}"/>
    <cellStyle name="Normal 3 2 3 2 4 5" xfId="23246" xr:uid="{00000000-0005-0000-0000-00005E5B0000}"/>
    <cellStyle name="Normal 3 2 3 2 4 6" xfId="35490" xr:uid="{00000000-0005-0000-0000-00005F5B0000}"/>
    <cellStyle name="Normal 3 2 3 2 4 7" xfId="47719" xr:uid="{00000000-0005-0000-0000-0000605B0000}"/>
    <cellStyle name="Normal 3 2 3 2 5" xfId="6109" xr:uid="{00000000-0005-0000-0000-0000615B0000}"/>
    <cellStyle name="Normal 3 2 3 2 5 2" xfId="6110" xr:uid="{00000000-0005-0000-0000-0000625B0000}"/>
    <cellStyle name="Normal 3 2 3 2 5 2 2" xfId="17113" xr:uid="{00000000-0005-0000-0000-0000635B0000}"/>
    <cellStyle name="Normal 3 2 3 2 5 2 2 2" xfId="29368" xr:uid="{00000000-0005-0000-0000-0000645B0000}"/>
    <cellStyle name="Normal 3 2 3 2 5 2 2 3" xfId="41609" xr:uid="{00000000-0005-0000-0000-0000655B0000}"/>
    <cellStyle name="Normal 3 2 3 2 5 2 3" xfId="23251" xr:uid="{00000000-0005-0000-0000-0000665B0000}"/>
    <cellStyle name="Normal 3 2 3 2 5 2 4" xfId="35495" xr:uid="{00000000-0005-0000-0000-0000675B0000}"/>
    <cellStyle name="Normal 3 2 3 2 5 2 5" xfId="47724" xr:uid="{00000000-0005-0000-0000-0000685B0000}"/>
    <cellStyle name="Normal 3 2 3 2 5 3" xfId="17112" xr:uid="{00000000-0005-0000-0000-0000695B0000}"/>
    <cellStyle name="Normal 3 2 3 2 5 3 2" xfId="29367" xr:uid="{00000000-0005-0000-0000-00006A5B0000}"/>
    <cellStyle name="Normal 3 2 3 2 5 3 3" xfId="41608" xr:uid="{00000000-0005-0000-0000-00006B5B0000}"/>
    <cellStyle name="Normal 3 2 3 2 5 4" xfId="23250" xr:uid="{00000000-0005-0000-0000-00006C5B0000}"/>
    <cellStyle name="Normal 3 2 3 2 5 5" xfId="35494" xr:uid="{00000000-0005-0000-0000-00006D5B0000}"/>
    <cellStyle name="Normal 3 2 3 2 5 6" xfId="47723" xr:uid="{00000000-0005-0000-0000-00006E5B0000}"/>
    <cellStyle name="Normal 3 2 3 2 6" xfId="6111" xr:uid="{00000000-0005-0000-0000-00006F5B0000}"/>
    <cellStyle name="Normal 3 2 3 2 6 2" xfId="17114" xr:uid="{00000000-0005-0000-0000-0000705B0000}"/>
    <cellStyle name="Normal 3 2 3 2 6 2 2" xfId="29369" xr:uid="{00000000-0005-0000-0000-0000715B0000}"/>
    <cellStyle name="Normal 3 2 3 2 6 2 3" xfId="41610" xr:uid="{00000000-0005-0000-0000-0000725B0000}"/>
    <cellStyle name="Normal 3 2 3 2 6 3" xfId="23252" xr:uid="{00000000-0005-0000-0000-0000735B0000}"/>
    <cellStyle name="Normal 3 2 3 2 6 4" xfId="35496" xr:uid="{00000000-0005-0000-0000-0000745B0000}"/>
    <cellStyle name="Normal 3 2 3 2 6 5" xfId="47725" xr:uid="{00000000-0005-0000-0000-0000755B0000}"/>
    <cellStyle name="Normal 3 2 3 2 7" xfId="17083" xr:uid="{00000000-0005-0000-0000-0000765B0000}"/>
    <cellStyle name="Normal 3 2 3 2 7 2" xfId="29338" xr:uid="{00000000-0005-0000-0000-0000775B0000}"/>
    <cellStyle name="Normal 3 2 3 2 7 3" xfId="41579" xr:uid="{00000000-0005-0000-0000-0000785B0000}"/>
    <cellStyle name="Normal 3 2 3 2 8" xfId="23221" xr:uid="{00000000-0005-0000-0000-0000795B0000}"/>
    <cellStyle name="Normal 3 2 3 2 9" xfId="35465" xr:uid="{00000000-0005-0000-0000-00007A5B0000}"/>
    <cellStyle name="Normal 3 2 3 3" xfId="6112" xr:uid="{00000000-0005-0000-0000-00007B5B0000}"/>
    <cellStyle name="Normal 3 2 3 3 2" xfId="6113" xr:uid="{00000000-0005-0000-0000-00007C5B0000}"/>
    <cellStyle name="Normal 3 2 3 3 2 2" xfId="6114" xr:uid="{00000000-0005-0000-0000-00007D5B0000}"/>
    <cellStyle name="Normal 3 2 3 3 2 2 2" xfId="6115" xr:uid="{00000000-0005-0000-0000-00007E5B0000}"/>
    <cellStyle name="Normal 3 2 3 3 2 2 2 2" xfId="6116" xr:uid="{00000000-0005-0000-0000-00007F5B0000}"/>
    <cellStyle name="Normal 3 2 3 3 2 2 2 2 2" xfId="17119" xr:uid="{00000000-0005-0000-0000-0000805B0000}"/>
    <cellStyle name="Normal 3 2 3 3 2 2 2 2 2 2" xfId="29374" xr:uid="{00000000-0005-0000-0000-0000815B0000}"/>
    <cellStyle name="Normal 3 2 3 3 2 2 2 2 2 3" xfId="41615" xr:uid="{00000000-0005-0000-0000-0000825B0000}"/>
    <cellStyle name="Normal 3 2 3 3 2 2 2 2 3" xfId="23257" xr:uid="{00000000-0005-0000-0000-0000835B0000}"/>
    <cellStyle name="Normal 3 2 3 3 2 2 2 2 4" xfId="35501" xr:uid="{00000000-0005-0000-0000-0000845B0000}"/>
    <cellStyle name="Normal 3 2 3 3 2 2 2 2 5" xfId="47730" xr:uid="{00000000-0005-0000-0000-0000855B0000}"/>
    <cellStyle name="Normal 3 2 3 3 2 2 2 3" xfId="17118" xr:uid="{00000000-0005-0000-0000-0000865B0000}"/>
    <cellStyle name="Normal 3 2 3 3 2 2 2 3 2" xfId="29373" xr:uid="{00000000-0005-0000-0000-0000875B0000}"/>
    <cellStyle name="Normal 3 2 3 3 2 2 2 3 3" xfId="41614" xr:uid="{00000000-0005-0000-0000-0000885B0000}"/>
    <cellStyle name="Normal 3 2 3 3 2 2 2 4" xfId="23256" xr:uid="{00000000-0005-0000-0000-0000895B0000}"/>
    <cellStyle name="Normal 3 2 3 3 2 2 2 5" xfId="35500" xr:uid="{00000000-0005-0000-0000-00008A5B0000}"/>
    <cellStyle name="Normal 3 2 3 3 2 2 2 6" xfId="47729" xr:uid="{00000000-0005-0000-0000-00008B5B0000}"/>
    <cellStyle name="Normal 3 2 3 3 2 2 3" xfId="6117" xr:uid="{00000000-0005-0000-0000-00008C5B0000}"/>
    <cellStyle name="Normal 3 2 3 3 2 2 3 2" xfId="17120" xr:uid="{00000000-0005-0000-0000-00008D5B0000}"/>
    <cellStyle name="Normal 3 2 3 3 2 2 3 2 2" xfId="29375" xr:uid="{00000000-0005-0000-0000-00008E5B0000}"/>
    <cellStyle name="Normal 3 2 3 3 2 2 3 2 3" xfId="41616" xr:uid="{00000000-0005-0000-0000-00008F5B0000}"/>
    <cellStyle name="Normal 3 2 3 3 2 2 3 3" xfId="23258" xr:uid="{00000000-0005-0000-0000-0000905B0000}"/>
    <cellStyle name="Normal 3 2 3 3 2 2 3 4" xfId="35502" xr:uid="{00000000-0005-0000-0000-0000915B0000}"/>
    <cellStyle name="Normal 3 2 3 3 2 2 3 5" xfId="47731" xr:uid="{00000000-0005-0000-0000-0000925B0000}"/>
    <cellStyle name="Normal 3 2 3 3 2 2 4" xfId="17117" xr:uid="{00000000-0005-0000-0000-0000935B0000}"/>
    <cellStyle name="Normal 3 2 3 3 2 2 4 2" xfId="29372" xr:uid="{00000000-0005-0000-0000-0000945B0000}"/>
    <cellStyle name="Normal 3 2 3 3 2 2 4 3" xfId="41613" xr:uid="{00000000-0005-0000-0000-0000955B0000}"/>
    <cellStyle name="Normal 3 2 3 3 2 2 5" xfId="23255" xr:uid="{00000000-0005-0000-0000-0000965B0000}"/>
    <cellStyle name="Normal 3 2 3 3 2 2 6" xfId="35499" xr:uid="{00000000-0005-0000-0000-0000975B0000}"/>
    <cellStyle name="Normal 3 2 3 3 2 2 7" xfId="47728" xr:uid="{00000000-0005-0000-0000-0000985B0000}"/>
    <cellStyle name="Normal 3 2 3 3 2 3" xfId="6118" xr:uid="{00000000-0005-0000-0000-0000995B0000}"/>
    <cellStyle name="Normal 3 2 3 3 2 3 2" xfId="6119" xr:uid="{00000000-0005-0000-0000-00009A5B0000}"/>
    <cellStyle name="Normal 3 2 3 3 2 3 2 2" xfId="17122" xr:uid="{00000000-0005-0000-0000-00009B5B0000}"/>
    <cellStyle name="Normal 3 2 3 3 2 3 2 2 2" xfId="29377" xr:uid="{00000000-0005-0000-0000-00009C5B0000}"/>
    <cellStyle name="Normal 3 2 3 3 2 3 2 2 3" xfId="41618" xr:uid="{00000000-0005-0000-0000-00009D5B0000}"/>
    <cellStyle name="Normal 3 2 3 3 2 3 2 3" xfId="23260" xr:uid="{00000000-0005-0000-0000-00009E5B0000}"/>
    <cellStyle name="Normal 3 2 3 3 2 3 2 4" xfId="35504" xr:uid="{00000000-0005-0000-0000-00009F5B0000}"/>
    <cellStyle name="Normal 3 2 3 3 2 3 2 5" xfId="47733" xr:uid="{00000000-0005-0000-0000-0000A05B0000}"/>
    <cellStyle name="Normal 3 2 3 3 2 3 3" xfId="17121" xr:uid="{00000000-0005-0000-0000-0000A15B0000}"/>
    <cellStyle name="Normal 3 2 3 3 2 3 3 2" xfId="29376" xr:uid="{00000000-0005-0000-0000-0000A25B0000}"/>
    <cellStyle name="Normal 3 2 3 3 2 3 3 3" xfId="41617" xr:uid="{00000000-0005-0000-0000-0000A35B0000}"/>
    <cellStyle name="Normal 3 2 3 3 2 3 4" xfId="23259" xr:uid="{00000000-0005-0000-0000-0000A45B0000}"/>
    <cellStyle name="Normal 3 2 3 3 2 3 5" xfId="35503" xr:uid="{00000000-0005-0000-0000-0000A55B0000}"/>
    <cellStyle name="Normal 3 2 3 3 2 3 6" xfId="47732" xr:uid="{00000000-0005-0000-0000-0000A65B0000}"/>
    <cellStyle name="Normal 3 2 3 3 2 4" xfId="6120" xr:uid="{00000000-0005-0000-0000-0000A75B0000}"/>
    <cellStyle name="Normal 3 2 3 3 2 4 2" xfId="17123" xr:uid="{00000000-0005-0000-0000-0000A85B0000}"/>
    <cellStyle name="Normal 3 2 3 3 2 4 2 2" xfId="29378" xr:uid="{00000000-0005-0000-0000-0000A95B0000}"/>
    <cellStyle name="Normal 3 2 3 3 2 4 2 3" xfId="41619" xr:uid="{00000000-0005-0000-0000-0000AA5B0000}"/>
    <cellStyle name="Normal 3 2 3 3 2 4 3" xfId="23261" xr:uid="{00000000-0005-0000-0000-0000AB5B0000}"/>
    <cellStyle name="Normal 3 2 3 3 2 4 4" xfId="35505" xr:uid="{00000000-0005-0000-0000-0000AC5B0000}"/>
    <cellStyle name="Normal 3 2 3 3 2 4 5" xfId="47734" xr:uid="{00000000-0005-0000-0000-0000AD5B0000}"/>
    <cellStyle name="Normal 3 2 3 3 2 5" xfId="17116" xr:uid="{00000000-0005-0000-0000-0000AE5B0000}"/>
    <cellStyle name="Normal 3 2 3 3 2 5 2" xfId="29371" xr:uid="{00000000-0005-0000-0000-0000AF5B0000}"/>
    <cellStyle name="Normal 3 2 3 3 2 5 3" xfId="41612" xr:uid="{00000000-0005-0000-0000-0000B05B0000}"/>
    <cellStyle name="Normal 3 2 3 3 2 6" xfId="23254" xr:uid="{00000000-0005-0000-0000-0000B15B0000}"/>
    <cellStyle name="Normal 3 2 3 3 2 7" xfId="35498" xr:uid="{00000000-0005-0000-0000-0000B25B0000}"/>
    <cellStyle name="Normal 3 2 3 3 2 8" xfId="47727" xr:uid="{00000000-0005-0000-0000-0000B35B0000}"/>
    <cellStyle name="Normal 3 2 3 3 3" xfId="6121" xr:uid="{00000000-0005-0000-0000-0000B45B0000}"/>
    <cellStyle name="Normal 3 2 3 3 3 2" xfId="6122" xr:uid="{00000000-0005-0000-0000-0000B55B0000}"/>
    <cellStyle name="Normal 3 2 3 3 3 2 2" xfId="6123" xr:uid="{00000000-0005-0000-0000-0000B65B0000}"/>
    <cellStyle name="Normal 3 2 3 3 3 2 2 2" xfId="17126" xr:uid="{00000000-0005-0000-0000-0000B75B0000}"/>
    <cellStyle name="Normal 3 2 3 3 3 2 2 2 2" xfId="29381" xr:uid="{00000000-0005-0000-0000-0000B85B0000}"/>
    <cellStyle name="Normal 3 2 3 3 3 2 2 2 3" xfId="41622" xr:uid="{00000000-0005-0000-0000-0000B95B0000}"/>
    <cellStyle name="Normal 3 2 3 3 3 2 2 3" xfId="23264" xr:uid="{00000000-0005-0000-0000-0000BA5B0000}"/>
    <cellStyle name="Normal 3 2 3 3 3 2 2 4" xfId="35508" xr:uid="{00000000-0005-0000-0000-0000BB5B0000}"/>
    <cellStyle name="Normal 3 2 3 3 3 2 2 5" xfId="47737" xr:uid="{00000000-0005-0000-0000-0000BC5B0000}"/>
    <cellStyle name="Normal 3 2 3 3 3 2 3" xfId="17125" xr:uid="{00000000-0005-0000-0000-0000BD5B0000}"/>
    <cellStyle name="Normal 3 2 3 3 3 2 3 2" xfId="29380" xr:uid="{00000000-0005-0000-0000-0000BE5B0000}"/>
    <cellStyle name="Normal 3 2 3 3 3 2 3 3" xfId="41621" xr:uid="{00000000-0005-0000-0000-0000BF5B0000}"/>
    <cellStyle name="Normal 3 2 3 3 3 2 4" xfId="23263" xr:uid="{00000000-0005-0000-0000-0000C05B0000}"/>
    <cellStyle name="Normal 3 2 3 3 3 2 5" xfId="35507" xr:uid="{00000000-0005-0000-0000-0000C15B0000}"/>
    <cellStyle name="Normal 3 2 3 3 3 2 6" xfId="47736" xr:uid="{00000000-0005-0000-0000-0000C25B0000}"/>
    <cellStyle name="Normal 3 2 3 3 3 3" xfId="6124" xr:uid="{00000000-0005-0000-0000-0000C35B0000}"/>
    <cellStyle name="Normal 3 2 3 3 3 3 2" xfId="17127" xr:uid="{00000000-0005-0000-0000-0000C45B0000}"/>
    <cellStyle name="Normal 3 2 3 3 3 3 2 2" xfId="29382" xr:uid="{00000000-0005-0000-0000-0000C55B0000}"/>
    <cellStyle name="Normal 3 2 3 3 3 3 2 3" xfId="41623" xr:uid="{00000000-0005-0000-0000-0000C65B0000}"/>
    <cellStyle name="Normal 3 2 3 3 3 3 3" xfId="23265" xr:uid="{00000000-0005-0000-0000-0000C75B0000}"/>
    <cellStyle name="Normal 3 2 3 3 3 3 4" xfId="35509" xr:uid="{00000000-0005-0000-0000-0000C85B0000}"/>
    <cellStyle name="Normal 3 2 3 3 3 3 5" xfId="47738" xr:uid="{00000000-0005-0000-0000-0000C95B0000}"/>
    <cellStyle name="Normal 3 2 3 3 3 4" xfId="17124" xr:uid="{00000000-0005-0000-0000-0000CA5B0000}"/>
    <cellStyle name="Normal 3 2 3 3 3 4 2" xfId="29379" xr:uid="{00000000-0005-0000-0000-0000CB5B0000}"/>
    <cellStyle name="Normal 3 2 3 3 3 4 3" xfId="41620" xr:uid="{00000000-0005-0000-0000-0000CC5B0000}"/>
    <cellStyle name="Normal 3 2 3 3 3 5" xfId="23262" xr:uid="{00000000-0005-0000-0000-0000CD5B0000}"/>
    <cellStyle name="Normal 3 2 3 3 3 6" xfId="35506" xr:uid="{00000000-0005-0000-0000-0000CE5B0000}"/>
    <cellStyle name="Normal 3 2 3 3 3 7" xfId="47735" xr:uid="{00000000-0005-0000-0000-0000CF5B0000}"/>
    <cellStyle name="Normal 3 2 3 3 4" xfId="6125" xr:uid="{00000000-0005-0000-0000-0000D05B0000}"/>
    <cellStyle name="Normal 3 2 3 3 4 2" xfId="6126" xr:uid="{00000000-0005-0000-0000-0000D15B0000}"/>
    <cellStyle name="Normal 3 2 3 3 4 2 2" xfId="17129" xr:uid="{00000000-0005-0000-0000-0000D25B0000}"/>
    <cellStyle name="Normal 3 2 3 3 4 2 2 2" xfId="29384" xr:uid="{00000000-0005-0000-0000-0000D35B0000}"/>
    <cellStyle name="Normal 3 2 3 3 4 2 2 3" xfId="41625" xr:uid="{00000000-0005-0000-0000-0000D45B0000}"/>
    <cellStyle name="Normal 3 2 3 3 4 2 3" xfId="23267" xr:uid="{00000000-0005-0000-0000-0000D55B0000}"/>
    <cellStyle name="Normal 3 2 3 3 4 2 4" xfId="35511" xr:uid="{00000000-0005-0000-0000-0000D65B0000}"/>
    <cellStyle name="Normal 3 2 3 3 4 2 5" xfId="47740" xr:uid="{00000000-0005-0000-0000-0000D75B0000}"/>
    <cellStyle name="Normal 3 2 3 3 4 3" xfId="17128" xr:uid="{00000000-0005-0000-0000-0000D85B0000}"/>
    <cellStyle name="Normal 3 2 3 3 4 3 2" xfId="29383" xr:uid="{00000000-0005-0000-0000-0000D95B0000}"/>
    <cellStyle name="Normal 3 2 3 3 4 3 3" xfId="41624" xr:uid="{00000000-0005-0000-0000-0000DA5B0000}"/>
    <cellStyle name="Normal 3 2 3 3 4 4" xfId="23266" xr:uid="{00000000-0005-0000-0000-0000DB5B0000}"/>
    <cellStyle name="Normal 3 2 3 3 4 5" xfId="35510" xr:uid="{00000000-0005-0000-0000-0000DC5B0000}"/>
    <cellStyle name="Normal 3 2 3 3 4 6" xfId="47739" xr:uid="{00000000-0005-0000-0000-0000DD5B0000}"/>
    <cellStyle name="Normal 3 2 3 3 5" xfId="6127" xr:uid="{00000000-0005-0000-0000-0000DE5B0000}"/>
    <cellStyle name="Normal 3 2 3 3 5 2" xfId="17130" xr:uid="{00000000-0005-0000-0000-0000DF5B0000}"/>
    <cellStyle name="Normal 3 2 3 3 5 2 2" xfId="29385" xr:uid="{00000000-0005-0000-0000-0000E05B0000}"/>
    <cellStyle name="Normal 3 2 3 3 5 2 3" xfId="41626" xr:uid="{00000000-0005-0000-0000-0000E15B0000}"/>
    <cellStyle name="Normal 3 2 3 3 5 3" xfId="23268" xr:uid="{00000000-0005-0000-0000-0000E25B0000}"/>
    <cellStyle name="Normal 3 2 3 3 5 4" xfId="35512" xr:uid="{00000000-0005-0000-0000-0000E35B0000}"/>
    <cellStyle name="Normal 3 2 3 3 5 5" xfId="47741" xr:uid="{00000000-0005-0000-0000-0000E45B0000}"/>
    <cellStyle name="Normal 3 2 3 3 6" xfId="17115" xr:uid="{00000000-0005-0000-0000-0000E55B0000}"/>
    <cellStyle name="Normal 3 2 3 3 6 2" xfId="29370" xr:uid="{00000000-0005-0000-0000-0000E65B0000}"/>
    <cellStyle name="Normal 3 2 3 3 6 3" xfId="41611" xr:uid="{00000000-0005-0000-0000-0000E75B0000}"/>
    <cellStyle name="Normal 3 2 3 3 7" xfId="23253" xr:uid="{00000000-0005-0000-0000-0000E85B0000}"/>
    <cellStyle name="Normal 3 2 3 3 8" xfId="35497" xr:uid="{00000000-0005-0000-0000-0000E95B0000}"/>
    <cellStyle name="Normal 3 2 3 3 9" xfId="47726" xr:uid="{00000000-0005-0000-0000-0000EA5B0000}"/>
    <cellStyle name="Normal 3 2 3 4" xfId="6128" xr:uid="{00000000-0005-0000-0000-0000EB5B0000}"/>
    <cellStyle name="Normal 3 2 3 4 2" xfId="6129" xr:uid="{00000000-0005-0000-0000-0000EC5B0000}"/>
    <cellStyle name="Normal 3 2 3 4 2 2" xfId="6130" xr:uid="{00000000-0005-0000-0000-0000ED5B0000}"/>
    <cellStyle name="Normal 3 2 3 4 2 2 2" xfId="6131" xr:uid="{00000000-0005-0000-0000-0000EE5B0000}"/>
    <cellStyle name="Normal 3 2 3 4 2 2 2 2" xfId="17134" xr:uid="{00000000-0005-0000-0000-0000EF5B0000}"/>
    <cellStyle name="Normal 3 2 3 4 2 2 2 2 2" xfId="29389" xr:uid="{00000000-0005-0000-0000-0000F05B0000}"/>
    <cellStyle name="Normal 3 2 3 4 2 2 2 2 3" xfId="41630" xr:uid="{00000000-0005-0000-0000-0000F15B0000}"/>
    <cellStyle name="Normal 3 2 3 4 2 2 2 3" xfId="23272" xr:uid="{00000000-0005-0000-0000-0000F25B0000}"/>
    <cellStyle name="Normal 3 2 3 4 2 2 2 4" xfId="35516" xr:uid="{00000000-0005-0000-0000-0000F35B0000}"/>
    <cellStyle name="Normal 3 2 3 4 2 2 2 5" xfId="47745" xr:uid="{00000000-0005-0000-0000-0000F45B0000}"/>
    <cellStyle name="Normal 3 2 3 4 2 2 3" xfId="17133" xr:uid="{00000000-0005-0000-0000-0000F55B0000}"/>
    <cellStyle name="Normal 3 2 3 4 2 2 3 2" xfId="29388" xr:uid="{00000000-0005-0000-0000-0000F65B0000}"/>
    <cellStyle name="Normal 3 2 3 4 2 2 3 3" xfId="41629" xr:uid="{00000000-0005-0000-0000-0000F75B0000}"/>
    <cellStyle name="Normal 3 2 3 4 2 2 4" xfId="23271" xr:uid="{00000000-0005-0000-0000-0000F85B0000}"/>
    <cellStyle name="Normal 3 2 3 4 2 2 5" xfId="35515" xr:uid="{00000000-0005-0000-0000-0000F95B0000}"/>
    <cellStyle name="Normal 3 2 3 4 2 2 6" xfId="47744" xr:uid="{00000000-0005-0000-0000-0000FA5B0000}"/>
    <cellStyle name="Normal 3 2 3 4 2 3" xfId="6132" xr:uid="{00000000-0005-0000-0000-0000FB5B0000}"/>
    <cellStyle name="Normal 3 2 3 4 2 3 2" xfId="17135" xr:uid="{00000000-0005-0000-0000-0000FC5B0000}"/>
    <cellStyle name="Normal 3 2 3 4 2 3 2 2" xfId="29390" xr:uid="{00000000-0005-0000-0000-0000FD5B0000}"/>
    <cellStyle name="Normal 3 2 3 4 2 3 2 3" xfId="41631" xr:uid="{00000000-0005-0000-0000-0000FE5B0000}"/>
    <cellStyle name="Normal 3 2 3 4 2 3 3" xfId="23273" xr:uid="{00000000-0005-0000-0000-0000FF5B0000}"/>
    <cellStyle name="Normal 3 2 3 4 2 3 4" xfId="35517" xr:uid="{00000000-0005-0000-0000-0000005C0000}"/>
    <cellStyle name="Normal 3 2 3 4 2 3 5" xfId="47746" xr:uid="{00000000-0005-0000-0000-0000015C0000}"/>
    <cellStyle name="Normal 3 2 3 4 2 4" xfId="17132" xr:uid="{00000000-0005-0000-0000-0000025C0000}"/>
    <cellStyle name="Normal 3 2 3 4 2 4 2" xfId="29387" xr:uid="{00000000-0005-0000-0000-0000035C0000}"/>
    <cellStyle name="Normal 3 2 3 4 2 4 3" xfId="41628" xr:uid="{00000000-0005-0000-0000-0000045C0000}"/>
    <cellStyle name="Normal 3 2 3 4 2 5" xfId="23270" xr:uid="{00000000-0005-0000-0000-0000055C0000}"/>
    <cellStyle name="Normal 3 2 3 4 2 6" xfId="35514" xr:uid="{00000000-0005-0000-0000-0000065C0000}"/>
    <cellStyle name="Normal 3 2 3 4 2 7" xfId="47743" xr:uid="{00000000-0005-0000-0000-0000075C0000}"/>
    <cellStyle name="Normal 3 2 3 4 3" xfId="6133" xr:uid="{00000000-0005-0000-0000-0000085C0000}"/>
    <cellStyle name="Normal 3 2 3 4 3 2" xfId="6134" xr:uid="{00000000-0005-0000-0000-0000095C0000}"/>
    <cellStyle name="Normal 3 2 3 4 3 2 2" xfId="17137" xr:uid="{00000000-0005-0000-0000-00000A5C0000}"/>
    <cellStyle name="Normal 3 2 3 4 3 2 2 2" xfId="29392" xr:uid="{00000000-0005-0000-0000-00000B5C0000}"/>
    <cellStyle name="Normal 3 2 3 4 3 2 2 3" xfId="41633" xr:uid="{00000000-0005-0000-0000-00000C5C0000}"/>
    <cellStyle name="Normal 3 2 3 4 3 2 3" xfId="23275" xr:uid="{00000000-0005-0000-0000-00000D5C0000}"/>
    <cellStyle name="Normal 3 2 3 4 3 2 4" xfId="35519" xr:uid="{00000000-0005-0000-0000-00000E5C0000}"/>
    <cellStyle name="Normal 3 2 3 4 3 2 5" xfId="47748" xr:uid="{00000000-0005-0000-0000-00000F5C0000}"/>
    <cellStyle name="Normal 3 2 3 4 3 3" xfId="17136" xr:uid="{00000000-0005-0000-0000-0000105C0000}"/>
    <cellStyle name="Normal 3 2 3 4 3 3 2" xfId="29391" xr:uid="{00000000-0005-0000-0000-0000115C0000}"/>
    <cellStyle name="Normal 3 2 3 4 3 3 3" xfId="41632" xr:uid="{00000000-0005-0000-0000-0000125C0000}"/>
    <cellStyle name="Normal 3 2 3 4 3 4" xfId="23274" xr:uid="{00000000-0005-0000-0000-0000135C0000}"/>
    <cellStyle name="Normal 3 2 3 4 3 5" xfId="35518" xr:uid="{00000000-0005-0000-0000-0000145C0000}"/>
    <cellStyle name="Normal 3 2 3 4 3 6" xfId="47747" xr:uid="{00000000-0005-0000-0000-0000155C0000}"/>
    <cellStyle name="Normal 3 2 3 4 4" xfId="6135" xr:uid="{00000000-0005-0000-0000-0000165C0000}"/>
    <cellStyle name="Normal 3 2 3 4 4 2" xfId="17138" xr:uid="{00000000-0005-0000-0000-0000175C0000}"/>
    <cellStyle name="Normal 3 2 3 4 4 2 2" xfId="29393" xr:uid="{00000000-0005-0000-0000-0000185C0000}"/>
    <cellStyle name="Normal 3 2 3 4 4 2 3" xfId="41634" xr:uid="{00000000-0005-0000-0000-0000195C0000}"/>
    <cellStyle name="Normal 3 2 3 4 4 3" xfId="23276" xr:uid="{00000000-0005-0000-0000-00001A5C0000}"/>
    <cellStyle name="Normal 3 2 3 4 4 4" xfId="35520" xr:uid="{00000000-0005-0000-0000-00001B5C0000}"/>
    <cellStyle name="Normal 3 2 3 4 4 5" xfId="47749" xr:uid="{00000000-0005-0000-0000-00001C5C0000}"/>
    <cellStyle name="Normal 3 2 3 4 5" xfId="17131" xr:uid="{00000000-0005-0000-0000-00001D5C0000}"/>
    <cellStyle name="Normal 3 2 3 4 5 2" xfId="29386" xr:uid="{00000000-0005-0000-0000-00001E5C0000}"/>
    <cellStyle name="Normal 3 2 3 4 5 3" xfId="41627" xr:uid="{00000000-0005-0000-0000-00001F5C0000}"/>
    <cellStyle name="Normal 3 2 3 4 6" xfId="23269" xr:uid="{00000000-0005-0000-0000-0000205C0000}"/>
    <cellStyle name="Normal 3 2 3 4 7" xfId="35513" xr:uid="{00000000-0005-0000-0000-0000215C0000}"/>
    <cellStyle name="Normal 3 2 3 4 8" xfId="47742" xr:uid="{00000000-0005-0000-0000-0000225C0000}"/>
    <cellStyle name="Normal 3 2 3 5" xfId="6136" xr:uid="{00000000-0005-0000-0000-0000235C0000}"/>
    <cellStyle name="Normal 3 2 3 5 2" xfId="6137" xr:uid="{00000000-0005-0000-0000-0000245C0000}"/>
    <cellStyle name="Normal 3 2 3 5 2 2" xfId="6138" xr:uid="{00000000-0005-0000-0000-0000255C0000}"/>
    <cellStyle name="Normal 3 2 3 5 2 2 2" xfId="17141" xr:uid="{00000000-0005-0000-0000-0000265C0000}"/>
    <cellStyle name="Normal 3 2 3 5 2 2 2 2" xfId="29396" xr:uid="{00000000-0005-0000-0000-0000275C0000}"/>
    <cellStyle name="Normal 3 2 3 5 2 2 2 3" xfId="41637" xr:uid="{00000000-0005-0000-0000-0000285C0000}"/>
    <cellStyle name="Normal 3 2 3 5 2 2 3" xfId="23279" xr:uid="{00000000-0005-0000-0000-0000295C0000}"/>
    <cellStyle name="Normal 3 2 3 5 2 2 4" xfId="35523" xr:uid="{00000000-0005-0000-0000-00002A5C0000}"/>
    <cellStyle name="Normal 3 2 3 5 2 2 5" xfId="47752" xr:uid="{00000000-0005-0000-0000-00002B5C0000}"/>
    <cellStyle name="Normal 3 2 3 5 2 3" xfId="17140" xr:uid="{00000000-0005-0000-0000-00002C5C0000}"/>
    <cellStyle name="Normal 3 2 3 5 2 3 2" xfId="29395" xr:uid="{00000000-0005-0000-0000-00002D5C0000}"/>
    <cellStyle name="Normal 3 2 3 5 2 3 3" xfId="41636" xr:uid="{00000000-0005-0000-0000-00002E5C0000}"/>
    <cellStyle name="Normal 3 2 3 5 2 4" xfId="23278" xr:uid="{00000000-0005-0000-0000-00002F5C0000}"/>
    <cellStyle name="Normal 3 2 3 5 2 5" xfId="35522" xr:uid="{00000000-0005-0000-0000-0000305C0000}"/>
    <cellStyle name="Normal 3 2 3 5 2 6" xfId="47751" xr:uid="{00000000-0005-0000-0000-0000315C0000}"/>
    <cellStyle name="Normal 3 2 3 5 3" xfId="6139" xr:uid="{00000000-0005-0000-0000-0000325C0000}"/>
    <cellStyle name="Normal 3 2 3 5 3 2" xfId="17142" xr:uid="{00000000-0005-0000-0000-0000335C0000}"/>
    <cellStyle name="Normal 3 2 3 5 3 2 2" xfId="29397" xr:uid="{00000000-0005-0000-0000-0000345C0000}"/>
    <cellStyle name="Normal 3 2 3 5 3 2 3" xfId="41638" xr:uid="{00000000-0005-0000-0000-0000355C0000}"/>
    <cellStyle name="Normal 3 2 3 5 3 3" xfId="23280" xr:uid="{00000000-0005-0000-0000-0000365C0000}"/>
    <cellStyle name="Normal 3 2 3 5 3 4" xfId="35524" xr:uid="{00000000-0005-0000-0000-0000375C0000}"/>
    <cellStyle name="Normal 3 2 3 5 3 5" xfId="47753" xr:uid="{00000000-0005-0000-0000-0000385C0000}"/>
    <cellStyle name="Normal 3 2 3 5 4" xfId="17139" xr:uid="{00000000-0005-0000-0000-0000395C0000}"/>
    <cellStyle name="Normal 3 2 3 5 4 2" xfId="29394" xr:uid="{00000000-0005-0000-0000-00003A5C0000}"/>
    <cellStyle name="Normal 3 2 3 5 4 3" xfId="41635" xr:uid="{00000000-0005-0000-0000-00003B5C0000}"/>
    <cellStyle name="Normal 3 2 3 5 5" xfId="23277" xr:uid="{00000000-0005-0000-0000-00003C5C0000}"/>
    <cellStyle name="Normal 3 2 3 5 6" xfId="35521" xr:uid="{00000000-0005-0000-0000-00003D5C0000}"/>
    <cellStyle name="Normal 3 2 3 5 7" xfId="47750" xr:uid="{00000000-0005-0000-0000-00003E5C0000}"/>
    <cellStyle name="Normal 3 2 3 6" xfId="6140" xr:uid="{00000000-0005-0000-0000-00003F5C0000}"/>
    <cellStyle name="Normal 3 2 3 6 2" xfId="6141" xr:uid="{00000000-0005-0000-0000-0000405C0000}"/>
    <cellStyle name="Normal 3 2 3 6 2 2" xfId="17144" xr:uid="{00000000-0005-0000-0000-0000415C0000}"/>
    <cellStyle name="Normal 3 2 3 6 2 2 2" xfId="29399" xr:uid="{00000000-0005-0000-0000-0000425C0000}"/>
    <cellStyle name="Normal 3 2 3 6 2 2 3" xfId="41640" xr:uid="{00000000-0005-0000-0000-0000435C0000}"/>
    <cellStyle name="Normal 3 2 3 6 2 3" xfId="23282" xr:uid="{00000000-0005-0000-0000-0000445C0000}"/>
    <cellStyle name="Normal 3 2 3 6 2 4" xfId="35526" xr:uid="{00000000-0005-0000-0000-0000455C0000}"/>
    <cellStyle name="Normal 3 2 3 6 2 5" xfId="47755" xr:uid="{00000000-0005-0000-0000-0000465C0000}"/>
    <cellStyle name="Normal 3 2 3 6 3" xfId="17143" xr:uid="{00000000-0005-0000-0000-0000475C0000}"/>
    <cellStyle name="Normal 3 2 3 6 3 2" xfId="29398" xr:uid="{00000000-0005-0000-0000-0000485C0000}"/>
    <cellStyle name="Normal 3 2 3 6 3 3" xfId="41639" xr:uid="{00000000-0005-0000-0000-0000495C0000}"/>
    <cellStyle name="Normal 3 2 3 6 4" xfId="23281" xr:uid="{00000000-0005-0000-0000-00004A5C0000}"/>
    <cellStyle name="Normal 3 2 3 6 5" xfId="35525" xr:uid="{00000000-0005-0000-0000-00004B5C0000}"/>
    <cellStyle name="Normal 3 2 3 6 6" xfId="47754" xr:uid="{00000000-0005-0000-0000-00004C5C0000}"/>
    <cellStyle name="Normal 3 2 3 7" xfId="6142" xr:uid="{00000000-0005-0000-0000-00004D5C0000}"/>
    <cellStyle name="Normal 3 2 3 7 2" xfId="17145" xr:uid="{00000000-0005-0000-0000-00004E5C0000}"/>
    <cellStyle name="Normal 3 2 3 7 2 2" xfId="29400" xr:uid="{00000000-0005-0000-0000-00004F5C0000}"/>
    <cellStyle name="Normal 3 2 3 7 2 3" xfId="41641" xr:uid="{00000000-0005-0000-0000-0000505C0000}"/>
    <cellStyle name="Normal 3 2 3 7 3" xfId="23283" xr:uid="{00000000-0005-0000-0000-0000515C0000}"/>
    <cellStyle name="Normal 3 2 3 7 4" xfId="35527" xr:uid="{00000000-0005-0000-0000-0000525C0000}"/>
    <cellStyle name="Normal 3 2 3 7 5" xfId="47756" xr:uid="{00000000-0005-0000-0000-0000535C0000}"/>
    <cellStyle name="Normal 3 2 3 8" xfId="17082" xr:uid="{00000000-0005-0000-0000-0000545C0000}"/>
    <cellStyle name="Normal 3 2 3 8 2" xfId="29337" xr:uid="{00000000-0005-0000-0000-0000555C0000}"/>
    <cellStyle name="Normal 3 2 3 8 3" xfId="41578" xr:uid="{00000000-0005-0000-0000-0000565C0000}"/>
    <cellStyle name="Normal 3 2 3 9" xfId="23220" xr:uid="{00000000-0005-0000-0000-0000575C0000}"/>
    <cellStyle name="Normal 3 2 4" xfId="6143" xr:uid="{00000000-0005-0000-0000-0000585C0000}"/>
    <cellStyle name="Normal 3 2 4 10" xfId="47757" xr:uid="{00000000-0005-0000-0000-0000595C0000}"/>
    <cellStyle name="Normal 3 2 4 2" xfId="6144" xr:uid="{00000000-0005-0000-0000-00005A5C0000}"/>
    <cellStyle name="Normal 3 2 4 2 2" xfId="6145" xr:uid="{00000000-0005-0000-0000-00005B5C0000}"/>
    <cellStyle name="Normal 3 2 4 2 2 2" xfId="6146" xr:uid="{00000000-0005-0000-0000-00005C5C0000}"/>
    <cellStyle name="Normal 3 2 4 2 2 2 2" xfId="6147" xr:uid="{00000000-0005-0000-0000-00005D5C0000}"/>
    <cellStyle name="Normal 3 2 4 2 2 2 2 2" xfId="6148" xr:uid="{00000000-0005-0000-0000-00005E5C0000}"/>
    <cellStyle name="Normal 3 2 4 2 2 2 2 2 2" xfId="17151" xr:uid="{00000000-0005-0000-0000-00005F5C0000}"/>
    <cellStyle name="Normal 3 2 4 2 2 2 2 2 2 2" xfId="29406" xr:uid="{00000000-0005-0000-0000-0000605C0000}"/>
    <cellStyle name="Normal 3 2 4 2 2 2 2 2 2 3" xfId="41647" xr:uid="{00000000-0005-0000-0000-0000615C0000}"/>
    <cellStyle name="Normal 3 2 4 2 2 2 2 2 3" xfId="23289" xr:uid="{00000000-0005-0000-0000-0000625C0000}"/>
    <cellStyle name="Normal 3 2 4 2 2 2 2 2 4" xfId="35533" xr:uid="{00000000-0005-0000-0000-0000635C0000}"/>
    <cellStyle name="Normal 3 2 4 2 2 2 2 2 5" xfId="47762" xr:uid="{00000000-0005-0000-0000-0000645C0000}"/>
    <cellStyle name="Normal 3 2 4 2 2 2 2 3" xfId="17150" xr:uid="{00000000-0005-0000-0000-0000655C0000}"/>
    <cellStyle name="Normal 3 2 4 2 2 2 2 3 2" xfId="29405" xr:uid="{00000000-0005-0000-0000-0000665C0000}"/>
    <cellStyle name="Normal 3 2 4 2 2 2 2 3 3" xfId="41646" xr:uid="{00000000-0005-0000-0000-0000675C0000}"/>
    <cellStyle name="Normal 3 2 4 2 2 2 2 4" xfId="23288" xr:uid="{00000000-0005-0000-0000-0000685C0000}"/>
    <cellStyle name="Normal 3 2 4 2 2 2 2 5" xfId="35532" xr:uid="{00000000-0005-0000-0000-0000695C0000}"/>
    <cellStyle name="Normal 3 2 4 2 2 2 2 6" xfId="47761" xr:uid="{00000000-0005-0000-0000-00006A5C0000}"/>
    <cellStyle name="Normal 3 2 4 2 2 2 3" xfId="6149" xr:uid="{00000000-0005-0000-0000-00006B5C0000}"/>
    <cellStyle name="Normal 3 2 4 2 2 2 3 2" xfId="17152" xr:uid="{00000000-0005-0000-0000-00006C5C0000}"/>
    <cellStyle name="Normal 3 2 4 2 2 2 3 2 2" xfId="29407" xr:uid="{00000000-0005-0000-0000-00006D5C0000}"/>
    <cellStyle name="Normal 3 2 4 2 2 2 3 2 3" xfId="41648" xr:uid="{00000000-0005-0000-0000-00006E5C0000}"/>
    <cellStyle name="Normal 3 2 4 2 2 2 3 3" xfId="23290" xr:uid="{00000000-0005-0000-0000-00006F5C0000}"/>
    <cellStyle name="Normal 3 2 4 2 2 2 3 4" xfId="35534" xr:uid="{00000000-0005-0000-0000-0000705C0000}"/>
    <cellStyle name="Normal 3 2 4 2 2 2 3 5" xfId="47763" xr:uid="{00000000-0005-0000-0000-0000715C0000}"/>
    <cellStyle name="Normal 3 2 4 2 2 2 4" xfId="17149" xr:uid="{00000000-0005-0000-0000-0000725C0000}"/>
    <cellStyle name="Normal 3 2 4 2 2 2 4 2" xfId="29404" xr:uid="{00000000-0005-0000-0000-0000735C0000}"/>
    <cellStyle name="Normal 3 2 4 2 2 2 4 3" xfId="41645" xr:uid="{00000000-0005-0000-0000-0000745C0000}"/>
    <cellStyle name="Normal 3 2 4 2 2 2 5" xfId="23287" xr:uid="{00000000-0005-0000-0000-0000755C0000}"/>
    <cellStyle name="Normal 3 2 4 2 2 2 6" xfId="35531" xr:uid="{00000000-0005-0000-0000-0000765C0000}"/>
    <cellStyle name="Normal 3 2 4 2 2 2 7" xfId="47760" xr:uid="{00000000-0005-0000-0000-0000775C0000}"/>
    <cellStyle name="Normal 3 2 4 2 2 3" xfId="6150" xr:uid="{00000000-0005-0000-0000-0000785C0000}"/>
    <cellStyle name="Normal 3 2 4 2 2 3 2" xfId="6151" xr:uid="{00000000-0005-0000-0000-0000795C0000}"/>
    <cellStyle name="Normal 3 2 4 2 2 3 2 2" xfId="17154" xr:uid="{00000000-0005-0000-0000-00007A5C0000}"/>
    <cellStyle name="Normal 3 2 4 2 2 3 2 2 2" xfId="29409" xr:uid="{00000000-0005-0000-0000-00007B5C0000}"/>
    <cellStyle name="Normal 3 2 4 2 2 3 2 2 3" xfId="41650" xr:uid="{00000000-0005-0000-0000-00007C5C0000}"/>
    <cellStyle name="Normal 3 2 4 2 2 3 2 3" xfId="23292" xr:uid="{00000000-0005-0000-0000-00007D5C0000}"/>
    <cellStyle name="Normal 3 2 4 2 2 3 2 4" xfId="35536" xr:uid="{00000000-0005-0000-0000-00007E5C0000}"/>
    <cellStyle name="Normal 3 2 4 2 2 3 2 5" xfId="47765" xr:uid="{00000000-0005-0000-0000-00007F5C0000}"/>
    <cellStyle name="Normal 3 2 4 2 2 3 3" xfId="17153" xr:uid="{00000000-0005-0000-0000-0000805C0000}"/>
    <cellStyle name="Normal 3 2 4 2 2 3 3 2" xfId="29408" xr:uid="{00000000-0005-0000-0000-0000815C0000}"/>
    <cellStyle name="Normal 3 2 4 2 2 3 3 3" xfId="41649" xr:uid="{00000000-0005-0000-0000-0000825C0000}"/>
    <cellStyle name="Normal 3 2 4 2 2 3 4" xfId="23291" xr:uid="{00000000-0005-0000-0000-0000835C0000}"/>
    <cellStyle name="Normal 3 2 4 2 2 3 5" xfId="35535" xr:uid="{00000000-0005-0000-0000-0000845C0000}"/>
    <cellStyle name="Normal 3 2 4 2 2 3 6" xfId="47764" xr:uid="{00000000-0005-0000-0000-0000855C0000}"/>
    <cellStyle name="Normal 3 2 4 2 2 4" xfId="6152" xr:uid="{00000000-0005-0000-0000-0000865C0000}"/>
    <cellStyle name="Normal 3 2 4 2 2 4 2" xfId="17155" xr:uid="{00000000-0005-0000-0000-0000875C0000}"/>
    <cellStyle name="Normal 3 2 4 2 2 4 2 2" xfId="29410" xr:uid="{00000000-0005-0000-0000-0000885C0000}"/>
    <cellStyle name="Normal 3 2 4 2 2 4 2 3" xfId="41651" xr:uid="{00000000-0005-0000-0000-0000895C0000}"/>
    <cellStyle name="Normal 3 2 4 2 2 4 3" xfId="23293" xr:uid="{00000000-0005-0000-0000-00008A5C0000}"/>
    <cellStyle name="Normal 3 2 4 2 2 4 4" xfId="35537" xr:uid="{00000000-0005-0000-0000-00008B5C0000}"/>
    <cellStyle name="Normal 3 2 4 2 2 4 5" xfId="47766" xr:uid="{00000000-0005-0000-0000-00008C5C0000}"/>
    <cellStyle name="Normal 3 2 4 2 2 5" xfId="17148" xr:uid="{00000000-0005-0000-0000-00008D5C0000}"/>
    <cellStyle name="Normal 3 2 4 2 2 5 2" xfId="29403" xr:uid="{00000000-0005-0000-0000-00008E5C0000}"/>
    <cellStyle name="Normal 3 2 4 2 2 5 3" xfId="41644" xr:uid="{00000000-0005-0000-0000-00008F5C0000}"/>
    <cellStyle name="Normal 3 2 4 2 2 6" xfId="23286" xr:uid="{00000000-0005-0000-0000-0000905C0000}"/>
    <cellStyle name="Normal 3 2 4 2 2 7" xfId="35530" xr:uid="{00000000-0005-0000-0000-0000915C0000}"/>
    <cellStyle name="Normal 3 2 4 2 2 8" xfId="47759" xr:uid="{00000000-0005-0000-0000-0000925C0000}"/>
    <cellStyle name="Normal 3 2 4 2 3" xfId="6153" xr:uid="{00000000-0005-0000-0000-0000935C0000}"/>
    <cellStyle name="Normal 3 2 4 2 3 2" xfId="6154" xr:uid="{00000000-0005-0000-0000-0000945C0000}"/>
    <cellStyle name="Normal 3 2 4 2 3 2 2" xfId="6155" xr:uid="{00000000-0005-0000-0000-0000955C0000}"/>
    <cellStyle name="Normal 3 2 4 2 3 2 2 2" xfId="17158" xr:uid="{00000000-0005-0000-0000-0000965C0000}"/>
    <cellStyle name="Normal 3 2 4 2 3 2 2 2 2" xfId="29413" xr:uid="{00000000-0005-0000-0000-0000975C0000}"/>
    <cellStyle name="Normal 3 2 4 2 3 2 2 2 3" xfId="41654" xr:uid="{00000000-0005-0000-0000-0000985C0000}"/>
    <cellStyle name="Normal 3 2 4 2 3 2 2 3" xfId="23296" xr:uid="{00000000-0005-0000-0000-0000995C0000}"/>
    <cellStyle name="Normal 3 2 4 2 3 2 2 4" xfId="35540" xr:uid="{00000000-0005-0000-0000-00009A5C0000}"/>
    <cellStyle name="Normal 3 2 4 2 3 2 2 5" xfId="47769" xr:uid="{00000000-0005-0000-0000-00009B5C0000}"/>
    <cellStyle name="Normal 3 2 4 2 3 2 3" xfId="17157" xr:uid="{00000000-0005-0000-0000-00009C5C0000}"/>
    <cellStyle name="Normal 3 2 4 2 3 2 3 2" xfId="29412" xr:uid="{00000000-0005-0000-0000-00009D5C0000}"/>
    <cellStyle name="Normal 3 2 4 2 3 2 3 3" xfId="41653" xr:uid="{00000000-0005-0000-0000-00009E5C0000}"/>
    <cellStyle name="Normal 3 2 4 2 3 2 4" xfId="23295" xr:uid="{00000000-0005-0000-0000-00009F5C0000}"/>
    <cellStyle name="Normal 3 2 4 2 3 2 5" xfId="35539" xr:uid="{00000000-0005-0000-0000-0000A05C0000}"/>
    <cellStyle name="Normal 3 2 4 2 3 2 6" xfId="47768" xr:uid="{00000000-0005-0000-0000-0000A15C0000}"/>
    <cellStyle name="Normal 3 2 4 2 3 3" xfId="6156" xr:uid="{00000000-0005-0000-0000-0000A25C0000}"/>
    <cellStyle name="Normal 3 2 4 2 3 3 2" xfId="17159" xr:uid="{00000000-0005-0000-0000-0000A35C0000}"/>
    <cellStyle name="Normal 3 2 4 2 3 3 2 2" xfId="29414" xr:uid="{00000000-0005-0000-0000-0000A45C0000}"/>
    <cellStyle name="Normal 3 2 4 2 3 3 2 3" xfId="41655" xr:uid="{00000000-0005-0000-0000-0000A55C0000}"/>
    <cellStyle name="Normal 3 2 4 2 3 3 3" xfId="23297" xr:uid="{00000000-0005-0000-0000-0000A65C0000}"/>
    <cellStyle name="Normal 3 2 4 2 3 3 4" xfId="35541" xr:uid="{00000000-0005-0000-0000-0000A75C0000}"/>
    <cellStyle name="Normal 3 2 4 2 3 3 5" xfId="47770" xr:uid="{00000000-0005-0000-0000-0000A85C0000}"/>
    <cellStyle name="Normal 3 2 4 2 3 4" xfId="17156" xr:uid="{00000000-0005-0000-0000-0000A95C0000}"/>
    <cellStyle name="Normal 3 2 4 2 3 4 2" xfId="29411" xr:uid="{00000000-0005-0000-0000-0000AA5C0000}"/>
    <cellStyle name="Normal 3 2 4 2 3 4 3" xfId="41652" xr:uid="{00000000-0005-0000-0000-0000AB5C0000}"/>
    <cellStyle name="Normal 3 2 4 2 3 5" xfId="23294" xr:uid="{00000000-0005-0000-0000-0000AC5C0000}"/>
    <cellStyle name="Normal 3 2 4 2 3 6" xfId="35538" xr:uid="{00000000-0005-0000-0000-0000AD5C0000}"/>
    <cellStyle name="Normal 3 2 4 2 3 7" xfId="47767" xr:uid="{00000000-0005-0000-0000-0000AE5C0000}"/>
    <cellStyle name="Normal 3 2 4 2 4" xfId="6157" xr:uid="{00000000-0005-0000-0000-0000AF5C0000}"/>
    <cellStyle name="Normal 3 2 4 2 4 2" xfId="6158" xr:uid="{00000000-0005-0000-0000-0000B05C0000}"/>
    <cellStyle name="Normal 3 2 4 2 4 2 2" xfId="17161" xr:uid="{00000000-0005-0000-0000-0000B15C0000}"/>
    <cellStyle name="Normal 3 2 4 2 4 2 2 2" xfId="29416" xr:uid="{00000000-0005-0000-0000-0000B25C0000}"/>
    <cellStyle name="Normal 3 2 4 2 4 2 2 3" xfId="41657" xr:uid="{00000000-0005-0000-0000-0000B35C0000}"/>
    <cellStyle name="Normal 3 2 4 2 4 2 3" xfId="23299" xr:uid="{00000000-0005-0000-0000-0000B45C0000}"/>
    <cellStyle name="Normal 3 2 4 2 4 2 4" xfId="35543" xr:uid="{00000000-0005-0000-0000-0000B55C0000}"/>
    <cellStyle name="Normal 3 2 4 2 4 2 5" xfId="47772" xr:uid="{00000000-0005-0000-0000-0000B65C0000}"/>
    <cellStyle name="Normal 3 2 4 2 4 3" xfId="17160" xr:uid="{00000000-0005-0000-0000-0000B75C0000}"/>
    <cellStyle name="Normal 3 2 4 2 4 3 2" xfId="29415" xr:uid="{00000000-0005-0000-0000-0000B85C0000}"/>
    <cellStyle name="Normal 3 2 4 2 4 3 3" xfId="41656" xr:uid="{00000000-0005-0000-0000-0000B95C0000}"/>
    <cellStyle name="Normal 3 2 4 2 4 4" xfId="23298" xr:uid="{00000000-0005-0000-0000-0000BA5C0000}"/>
    <cellStyle name="Normal 3 2 4 2 4 5" xfId="35542" xr:uid="{00000000-0005-0000-0000-0000BB5C0000}"/>
    <cellStyle name="Normal 3 2 4 2 4 6" xfId="47771" xr:uid="{00000000-0005-0000-0000-0000BC5C0000}"/>
    <cellStyle name="Normal 3 2 4 2 5" xfId="6159" xr:uid="{00000000-0005-0000-0000-0000BD5C0000}"/>
    <cellStyle name="Normal 3 2 4 2 5 2" xfId="17162" xr:uid="{00000000-0005-0000-0000-0000BE5C0000}"/>
    <cellStyle name="Normal 3 2 4 2 5 2 2" xfId="29417" xr:uid="{00000000-0005-0000-0000-0000BF5C0000}"/>
    <cellStyle name="Normal 3 2 4 2 5 2 3" xfId="41658" xr:uid="{00000000-0005-0000-0000-0000C05C0000}"/>
    <cellStyle name="Normal 3 2 4 2 5 3" xfId="23300" xr:uid="{00000000-0005-0000-0000-0000C15C0000}"/>
    <cellStyle name="Normal 3 2 4 2 5 4" xfId="35544" xr:uid="{00000000-0005-0000-0000-0000C25C0000}"/>
    <cellStyle name="Normal 3 2 4 2 5 5" xfId="47773" xr:uid="{00000000-0005-0000-0000-0000C35C0000}"/>
    <cellStyle name="Normal 3 2 4 2 6" xfId="17147" xr:uid="{00000000-0005-0000-0000-0000C45C0000}"/>
    <cellStyle name="Normal 3 2 4 2 6 2" xfId="29402" xr:uid="{00000000-0005-0000-0000-0000C55C0000}"/>
    <cellStyle name="Normal 3 2 4 2 6 3" xfId="41643" xr:uid="{00000000-0005-0000-0000-0000C65C0000}"/>
    <cellStyle name="Normal 3 2 4 2 7" xfId="23285" xr:uid="{00000000-0005-0000-0000-0000C75C0000}"/>
    <cellStyle name="Normal 3 2 4 2 8" xfId="35529" xr:uid="{00000000-0005-0000-0000-0000C85C0000}"/>
    <cellStyle name="Normal 3 2 4 2 9" xfId="47758" xr:uid="{00000000-0005-0000-0000-0000C95C0000}"/>
    <cellStyle name="Normal 3 2 4 3" xfId="6160" xr:uid="{00000000-0005-0000-0000-0000CA5C0000}"/>
    <cellStyle name="Normal 3 2 4 3 2" xfId="6161" xr:uid="{00000000-0005-0000-0000-0000CB5C0000}"/>
    <cellStyle name="Normal 3 2 4 3 2 2" xfId="6162" xr:uid="{00000000-0005-0000-0000-0000CC5C0000}"/>
    <cellStyle name="Normal 3 2 4 3 2 2 2" xfId="6163" xr:uid="{00000000-0005-0000-0000-0000CD5C0000}"/>
    <cellStyle name="Normal 3 2 4 3 2 2 2 2" xfId="17166" xr:uid="{00000000-0005-0000-0000-0000CE5C0000}"/>
    <cellStyle name="Normal 3 2 4 3 2 2 2 2 2" xfId="29421" xr:uid="{00000000-0005-0000-0000-0000CF5C0000}"/>
    <cellStyle name="Normal 3 2 4 3 2 2 2 2 3" xfId="41662" xr:uid="{00000000-0005-0000-0000-0000D05C0000}"/>
    <cellStyle name="Normal 3 2 4 3 2 2 2 3" xfId="23304" xr:uid="{00000000-0005-0000-0000-0000D15C0000}"/>
    <cellStyle name="Normal 3 2 4 3 2 2 2 4" xfId="35548" xr:uid="{00000000-0005-0000-0000-0000D25C0000}"/>
    <cellStyle name="Normal 3 2 4 3 2 2 2 5" xfId="47777" xr:uid="{00000000-0005-0000-0000-0000D35C0000}"/>
    <cellStyle name="Normal 3 2 4 3 2 2 3" xfId="17165" xr:uid="{00000000-0005-0000-0000-0000D45C0000}"/>
    <cellStyle name="Normal 3 2 4 3 2 2 3 2" xfId="29420" xr:uid="{00000000-0005-0000-0000-0000D55C0000}"/>
    <cellStyle name="Normal 3 2 4 3 2 2 3 3" xfId="41661" xr:uid="{00000000-0005-0000-0000-0000D65C0000}"/>
    <cellStyle name="Normal 3 2 4 3 2 2 4" xfId="23303" xr:uid="{00000000-0005-0000-0000-0000D75C0000}"/>
    <cellStyle name="Normal 3 2 4 3 2 2 5" xfId="35547" xr:uid="{00000000-0005-0000-0000-0000D85C0000}"/>
    <cellStyle name="Normal 3 2 4 3 2 2 6" xfId="47776" xr:uid="{00000000-0005-0000-0000-0000D95C0000}"/>
    <cellStyle name="Normal 3 2 4 3 2 3" xfId="6164" xr:uid="{00000000-0005-0000-0000-0000DA5C0000}"/>
    <cellStyle name="Normal 3 2 4 3 2 3 2" xfId="17167" xr:uid="{00000000-0005-0000-0000-0000DB5C0000}"/>
    <cellStyle name="Normal 3 2 4 3 2 3 2 2" xfId="29422" xr:uid="{00000000-0005-0000-0000-0000DC5C0000}"/>
    <cellStyle name="Normal 3 2 4 3 2 3 2 3" xfId="41663" xr:uid="{00000000-0005-0000-0000-0000DD5C0000}"/>
    <cellStyle name="Normal 3 2 4 3 2 3 3" xfId="23305" xr:uid="{00000000-0005-0000-0000-0000DE5C0000}"/>
    <cellStyle name="Normal 3 2 4 3 2 3 4" xfId="35549" xr:uid="{00000000-0005-0000-0000-0000DF5C0000}"/>
    <cellStyle name="Normal 3 2 4 3 2 3 5" xfId="47778" xr:uid="{00000000-0005-0000-0000-0000E05C0000}"/>
    <cellStyle name="Normal 3 2 4 3 2 4" xfId="17164" xr:uid="{00000000-0005-0000-0000-0000E15C0000}"/>
    <cellStyle name="Normal 3 2 4 3 2 4 2" xfId="29419" xr:uid="{00000000-0005-0000-0000-0000E25C0000}"/>
    <cellStyle name="Normal 3 2 4 3 2 4 3" xfId="41660" xr:uid="{00000000-0005-0000-0000-0000E35C0000}"/>
    <cellStyle name="Normal 3 2 4 3 2 5" xfId="23302" xr:uid="{00000000-0005-0000-0000-0000E45C0000}"/>
    <cellStyle name="Normal 3 2 4 3 2 6" xfId="35546" xr:uid="{00000000-0005-0000-0000-0000E55C0000}"/>
    <cellStyle name="Normal 3 2 4 3 2 7" xfId="47775" xr:uid="{00000000-0005-0000-0000-0000E65C0000}"/>
    <cellStyle name="Normal 3 2 4 3 3" xfId="6165" xr:uid="{00000000-0005-0000-0000-0000E75C0000}"/>
    <cellStyle name="Normal 3 2 4 3 3 2" xfId="6166" xr:uid="{00000000-0005-0000-0000-0000E85C0000}"/>
    <cellStyle name="Normal 3 2 4 3 3 2 2" xfId="17169" xr:uid="{00000000-0005-0000-0000-0000E95C0000}"/>
    <cellStyle name="Normal 3 2 4 3 3 2 2 2" xfId="29424" xr:uid="{00000000-0005-0000-0000-0000EA5C0000}"/>
    <cellStyle name="Normal 3 2 4 3 3 2 2 3" xfId="41665" xr:uid="{00000000-0005-0000-0000-0000EB5C0000}"/>
    <cellStyle name="Normal 3 2 4 3 3 2 3" xfId="23307" xr:uid="{00000000-0005-0000-0000-0000EC5C0000}"/>
    <cellStyle name="Normal 3 2 4 3 3 2 4" xfId="35551" xr:uid="{00000000-0005-0000-0000-0000ED5C0000}"/>
    <cellStyle name="Normal 3 2 4 3 3 2 5" xfId="47780" xr:uid="{00000000-0005-0000-0000-0000EE5C0000}"/>
    <cellStyle name="Normal 3 2 4 3 3 3" xfId="17168" xr:uid="{00000000-0005-0000-0000-0000EF5C0000}"/>
    <cellStyle name="Normal 3 2 4 3 3 3 2" xfId="29423" xr:uid="{00000000-0005-0000-0000-0000F05C0000}"/>
    <cellStyle name="Normal 3 2 4 3 3 3 3" xfId="41664" xr:uid="{00000000-0005-0000-0000-0000F15C0000}"/>
    <cellStyle name="Normal 3 2 4 3 3 4" xfId="23306" xr:uid="{00000000-0005-0000-0000-0000F25C0000}"/>
    <cellStyle name="Normal 3 2 4 3 3 5" xfId="35550" xr:uid="{00000000-0005-0000-0000-0000F35C0000}"/>
    <cellStyle name="Normal 3 2 4 3 3 6" xfId="47779" xr:uid="{00000000-0005-0000-0000-0000F45C0000}"/>
    <cellStyle name="Normal 3 2 4 3 4" xfId="6167" xr:uid="{00000000-0005-0000-0000-0000F55C0000}"/>
    <cellStyle name="Normal 3 2 4 3 4 2" xfId="17170" xr:uid="{00000000-0005-0000-0000-0000F65C0000}"/>
    <cellStyle name="Normal 3 2 4 3 4 2 2" xfId="29425" xr:uid="{00000000-0005-0000-0000-0000F75C0000}"/>
    <cellStyle name="Normal 3 2 4 3 4 2 3" xfId="41666" xr:uid="{00000000-0005-0000-0000-0000F85C0000}"/>
    <cellStyle name="Normal 3 2 4 3 4 3" xfId="23308" xr:uid="{00000000-0005-0000-0000-0000F95C0000}"/>
    <cellStyle name="Normal 3 2 4 3 4 4" xfId="35552" xr:uid="{00000000-0005-0000-0000-0000FA5C0000}"/>
    <cellStyle name="Normal 3 2 4 3 4 5" xfId="47781" xr:uid="{00000000-0005-0000-0000-0000FB5C0000}"/>
    <cellStyle name="Normal 3 2 4 3 5" xfId="17163" xr:uid="{00000000-0005-0000-0000-0000FC5C0000}"/>
    <cellStyle name="Normal 3 2 4 3 5 2" xfId="29418" xr:uid="{00000000-0005-0000-0000-0000FD5C0000}"/>
    <cellStyle name="Normal 3 2 4 3 5 3" xfId="41659" xr:uid="{00000000-0005-0000-0000-0000FE5C0000}"/>
    <cellStyle name="Normal 3 2 4 3 6" xfId="23301" xr:uid="{00000000-0005-0000-0000-0000FF5C0000}"/>
    <cellStyle name="Normal 3 2 4 3 7" xfId="35545" xr:uid="{00000000-0005-0000-0000-0000005D0000}"/>
    <cellStyle name="Normal 3 2 4 3 8" xfId="47774" xr:uid="{00000000-0005-0000-0000-0000015D0000}"/>
    <cellStyle name="Normal 3 2 4 4" xfId="6168" xr:uid="{00000000-0005-0000-0000-0000025D0000}"/>
    <cellStyle name="Normal 3 2 4 4 2" xfId="6169" xr:uid="{00000000-0005-0000-0000-0000035D0000}"/>
    <cellStyle name="Normal 3 2 4 4 2 2" xfId="6170" xr:uid="{00000000-0005-0000-0000-0000045D0000}"/>
    <cellStyle name="Normal 3 2 4 4 2 2 2" xfId="17173" xr:uid="{00000000-0005-0000-0000-0000055D0000}"/>
    <cellStyle name="Normal 3 2 4 4 2 2 2 2" xfId="29428" xr:uid="{00000000-0005-0000-0000-0000065D0000}"/>
    <cellStyle name="Normal 3 2 4 4 2 2 2 3" xfId="41669" xr:uid="{00000000-0005-0000-0000-0000075D0000}"/>
    <cellStyle name="Normal 3 2 4 4 2 2 3" xfId="23311" xr:uid="{00000000-0005-0000-0000-0000085D0000}"/>
    <cellStyle name="Normal 3 2 4 4 2 2 4" xfId="35555" xr:uid="{00000000-0005-0000-0000-0000095D0000}"/>
    <cellStyle name="Normal 3 2 4 4 2 2 5" xfId="47784" xr:uid="{00000000-0005-0000-0000-00000A5D0000}"/>
    <cellStyle name="Normal 3 2 4 4 2 3" xfId="17172" xr:uid="{00000000-0005-0000-0000-00000B5D0000}"/>
    <cellStyle name="Normal 3 2 4 4 2 3 2" xfId="29427" xr:uid="{00000000-0005-0000-0000-00000C5D0000}"/>
    <cellStyle name="Normal 3 2 4 4 2 3 3" xfId="41668" xr:uid="{00000000-0005-0000-0000-00000D5D0000}"/>
    <cellStyle name="Normal 3 2 4 4 2 4" xfId="23310" xr:uid="{00000000-0005-0000-0000-00000E5D0000}"/>
    <cellStyle name="Normal 3 2 4 4 2 5" xfId="35554" xr:uid="{00000000-0005-0000-0000-00000F5D0000}"/>
    <cellStyle name="Normal 3 2 4 4 2 6" xfId="47783" xr:uid="{00000000-0005-0000-0000-0000105D0000}"/>
    <cellStyle name="Normal 3 2 4 4 3" xfId="6171" xr:uid="{00000000-0005-0000-0000-0000115D0000}"/>
    <cellStyle name="Normal 3 2 4 4 3 2" xfId="17174" xr:uid="{00000000-0005-0000-0000-0000125D0000}"/>
    <cellStyle name="Normal 3 2 4 4 3 2 2" xfId="29429" xr:uid="{00000000-0005-0000-0000-0000135D0000}"/>
    <cellStyle name="Normal 3 2 4 4 3 2 3" xfId="41670" xr:uid="{00000000-0005-0000-0000-0000145D0000}"/>
    <cellStyle name="Normal 3 2 4 4 3 3" xfId="23312" xr:uid="{00000000-0005-0000-0000-0000155D0000}"/>
    <cellStyle name="Normal 3 2 4 4 3 4" xfId="35556" xr:uid="{00000000-0005-0000-0000-0000165D0000}"/>
    <cellStyle name="Normal 3 2 4 4 3 5" xfId="47785" xr:uid="{00000000-0005-0000-0000-0000175D0000}"/>
    <cellStyle name="Normal 3 2 4 4 4" xfId="17171" xr:uid="{00000000-0005-0000-0000-0000185D0000}"/>
    <cellStyle name="Normal 3 2 4 4 4 2" xfId="29426" xr:uid="{00000000-0005-0000-0000-0000195D0000}"/>
    <cellStyle name="Normal 3 2 4 4 4 3" xfId="41667" xr:uid="{00000000-0005-0000-0000-00001A5D0000}"/>
    <cellStyle name="Normal 3 2 4 4 5" xfId="23309" xr:uid="{00000000-0005-0000-0000-00001B5D0000}"/>
    <cellStyle name="Normal 3 2 4 4 6" xfId="35553" xr:uid="{00000000-0005-0000-0000-00001C5D0000}"/>
    <cellStyle name="Normal 3 2 4 4 7" xfId="47782" xr:uid="{00000000-0005-0000-0000-00001D5D0000}"/>
    <cellStyle name="Normal 3 2 4 5" xfId="6172" xr:uid="{00000000-0005-0000-0000-00001E5D0000}"/>
    <cellStyle name="Normal 3 2 4 5 2" xfId="6173" xr:uid="{00000000-0005-0000-0000-00001F5D0000}"/>
    <cellStyle name="Normal 3 2 4 5 2 2" xfId="17176" xr:uid="{00000000-0005-0000-0000-0000205D0000}"/>
    <cellStyle name="Normal 3 2 4 5 2 2 2" xfId="29431" xr:uid="{00000000-0005-0000-0000-0000215D0000}"/>
    <cellStyle name="Normal 3 2 4 5 2 2 3" xfId="41672" xr:uid="{00000000-0005-0000-0000-0000225D0000}"/>
    <cellStyle name="Normal 3 2 4 5 2 3" xfId="23314" xr:uid="{00000000-0005-0000-0000-0000235D0000}"/>
    <cellStyle name="Normal 3 2 4 5 2 4" xfId="35558" xr:uid="{00000000-0005-0000-0000-0000245D0000}"/>
    <cellStyle name="Normal 3 2 4 5 2 5" xfId="47787" xr:uid="{00000000-0005-0000-0000-0000255D0000}"/>
    <cellStyle name="Normal 3 2 4 5 3" xfId="17175" xr:uid="{00000000-0005-0000-0000-0000265D0000}"/>
    <cellStyle name="Normal 3 2 4 5 3 2" xfId="29430" xr:uid="{00000000-0005-0000-0000-0000275D0000}"/>
    <cellStyle name="Normal 3 2 4 5 3 3" xfId="41671" xr:uid="{00000000-0005-0000-0000-0000285D0000}"/>
    <cellStyle name="Normal 3 2 4 5 4" xfId="23313" xr:uid="{00000000-0005-0000-0000-0000295D0000}"/>
    <cellStyle name="Normal 3 2 4 5 5" xfId="35557" xr:uid="{00000000-0005-0000-0000-00002A5D0000}"/>
    <cellStyle name="Normal 3 2 4 5 6" xfId="47786" xr:uid="{00000000-0005-0000-0000-00002B5D0000}"/>
    <cellStyle name="Normal 3 2 4 6" xfId="6174" xr:uid="{00000000-0005-0000-0000-00002C5D0000}"/>
    <cellStyle name="Normal 3 2 4 6 2" xfId="17177" xr:uid="{00000000-0005-0000-0000-00002D5D0000}"/>
    <cellStyle name="Normal 3 2 4 6 2 2" xfId="29432" xr:uid="{00000000-0005-0000-0000-00002E5D0000}"/>
    <cellStyle name="Normal 3 2 4 6 2 3" xfId="41673" xr:uid="{00000000-0005-0000-0000-00002F5D0000}"/>
    <cellStyle name="Normal 3 2 4 6 3" xfId="23315" xr:uid="{00000000-0005-0000-0000-0000305D0000}"/>
    <cellStyle name="Normal 3 2 4 6 4" xfId="35559" xr:uid="{00000000-0005-0000-0000-0000315D0000}"/>
    <cellStyle name="Normal 3 2 4 6 5" xfId="47788" xr:uid="{00000000-0005-0000-0000-0000325D0000}"/>
    <cellStyle name="Normal 3 2 4 7" xfId="17146" xr:uid="{00000000-0005-0000-0000-0000335D0000}"/>
    <cellStyle name="Normal 3 2 4 7 2" xfId="29401" xr:uid="{00000000-0005-0000-0000-0000345D0000}"/>
    <cellStyle name="Normal 3 2 4 7 3" xfId="41642" xr:uid="{00000000-0005-0000-0000-0000355D0000}"/>
    <cellStyle name="Normal 3 2 4 8" xfId="23284" xr:uid="{00000000-0005-0000-0000-0000365D0000}"/>
    <cellStyle name="Normal 3 2 4 9" xfId="35528" xr:uid="{00000000-0005-0000-0000-0000375D0000}"/>
    <cellStyle name="Normal 3 2 5" xfId="6175" xr:uid="{00000000-0005-0000-0000-0000385D0000}"/>
    <cellStyle name="Normal 3 2 5 2" xfId="6176" xr:uid="{00000000-0005-0000-0000-0000395D0000}"/>
    <cellStyle name="Normal 3 2 5 2 2" xfId="6177" xr:uid="{00000000-0005-0000-0000-00003A5D0000}"/>
    <cellStyle name="Normal 3 2 5 2 2 2" xfId="6178" xr:uid="{00000000-0005-0000-0000-00003B5D0000}"/>
    <cellStyle name="Normal 3 2 5 2 2 2 2" xfId="6179" xr:uid="{00000000-0005-0000-0000-00003C5D0000}"/>
    <cellStyle name="Normal 3 2 5 2 2 2 2 2" xfId="17182" xr:uid="{00000000-0005-0000-0000-00003D5D0000}"/>
    <cellStyle name="Normal 3 2 5 2 2 2 2 2 2" xfId="29437" xr:uid="{00000000-0005-0000-0000-00003E5D0000}"/>
    <cellStyle name="Normal 3 2 5 2 2 2 2 2 3" xfId="41678" xr:uid="{00000000-0005-0000-0000-00003F5D0000}"/>
    <cellStyle name="Normal 3 2 5 2 2 2 2 3" xfId="23320" xr:uid="{00000000-0005-0000-0000-0000405D0000}"/>
    <cellStyle name="Normal 3 2 5 2 2 2 2 4" xfId="35564" xr:uid="{00000000-0005-0000-0000-0000415D0000}"/>
    <cellStyle name="Normal 3 2 5 2 2 2 2 5" xfId="47793" xr:uid="{00000000-0005-0000-0000-0000425D0000}"/>
    <cellStyle name="Normal 3 2 5 2 2 2 3" xfId="17181" xr:uid="{00000000-0005-0000-0000-0000435D0000}"/>
    <cellStyle name="Normal 3 2 5 2 2 2 3 2" xfId="29436" xr:uid="{00000000-0005-0000-0000-0000445D0000}"/>
    <cellStyle name="Normal 3 2 5 2 2 2 3 3" xfId="41677" xr:uid="{00000000-0005-0000-0000-0000455D0000}"/>
    <cellStyle name="Normal 3 2 5 2 2 2 4" xfId="23319" xr:uid="{00000000-0005-0000-0000-0000465D0000}"/>
    <cellStyle name="Normal 3 2 5 2 2 2 5" xfId="35563" xr:uid="{00000000-0005-0000-0000-0000475D0000}"/>
    <cellStyle name="Normal 3 2 5 2 2 2 6" xfId="47792" xr:uid="{00000000-0005-0000-0000-0000485D0000}"/>
    <cellStyle name="Normal 3 2 5 2 2 3" xfId="6180" xr:uid="{00000000-0005-0000-0000-0000495D0000}"/>
    <cellStyle name="Normal 3 2 5 2 2 3 2" xfId="17183" xr:uid="{00000000-0005-0000-0000-00004A5D0000}"/>
    <cellStyle name="Normal 3 2 5 2 2 3 2 2" xfId="29438" xr:uid="{00000000-0005-0000-0000-00004B5D0000}"/>
    <cellStyle name="Normal 3 2 5 2 2 3 2 3" xfId="41679" xr:uid="{00000000-0005-0000-0000-00004C5D0000}"/>
    <cellStyle name="Normal 3 2 5 2 2 3 3" xfId="23321" xr:uid="{00000000-0005-0000-0000-00004D5D0000}"/>
    <cellStyle name="Normal 3 2 5 2 2 3 4" xfId="35565" xr:uid="{00000000-0005-0000-0000-00004E5D0000}"/>
    <cellStyle name="Normal 3 2 5 2 2 3 5" xfId="47794" xr:uid="{00000000-0005-0000-0000-00004F5D0000}"/>
    <cellStyle name="Normal 3 2 5 2 2 4" xfId="17180" xr:uid="{00000000-0005-0000-0000-0000505D0000}"/>
    <cellStyle name="Normal 3 2 5 2 2 4 2" xfId="29435" xr:uid="{00000000-0005-0000-0000-0000515D0000}"/>
    <cellStyle name="Normal 3 2 5 2 2 4 3" xfId="41676" xr:uid="{00000000-0005-0000-0000-0000525D0000}"/>
    <cellStyle name="Normal 3 2 5 2 2 5" xfId="23318" xr:uid="{00000000-0005-0000-0000-0000535D0000}"/>
    <cellStyle name="Normal 3 2 5 2 2 6" xfId="35562" xr:uid="{00000000-0005-0000-0000-0000545D0000}"/>
    <cellStyle name="Normal 3 2 5 2 2 7" xfId="47791" xr:uid="{00000000-0005-0000-0000-0000555D0000}"/>
    <cellStyle name="Normal 3 2 5 2 3" xfId="6181" xr:uid="{00000000-0005-0000-0000-0000565D0000}"/>
    <cellStyle name="Normal 3 2 5 2 3 2" xfId="6182" xr:uid="{00000000-0005-0000-0000-0000575D0000}"/>
    <cellStyle name="Normal 3 2 5 2 3 2 2" xfId="17185" xr:uid="{00000000-0005-0000-0000-0000585D0000}"/>
    <cellStyle name="Normal 3 2 5 2 3 2 2 2" xfId="29440" xr:uid="{00000000-0005-0000-0000-0000595D0000}"/>
    <cellStyle name="Normal 3 2 5 2 3 2 2 3" xfId="41681" xr:uid="{00000000-0005-0000-0000-00005A5D0000}"/>
    <cellStyle name="Normal 3 2 5 2 3 2 3" xfId="23323" xr:uid="{00000000-0005-0000-0000-00005B5D0000}"/>
    <cellStyle name="Normal 3 2 5 2 3 2 4" xfId="35567" xr:uid="{00000000-0005-0000-0000-00005C5D0000}"/>
    <cellStyle name="Normal 3 2 5 2 3 2 5" xfId="47796" xr:uid="{00000000-0005-0000-0000-00005D5D0000}"/>
    <cellStyle name="Normal 3 2 5 2 3 3" xfId="17184" xr:uid="{00000000-0005-0000-0000-00005E5D0000}"/>
    <cellStyle name="Normal 3 2 5 2 3 3 2" xfId="29439" xr:uid="{00000000-0005-0000-0000-00005F5D0000}"/>
    <cellStyle name="Normal 3 2 5 2 3 3 3" xfId="41680" xr:uid="{00000000-0005-0000-0000-0000605D0000}"/>
    <cellStyle name="Normal 3 2 5 2 3 4" xfId="23322" xr:uid="{00000000-0005-0000-0000-0000615D0000}"/>
    <cellStyle name="Normal 3 2 5 2 3 5" xfId="35566" xr:uid="{00000000-0005-0000-0000-0000625D0000}"/>
    <cellStyle name="Normal 3 2 5 2 3 6" xfId="47795" xr:uid="{00000000-0005-0000-0000-0000635D0000}"/>
    <cellStyle name="Normal 3 2 5 2 4" xfId="6183" xr:uid="{00000000-0005-0000-0000-0000645D0000}"/>
    <cellStyle name="Normal 3 2 5 2 4 2" xfId="17186" xr:uid="{00000000-0005-0000-0000-0000655D0000}"/>
    <cellStyle name="Normal 3 2 5 2 4 2 2" xfId="29441" xr:uid="{00000000-0005-0000-0000-0000665D0000}"/>
    <cellStyle name="Normal 3 2 5 2 4 2 3" xfId="41682" xr:uid="{00000000-0005-0000-0000-0000675D0000}"/>
    <cellStyle name="Normal 3 2 5 2 4 3" xfId="23324" xr:uid="{00000000-0005-0000-0000-0000685D0000}"/>
    <cellStyle name="Normal 3 2 5 2 4 4" xfId="35568" xr:uid="{00000000-0005-0000-0000-0000695D0000}"/>
    <cellStyle name="Normal 3 2 5 2 4 5" xfId="47797" xr:uid="{00000000-0005-0000-0000-00006A5D0000}"/>
    <cellStyle name="Normal 3 2 5 2 5" xfId="17179" xr:uid="{00000000-0005-0000-0000-00006B5D0000}"/>
    <cellStyle name="Normal 3 2 5 2 5 2" xfId="29434" xr:uid="{00000000-0005-0000-0000-00006C5D0000}"/>
    <cellStyle name="Normal 3 2 5 2 5 3" xfId="41675" xr:uid="{00000000-0005-0000-0000-00006D5D0000}"/>
    <cellStyle name="Normal 3 2 5 2 6" xfId="23317" xr:uid="{00000000-0005-0000-0000-00006E5D0000}"/>
    <cellStyle name="Normal 3 2 5 2 7" xfId="35561" xr:uid="{00000000-0005-0000-0000-00006F5D0000}"/>
    <cellStyle name="Normal 3 2 5 2 8" xfId="47790" xr:uid="{00000000-0005-0000-0000-0000705D0000}"/>
    <cellStyle name="Normal 3 2 5 3" xfId="6184" xr:uid="{00000000-0005-0000-0000-0000715D0000}"/>
    <cellStyle name="Normal 3 2 5 3 2" xfId="6185" xr:uid="{00000000-0005-0000-0000-0000725D0000}"/>
    <cellStyle name="Normal 3 2 5 3 2 2" xfId="6186" xr:uid="{00000000-0005-0000-0000-0000735D0000}"/>
    <cellStyle name="Normal 3 2 5 3 2 2 2" xfId="17189" xr:uid="{00000000-0005-0000-0000-0000745D0000}"/>
    <cellStyle name="Normal 3 2 5 3 2 2 2 2" xfId="29444" xr:uid="{00000000-0005-0000-0000-0000755D0000}"/>
    <cellStyle name="Normal 3 2 5 3 2 2 2 3" xfId="41685" xr:uid="{00000000-0005-0000-0000-0000765D0000}"/>
    <cellStyle name="Normal 3 2 5 3 2 2 3" xfId="23327" xr:uid="{00000000-0005-0000-0000-0000775D0000}"/>
    <cellStyle name="Normal 3 2 5 3 2 2 4" xfId="35571" xr:uid="{00000000-0005-0000-0000-0000785D0000}"/>
    <cellStyle name="Normal 3 2 5 3 2 2 5" xfId="47800" xr:uid="{00000000-0005-0000-0000-0000795D0000}"/>
    <cellStyle name="Normal 3 2 5 3 2 3" xfId="17188" xr:uid="{00000000-0005-0000-0000-00007A5D0000}"/>
    <cellStyle name="Normal 3 2 5 3 2 3 2" xfId="29443" xr:uid="{00000000-0005-0000-0000-00007B5D0000}"/>
    <cellStyle name="Normal 3 2 5 3 2 3 3" xfId="41684" xr:uid="{00000000-0005-0000-0000-00007C5D0000}"/>
    <cellStyle name="Normal 3 2 5 3 2 4" xfId="23326" xr:uid="{00000000-0005-0000-0000-00007D5D0000}"/>
    <cellStyle name="Normal 3 2 5 3 2 5" xfId="35570" xr:uid="{00000000-0005-0000-0000-00007E5D0000}"/>
    <cellStyle name="Normal 3 2 5 3 2 6" xfId="47799" xr:uid="{00000000-0005-0000-0000-00007F5D0000}"/>
    <cellStyle name="Normal 3 2 5 3 3" xfId="6187" xr:uid="{00000000-0005-0000-0000-0000805D0000}"/>
    <cellStyle name="Normal 3 2 5 3 3 2" xfId="17190" xr:uid="{00000000-0005-0000-0000-0000815D0000}"/>
    <cellStyle name="Normal 3 2 5 3 3 2 2" xfId="29445" xr:uid="{00000000-0005-0000-0000-0000825D0000}"/>
    <cellStyle name="Normal 3 2 5 3 3 2 3" xfId="41686" xr:uid="{00000000-0005-0000-0000-0000835D0000}"/>
    <cellStyle name="Normal 3 2 5 3 3 3" xfId="23328" xr:uid="{00000000-0005-0000-0000-0000845D0000}"/>
    <cellStyle name="Normal 3 2 5 3 3 4" xfId="35572" xr:uid="{00000000-0005-0000-0000-0000855D0000}"/>
    <cellStyle name="Normal 3 2 5 3 3 5" xfId="47801" xr:uid="{00000000-0005-0000-0000-0000865D0000}"/>
    <cellStyle name="Normal 3 2 5 3 4" xfId="17187" xr:uid="{00000000-0005-0000-0000-0000875D0000}"/>
    <cellStyle name="Normal 3 2 5 3 4 2" xfId="29442" xr:uid="{00000000-0005-0000-0000-0000885D0000}"/>
    <cellStyle name="Normal 3 2 5 3 4 3" xfId="41683" xr:uid="{00000000-0005-0000-0000-0000895D0000}"/>
    <cellStyle name="Normal 3 2 5 3 5" xfId="23325" xr:uid="{00000000-0005-0000-0000-00008A5D0000}"/>
    <cellStyle name="Normal 3 2 5 3 6" xfId="35569" xr:uid="{00000000-0005-0000-0000-00008B5D0000}"/>
    <cellStyle name="Normal 3 2 5 3 7" xfId="47798" xr:uid="{00000000-0005-0000-0000-00008C5D0000}"/>
    <cellStyle name="Normal 3 2 5 4" xfId="6188" xr:uid="{00000000-0005-0000-0000-00008D5D0000}"/>
    <cellStyle name="Normal 3 2 5 4 2" xfId="6189" xr:uid="{00000000-0005-0000-0000-00008E5D0000}"/>
    <cellStyle name="Normal 3 2 5 4 2 2" xfId="17192" xr:uid="{00000000-0005-0000-0000-00008F5D0000}"/>
    <cellStyle name="Normal 3 2 5 4 2 2 2" xfId="29447" xr:uid="{00000000-0005-0000-0000-0000905D0000}"/>
    <cellStyle name="Normal 3 2 5 4 2 2 3" xfId="41688" xr:uid="{00000000-0005-0000-0000-0000915D0000}"/>
    <cellStyle name="Normal 3 2 5 4 2 3" xfId="23330" xr:uid="{00000000-0005-0000-0000-0000925D0000}"/>
    <cellStyle name="Normal 3 2 5 4 2 4" xfId="35574" xr:uid="{00000000-0005-0000-0000-0000935D0000}"/>
    <cellStyle name="Normal 3 2 5 4 2 5" xfId="47803" xr:uid="{00000000-0005-0000-0000-0000945D0000}"/>
    <cellStyle name="Normal 3 2 5 4 3" xfId="17191" xr:uid="{00000000-0005-0000-0000-0000955D0000}"/>
    <cellStyle name="Normal 3 2 5 4 3 2" xfId="29446" xr:uid="{00000000-0005-0000-0000-0000965D0000}"/>
    <cellStyle name="Normal 3 2 5 4 3 3" xfId="41687" xr:uid="{00000000-0005-0000-0000-0000975D0000}"/>
    <cellStyle name="Normal 3 2 5 4 4" xfId="23329" xr:uid="{00000000-0005-0000-0000-0000985D0000}"/>
    <cellStyle name="Normal 3 2 5 4 5" xfId="35573" xr:uid="{00000000-0005-0000-0000-0000995D0000}"/>
    <cellStyle name="Normal 3 2 5 4 6" xfId="47802" xr:uid="{00000000-0005-0000-0000-00009A5D0000}"/>
    <cellStyle name="Normal 3 2 5 5" xfId="6190" xr:uid="{00000000-0005-0000-0000-00009B5D0000}"/>
    <cellStyle name="Normal 3 2 5 5 2" xfId="17193" xr:uid="{00000000-0005-0000-0000-00009C5D0000}"/>
    <cellStyle name="Normal 3 2 5 5 2 2" xfId="29448" xr:uid="{00000000-0005-0000-0000-00009D5D0000}"/>
    <cellStyle name="Normal 3 2 5 5 2 3" xfId="41689" xr:uid="{00000000-0005-0000-0000-00009E5D0000}"/>
    <cellStyle name="Normal 3 2 5 5 3" xfId="23331" xr:uid="{00000000-0005-0000-0000-00009F5D0000}"/>
    <cellStyle name="Normal 3 2 5 5 4" xfId="35575" xr:uid="{00000000-0005-0000-0000-0000A05D0000}"/>
    <cellStyle name="Normal 3 2 5 5 5" xfId="47804" xr:uid="{00000000-0005-0000-0000-0000A15D0000}"/>
    <cellStyle name="Normal 3 2 5 6" xfId="17178" xr:uid="{00000000-0005-0000-0000-0000A25D0000}"/>
    <cellStyle name="Normal 3 2 5 6 2" xfId="29433" xr:uid="{00000000-0005-0000-0000-0000A35D0000}"/>
    <cellStyle name="Normal 3 2 5 6 3" xfId="41674" xr:uid="{00000000-0005-0000-0000-0000A45D0000}"/>
    <cellStyle name="Normal 3 2 5 7" xfId="23316" xr:uid="{00000000-0005-0000-0000-0000A55D0000}"/>
    <cellStyle name="Normal 3 2 5 8" xfId="35560" xr:uid="{00000000-0005-0000-0000-0000A65D0000}"/>
    <cellStyle name="Normal 3 2 5 9" xfId="47789" xr:uid="{00000000-0005-0000-0000-0000A75D0000}"/>
    <cellStyle name="Normal 3 2 6" xfId="6191" xr:uid="{00000000-0005-0000-0000-0000A85D0000}"/>
    <cellStyle name="Normal 3 2 6 2" xfId="6192" xr:uid="{00000000-0005-0000-0000-0000A95D0000}"/>
    <cellStyle name="Normal 3 2 6 2 2" xfId="6193" xr:uid="{00000000-0005-0000-0000-0000AA5D0000}"/>
    <cellStyle name="Normal 3 2 6 2 2 2" xfId="6194" xr:uid="{00000000-0005-0000-0000-0000AB5D0000}"/>
    <cellStyle name="Normal 3 2 6 2 2 2 2" xfId="17197" xr:uid="{00000000-0005-0000-0000-0000AC5D0000}"/>
    <cellStyle name="Normal 3 2 6 2 2 2 2 2" xfId="29452" xr:uid="{00000000-0005-0000-0000-0000AD5D0000}"/>
    <cellStyle name="Normal 3 2 6 2 2 2 2 3" xfId="41693" xr:uid="{00000000-0005-0000-0000-0000AE5D0000}"/>
    <cellStyle name="Normal 3 2 6 2 2 2 3" xfId="23335" xr:uid="{00000000-0005-0000-0000-0000AF5D0000}"/>
    <cellStyle name="Normal 3 2 6 2 2 2 4" xfId="35579" xr:uid="{00000000-0005-0000-0000-0000B05D0000}"/>
    <cellStyle name="Normal 3 2 6 2 2 2 5" xfId="47808" xr:uid="{00000000-0005-0000-0000-0000B15D0000}"/>
    <cellStyle name="Normal 3 2 6 2 2 3" xfId="17196" xr:uid="{00000000-0005-0000-0000-0000B25D0000}"/>
    <cellStyle name="Normal 3 2 6 2 2 3 2" xfId="29451" xr:uid="{00000000-0005-0000-0000-0000B35D0000}"/>
    <cellStyle name="Normal 3 2 6 2 2 3 3" xfId="41692" xr:uid="{00000000-0005-0000-0000-0000B45D0000}"/>
    <cellStyle name="Normal 3 2 6 2 2 4" xfId="23334" xr:uid="{00000000-0005-0000-0000-0000B55D0000}"/>
    <cellStyle name="Normal 3 2 6 2 2 5" xfId="35578" xr:uid="{00000000-0005-0000-0000-0000B65D0000}"/>
    <cellStyle name="Normal 3 2 6 2 2 6" xfId="47807" xr:uid="{00000000-0005-0000-0000-0000B75D0000}"/>
    <cellStyle name="Normal 3 2 6 2 3" xfId="6195" xr:uid="{00000000-0005-0000-0000-0000B85D0000}"/>
    <cellStyle name="Normal 3 2 6 2 3 2" xfId="17198" xr:uid="{00000000-0005-0000-0000-0000B95D0000}"/>
    <cellStyle name="Normal 3 2 6 2 3 2 2" xfId="29453" xr:uid="{00000000-0005-0000-0000-0000BA5D0000}"/>
    <cellStyle name="Normal 3 2 6 2 3 2 3" xfId="41694" xr:uid="{00000000-0005-0000-0000-0000BB5D0000}"/>
    <cellStyle name="Normal 3 2 6 2 3 3" xfId="23336" xr:uid="{00000000-0005-0000-0000-0000BC5D0000}"/>
    <cellStyle name="Normal 3 2 6 2 3 4" xfId="35580" xr:uid="{00000000-0005-0000-0000-0000BD5D0000}"/>
    <cellStyle name="Normal 3 2 6 2 3 5" xfId="47809" xr:uid="{00000000-0005-0000-0000-0000BE5D0000}"/>
    <cellStyle name="Normal 3 2 6 2 4" xfId="17195" xr:uid="{00000000-0005-0000-0000-0000BF5D0000}"/>
    <cellStyle name="Normal 3 2 6 2 4 2" xfId="29450" xr:uid="{00000000-0005-0000-0000-0000C05D0000}"/>
    <cellStyle name="Normal 3 2 6 2 4 3" xfId="41691" xr:uid="{00000000-0005-0000-0000-0000C15D0000}"/>
    <cellStyle name="Normal 3 2 6 2 5" xfId="23333" xr:uid="{00000000-0005-0000-0000-0000C25D0000}"/>
    <cellStyle name="Normal 3 2 6 2 6" xfId="35577" xr:uid="{00000000-0005-0000-0000-0000C35D0000}"/>
    <cellStyle name="Normal 3 2 6 2 7" xfId="47806" xr:uid="{00000000-0005-0000-0000-0000C45D0000}"/>
    <cellStyle name="Normal 3 2 6 3" xfId="6196" xr:uid="{00000000-0005-0000-0000-0000C55D0000}"/>
    <cellStyle name="Normal 3 2 6 3 2" xfId="6197" xr:uid="{00000000-0005-0000-0000-0000C65D0000}"/>
    <cellStyle name="Normal 3 2 6 3 2 2" xfId="17200" xr:uid="{00000000-0005-0000-0000-0000C75D0000}"/>
    <cellStyle name="Normal 3 2 6 3 2 2 2" xfId="29455" xr:uid="{00000000-0005-0000-0000-0000C85D0000}"/>
    <cellStyle name="Normal 3 2 6 3 2 2 3" xfId="41696" xr:uid="{00000000-0005-0000-0000-0000C95D0000}"/>
    <cellStyle name="Normal 3 2 6 3 2 3" xfId="23338" xr:uid="{00000000-0005-0000-0000-0000CA5D0000}"/>
    <cellStyle name="Normal 3 2 6 3 2 4" xfId="35582" xr:uid="{00000000-0005-0000-0000-0000CB5D0000}"/>
    <cellStyle name="Normal 3 2 6 3 2 5" xfId="47811" xr:uid="{00000000-0005-0000-0000-0000CC5D0000}"/>
    <cellStyle name="Normal 3 2 6 3 3" xfId="17199" xr:uid="{00000000-0005-0000-0000-0000CD5D0000}"/>
    <cellStyle name="Normal 3 2 6 3 3 2" xfId="29454" xr:uid="{00000000-0005-0000-0000-0000CE5D0000}"/>
    <cellStyle name="Normal 3 2 6 3 3 3" xfId="41695" xr:uid="{00000000-0005-0000-0000-0000CF5D0000}"/>
    <cellStyle name="Normal 3 2 6 3 4" xfId="23337" xr:uid="{00000000-0005-0000-0000-0000D05D0000}"/>
    <cellStyle name="Normal 3 2 6 3 5" xfId="35581" xr:uid="{00000000-0005-0000-0000-0000D15D0000}"/>
    <cellStyle name="Normal 3 2 6 3 6" xfId="47810" xr:uid="{00000000-0005-0000-0000-0000D25D0000}"/>
    <cellStyle name="Normal 3 2 6 4" xfId="6198" xr:uid="{00000000-0005-0000-0000-0000D35D0000}"/>
    <cellStyle name="Normal 3 2 6 4 2" xfId="17201" xr:uid="{00000000-0005-0000-0000-0000D45D0000}"/>
    <cellStyle name="Normal 3 2 6 4 2 2" xfId="29456" xr:uid="{00000000-0005-0000-0000-0000D55D0000}"/>
    <cellStyle name="Normal 3 2 6 4 2 3" xfId="41697" xr:uid="{00000000-0005-0000-0000-0000D65D0000}"/>
    <cellStyle name="Normal 3 2 6 4 3" xfId="23339" xr:uid="{00000000-0005-0000-0000-0000D75D0000}"/>
    <cellStyle name="Normal 3 2 6 4 4" xfId="35583" xr:uid="{00000000-0005-0000-0000-0000D85D0000}"/>
    <cellStyle name="Normal 3 2 6 4 5" xfId="47812" xr:uid="{00000000-0005-0000-0000-0000D95D0000}"/>
    <cellStyle name="Normal 3 2 6 5" xfId="17194" xr:uid="{00000000-0005-0000-0000-0000DA5D0000}"/>
    <cellStyle name="Normal 3 2 6 5 2" xfId="29449" xr:uid="{00000000-0005-0000-0000-0000DB5D0000}"/>
    <cellStyle name="Normal 3 2 6 5 3" xfId="41690" xr:uid="{00000000-0005-0000-0000-0000DC5D0000}"/>
    <cellStyle name="Normal 3 2 6 6" xfId="23332" xr:uid="{00000000-0005-0000-0000-0000DD5D0000}"/>
    <cellStyle name="Normal 3 2 6 7" xfId="35576" xr:uid="{00000000-0005-0000-0000-0000DE5D0000}"/>
    <cellStyle name="Normal 3 2 6 8" xfId="47805" xr:uid="{00000000-0005-0000-0000-0000DF5D0000}"/>
    <cellStyle name="Normal 3 2 7" xfId="6199" xr:uid="{00000000-0005-0000-0000-0000E05D0000}"/>
    <cellStyle name="Normal 3 2 7 2" xfId="6200" xr:uid="{00000000-0005-0000-0000-0000E15D0000}"/>
    <cellStyle name="Normal 3 2 7 2 2" xfId="6201" xr:uid="{00000000-0005-0000-0000-0000E25D0000}"/>
    <cellStyle name="Normal 3 2 7 2 2 2" xfId="17204" xr:uid="{00000000-0005-0000-0000-0000E35D0000}"/>
    <cellStyle name="Normal 3 2 7 2 2 2 2" xfId="29459" xr:uid="{00000000-0005-0000-0000-0000E45D0000}"/>
    <cellStyle name="Normal 3 2 7 2 2 2 3" xfId="41700" xr:uid="{00000000-0005-0000-0000-0000E55D0000}"/>
    <cellStyle name="Normal 3 2 7 2 2 3" xfId="23342" xr:uid="{00000000-0005-0000-0000-0000E65D0000}"/>
    <cellStyle name="Normal 3 2 7 2 2 4" xfId="35586" xr:uid="{00000000-0005-0000-0000-0000E75D0000}"/>
    <cellStyle name="Normal 3 2 7 2 2 5" xfId="47815" xr:uid="{00000000-0005-0000-0000-0000E85D0000}"/>
    <cellStyle name="Normal 3 2 7 2 3" xfId="17203" xr:uid="{00000000-0005-0000-0000-0000E95D0000}"/>
    <cellStyle name="Normal 3 2 7 2 3 2" xfId="29458" xr:uid="{00000000-0005-0000-0000-0000EA5D0000}"/>
    <cellStyle name="Normal 3 2 7 2 3 3" xfId="41699" xr:uid="{00000000-0005-0000-0000-0000EB5D0000}"/>
    <cellStyle name="Normal 3 2 7 2 4" xfId="23341" xr:uid="{00000000-0005-0000-0000-0000EC5D0000}"/>
    <cellStyle name="Normal 3 2 7 2 5" xfId="35585" xr:uid="{00000000-0005-0000-0000-0000ED5D0000}"/>
    <cellStyle name="Normal 3 2 7 2 6" xfId="47814" xr:uid="{00000000-0005-0000-0000-0000EE5D0000}"/>
    <cellStyle name="Normal 3 2 7 3" xfId="6202" xr:uid="{00000000-0005-0000-0000-0000EF5D0000}"/>
    <cellStyle name="Normal 3 2 7 3 2" xfId="17205" xr:uid="{00000000-0005-0000-0000-0000F05D0000}"/>
    <cellStyle name="Normal 3 2 7 3 2 2" xfId="29460" xr:uid="{00000000-0005-0000-0000-0000F15D0000}"/>
    <cellStyle name="Normal 3 2 7 3 2 3" xfId="41701" xr:uid="{00000000-0005-0000-0000-0000F25D0000}"/>
    <cellStyle name="Normal 3 2 7 3 3" xfId="23343" xr:uid="{00000000-0005-0000-0000-0000F35D0000}"/>
    <cellStyle name="Normal 3 2 7 3 4" xfId="35587" xr:uid="{00000000-0005-0000-0000-0000F45D0000}"/>
    <cellStyle name="Normal 3 2 7 3 5" xfId="47816" xr:uid="{00000000-0005-0000-0000-0000F55D0000}"/>
    <cellStyle name="Normal 3 2 7 4" xfId="17202" xr:uid="{00000000-0005-0000-0000-0000F65D0000}"/>
    <cellStyle name="Normal 3 2 7 4 2" xfId="29457" xr:uid="{00000000-0005-0000-0000-0000F75D0000}"/>
    <cellStyle name="Normal 3 2 7 4 3" xfId="41698" xr:uid="{00000000-0005-0000-0000-0000F85D0000}"/>
    <cellStyle name="Normal 3 2 7 5" xfId="23340" xr:uid="{00000000-0005-0000-0000-0000F95D0000}"/>
    <cellStyle name="Normal 3 2 7 6" xfId="35584" xr:uid="{00000000-0005-0000-0000-0000FA5D0000}"/>
    <cellStyle name="Normal 3 2 7 7" xfId="47813" xr:uid="{00000000-0005-0000-0000-0000FB5D0000}"/>
    <cellStyle name="Normal 3 2 8" xfId="6203" xr:uid="{00000000-0005-0000-0000-0000FC5D0000}"/>
    <cellStyle name="Normal 3 2 9" xfId="6204" xr:uid="{00000000-0005-0000-0000-0000FD5D0000}"/>
    <cellStyle name="Normal 3 2 9 2" xfId="6205" xr:uid="{00000000-0005-0000-0000-0000FE5D0000}"/>
    <cellStyle name="Normal 3 2 9 2 2" xfId="17207" xr:uid="{00000000-0005-0000-0000-0000FF5D0000}"/>
    <cellStyle name="Normal 3 2 9 2 2 2" xfId="29462" xr:uid="{00000000-0005-0000-0000-0000005E0000}"/>
    <cellStyle name="Normal 3 2 9 2 2 3" xfId="41703" xr:uid="{00000000-0005-0000-0000-0000015E0000}"/>
    <cellStyle name="Normal 3 2 9 2 3" xfId="23345" xr:uid="{00000000-0005-0000-0000-0000025E0000}"/>
    <cellStyle name="Normal 3 2 9 2 4" xfId="35589" xr:uid="{00000000-0005-0000-0000-0000035E0000}"/>
    <cellStyle name="Normal 3 2 9 2 5" xfId="47818" xr:uid="{00000000-0005-0000-0000-0000045E0000}"/>
    <cellStyle name="Normal 3 2 9 3" xfId="17206" xr:uid="{00000000-0005-0000-0000-0000055E0000}"/>
    <cellStyle name="Normal 3 2 9 3 2" xfId="29461" xr:uid="{00000000-0005-0000-0000-0000065E0000}"/>
    <cellStyle name="Normal 3 2 9 3 3" xfId="41702" xr:uid="{00000000-0005-0000-0000-0000075E0000}"/>
    <cellStyle name="Normal 3 2 9 4" xfId="23344" xr:uid="{00000000-0005-0000-0000-0000085E0000}"/>
    <cellStyle name="Normal 3 2 9 5" xfId="35588" xr:uid="{00000000-0005-0000-0000-0000095E0000}"/>
    <cellStyle name="Normal 3 2 9 6" xfId="47817" xr:uid="{00000000-0005-0000-0000-00000A5E0000}"/>
    <cellStyle name="Normal 3 3" xfId="6206" xr:uid="{00000000-0005-0000-0000-00000B5E0000}"/>
    <cellStyle name="Normal 3 3 10" xfId="23346" xr:uid="{00000000-0005-0000-0000-00000C5E0000}"/>
    <cellStyle name="Normal 3 3 11" xfId="35590" xr:uid="{00000000-0005-0000-0000-00000D5E0000}"/>
    <cellStyle name="Normal 3 3 12" xfId="47819" xr:uid="{00000000-0005-0000-0000-00000E5E0000}"/>
    <cellStyle name="Normal 3 3 2" xfId="6207" xr:uid="{00000000-0005-0000-0000-00000F5E0000}"/>
    <cellStyle name="Normal 3 3 2 10" xfId="35591" xr:uid="{00000000-0005-0000-0000-0000105E0000}"/>
    <cellStyle name="Normal 3 3 2 11" xfId="47820" xr:uid="{00000000-0005-0000-0000-0000115E0000}"/>
    <cellStyle name="Normal 3 3 2 2" xfId="6208" xr:uid="{00000000-0005-0000-0000-0000125E0000}"/>
    <cellStyle name="Normal 3 3 2 2 10" xfId="47821" xr:uid="{00000000-0005-0000-0000-0000135E0000}"/>
    <cellStyle name="Normal 3 3 2 2 2" xfId="6209" xr:uid="{00000000-0005-0000-0000-0000145E0000}"/>
    <cellStyle name="Normal 3 3 2 2 2 2" xfId="6210" xr:uid="{00000000-0005-0000-0000-0000155E0000}"/>
    <cellStyle name="Normal 3 3 2 2 2 2 2" xfId="6211" xr:uid="{00000000-0005-0000-0000-0000165E0000}"/>
    <cellStyle name="Normal 3 3 2 2 2 2 2 2" xfId="6212" xr:uid="{00000000-0005-0000-0000-0000175E0000}"/>
    <cellStyle name="Normal 3 3 2 2 2 2 2 2 2" xfId="6213" xr:uid="{00000000-0005-0000-0000-0000185E0000}"/>
    <cellStyle name="Normal 3 3 2 2 2 2 2 2 2 2" xfId="17215" xr:uid="{00000000-0005-0000-0000-0000195E0000}"/>
    <cellStyle name="Normal 3 3 2 2 2 2 2 2 2 2 2" xfId="29470" xr:uid="{00000000-0005-0000-0000-00001A5E0000}"/>
    <cellStyle name="Normal 3 3 2 2 2 2 2 2 2 2 3" xfId="41711" xr:uid="{00000000-0005-0000-0000-00001B5E0000}"/>
    <cellStyle name="Normal 3 3 2 2 2 2 2 2 2 3" xfId="23353" xr:uid="{00000000-0005-0000-0000-00001C5E0000}"/>
    <cellStyle name="Normal 3 3 2 2 2 2 2 2 2 4" xfId="35597" xr:uid="{00000000-0005-0000-0000-00001D5E0000}"/>
    <cellStyle name="Normal 3 3 2 2 2 2 2 2 2 5" xfId="47826" xr:uid="{00000000-0005-0000-0000-00001E5E0000}"/>
    <cellStyle name="Normal 3 3 2 2 2 2 2 2 3" xfId="17214" xr:uid="{00000000-0005-0000-0000-00001F5E0000}"/>
    <cellStyle name="Normal 3 3 2 2 2 2 2 2 3 2" xfId="29469" xr:uid="{00000000-0005-0000-0000-0000205E0000}"/>
    <cellStyle name="Normal 3 3 2 2 2 2 2 2 3 3" xfId="41710" xr:uid="{00000000-0005-0000-0000-0000215E0000}"/>
    <cellStyle name="Normal 3 3 2 2 2 2 2 2 4" xfId="23352" xr:uid="{00000000-0005-0000-0000-0000225E0000}"/>
    <cellStyle name="Normal 3 3 2 2 2 2 2 2 5" xfId="35596" xr:uid="{00000000-0005-0000-0000-0000235E0000}"/>
    <cellStyle name="Normal 3 3 2 2 2 2 2 2 6" xfId="47825" xr:uid="{00000000-0005-0000-0000-0000245E0000}"/>
    <cellStyle name="Normal 3 3 2 2 2 2 2 3" xfId="6214" xr:uid="{00000000-0005-0000-0000-0000255E0000}"/>
    <cellStyle name="Normal 3 3 2 2 2 2 2 3 2" xfId="17216" xr:uid="{00000000-0005-0000-0000-0000265E0000}"/>
    <cellStyle name="Normal 3 3 2 2 2 2 2 3 2 2" xfId="29471" xr:uid="{00000000-0005-0000-0000-0000275E0000}"/>
    <cellStyle name="Normal 3 3 2 2 2 2 2 3 2 3" xfId="41712" xr:uid="{00000000-0005-0000-0000-0000285E0000}"/>
    <cellStyle name="Normal 3 3 2 2 2 2 2 3 3" xfId="23354" xr:uid="{00000000-0005-0000-0000-0000295E0000}"/>
    <cellStyle name="Normal 3 3 2 2 2 2 2 3 4" xfId="35598" xr:uid="{00000000-0005-0000-0000-00002A5E0000}"/>
    <cellStyle name="Normal 3 3 2 2 2 2 2 3 5" xfId="47827" xr:uid="{00000000-0005-0000-0000-00002B5E0000}"/>
    <cellStyle name="Normal 3 3 2 2 2 2 2 4" xfId="17213" xr:uid="{00000000-0005-0000-0000-00002C5E0000}"/>
    <cellStyle name="Normal 3 3 2 2 2 2 2 4 2" xfId="29468" xr:uid="{00000000-0005-0000-0000-00002D5E0000}"/>
    <cellStyle name="Normal 3 3 2 2 2 2 2 4 3" xfId="41709" xr:uid="{00000000-0005-0000-0000-00002E5E0000}"/>
    <cellStyle name="Normal 3 3 2 2 2 2 2 5" xfId="23351" xr:uid="{00000000-0005-0000-0000-00002F5E0000}"/>
    <cellStyle name="Normal 3 3 2 2 2 2 2 6" xfId="35595" xr:uid="{00000000-0005-0000-0000-0000305E0000}"/>
    <cellStyle name="Normal 3 3 2 2 2 2 2 7" xfId="47824" xr:uid="{00000000-0005-0000-0000-0000315E0000}"/>
    <cellStyle name="Normal 3 3 2 2 2 2 3" xfId="6215" xr:uid="{00000000-0005-0000-0000-0000325E0000}"/>
    <cellStyle name="Normal 3 3 2 2 2 2 3 2" xfId="6216" xr:uid="{00000000-0005-0000-0000-0000335E0000}"/>
    <cellStyle name="Normal 3 3 2 2 2 2 3 2 2" xfId="17218" xr:uid="{00000000-0005-0000-0000-0000345E0000}"/>
    <cellStyle name="Normal 3 3 2 2 2 2 3 2 2 2" xfId="29473" xr:uid="{00000000-0005-0000-0000-0000355E0000}"/>
    <cellStyle name="Normal 3 3 2 2 2 2 3 2 2 3" xfId="41714" xr:uid="{00000000-0005-0000-0000-0000365E0000}"/>
    <cellStyle name="Normal 3 3 2 2 2 2 3 2 3" xfId="23356" xr:uid="{00000000-0005-0000-0000-0000375E0000}"/>
    <cellStyle name="Normal 3 3 2 2 2 2 3 2 4" xfId="35600" xr:uid="{00000000-0005-0000-0000-0000385E0000}"/>
    <cellStyle name="Normal 3 3 2 2 2 2 3 2 5" xfId="47829" xr:uid="{00000000-0005-0000-0000-0000395E0000}"/>
    <cellStyle name="Normal 3 3 2 2 2 2 3 3" xfId="17217" xr:uid="{00000000-0005-0000-0000-00003A5E0000}"/>
    <cellStyle name="Normal 3 3 2 2 2 2 3 3 2" xfId="29472" xr:uid="{00000000-0005-0000-0000-00003B5E0000}"/>
    <cellStyle name="Normal 3 3 2 2 2 2 3 3 3" xfId="41713" xr:uid="{00000000-0005-0000-0000-00003C5E0000}"/>
    <cellStyle name="Normal 3 3 2 2 2 2 3 4" xfId="23355" xr:uid="{00000000-0005-0000-0000-00003D5E0000}"/>
    <cellStyle name="Normal 3 3 2 2 2 2 3 5" xfId="35599" xr:uid="{00000000-0005-0000-0000-00003E5E0000}"/>
    <cellStyle name="Normal 3 3 2 2 2 2 3 6" xfId="47828" xr:uid="{00000000-0005-0000-0000-00003F5E0000}"/>
    <cellStyle name="Normal 3 3 2 2 2 2 4" xfId="6217" xr:uid="{00000000-0005-0000-0000-0000405E0000}"/>
    <cellStyle name="Normal 3 3 2 2 2 2 4 2" xfId="17219" xr:uid="{00000000-0005-0000-0000-0000415E0000}"/>
    <cellStyle name="Normal 3 3 2 2 2 2 4 2 2" xfId="29474" xr:uid="{00000000-0005-0000-0000-0000425E0000}"/>
    <cellStyle name="Normal 3 3 2 2 2 2 4 2 3" xfId="41715" xr:uid="{00000000-0005-0000-0000-0000435E0000}"/>
    <cellStyle name="Normal 3 3 2 2 2 2 4 3" xfId="23357" xr:uid="{00000000-0005-0000-0000-0000445E0000}"/>
    <cellStyle name="Normal 3 3 2 2 2 2 4 4" xfId="35601" xr:uid="{00000000-0005-0000-0000-0000455E0000}"/>
    <cellStyle name="Normal 3 3 2 2 2 2 4 5" xfId="47830" xr:uid="{00000000-0005-0000-0000-0000465E0000}"/>
    <cellStyle name="Normal 3 3 2 2 2 2 5" xfId="17212" xr:uid="{00000000-0005-0000-0000-0000475E0000}"/>
    <cellStyle name="Normal 3 3 2 2 2 2 5 2" xfId="29467" xr:uid="{00000000-0005-0000-0000-0000485E0000}"/>
    <cellStyle name="Normal 3 3 2 2 2 2 5 3" xfId="41708" xr:uid="{00000000-0005-0000-0000-0000495E0000}"/>
    <cellStyle name="Normal 3 3 2 2 2 2 6" xfId="23350" xr:uid="{00000000-0005-0000-0000-00004A5E0000}"/>
    <cellStyle name="Normal 3 3 2 2 2 2 7" xfId="35594" xr:uid="{00000000-0005-0000-0000-00004B5E0000}"/>
    <cellStyle name="Normal 3 3 2 2 2 2 8" xfId="47823" xr:uid="{00000000-0005-0000-0000-00004C5E0000}"/>
    <cellStyle name="Normal 3 3 2 2 2 3" xfId="6218" xr:uid="{00000000-0005-0000-0000-00004D5E0000}"/>
    <cellStyle name="Normal 3 3 2 2 2 3 2" xfId="6219" xr:uid="{00000000-0005-0000-0000-00004E5E0000}"/>
    <cellStyle name="Normal 3 3 2 2 2 3 2 2" xfId="6220" xr:uid="{00000000-0005-0000-0000-00004F5E0000}"/>
    <cellStyle name="Normal 3 3 2 2 2 3 2 2 2" xfId="17222" xr:uid="{00000000-0005-0000-0000-0000505E0000}"/>
    <cellStyle name="Normal 3 3 2 2 2 3 2 2 2 2" xfId="29477" xr:uid="{00000000-0005-0000-0000-0000515E0000}"/>
    <cellStyle name="Normal 3 3 2 2 2 3 2 2 2 3" xfId="41718" xr:uid="{00000000-0005-0000-0000-0000525E0000}"/>
    <cellStyle name="Normal 3 3 2 2 2 3 2 2 3" xfId="23360" xr:uid="{00000000-0005-0000-0000-0000535E0000}"/>
    <cellStyle name="Normal 3 3 2 2 2 3 2 2 4" xfId="35604" xr:uid="{00000000-0005-0000-0000-0000545E0000}"/>
    <cellStyle name="Normal 3 3 2 2 2 3 2 2 5" xfId="47833" xr:uid="{00000000-0005-0000-0000-0000555E0000}"/>
    <cellStyle name="Normal 3 3 2 2 2 3 2 3" xfId="17221" xr:uid="{00000000-0005-0000-0000-0000565E0000}"/>
    <cellStyle name="Normal 3 3 2 2 2 3 2 3 2" xfId="29476" xr:uid="{00000000-0005-0000-0000-0000575E0000}"/>
    <cellStyle name="Normal 3 3 2 2 2 3 2 3 3" xfId="41717" xr:uid="{00000000-0005-0000-0000-0000585E0000}"/>
    <cellStyle name="Normal 3 3 2 2 2 3 2 4" xfId="23359" xr:uid="{00000000-0005-0000-0000-0000595E0000}"/>
    <cellStyle name="Normal 3 3 2 2 2 3 2 5" xfId="35603" xr:uid="{00000000-0005-0000-0000-00005A5E0000}"/>
    <cellStyle name="Normal 3 3 2 2 2 3 2 6" xfId="47832" xr:uid="{00000000-0005-0000-0000-00005B5E0000}"/>
    <cellStyle name="Normal 3 3 2 2 2 3 3" xfId="6221" xr:uid="{00000000-0005-0000-0000-00005C5E0000}"/>
    <cellStyle name="Normal 3 3 2 2 2 3 3 2" xfId="17223" xr:uid="{00000000-0005-0000-0000-00005D5E0000}"/>
    <cellStyle name="Normal 3 3 2 2 2 3 3 2 2" xfId="29478" xr:uid="{00000000-0005-0000-0000-00005E5E0000}"/>
    <cellStyle name="Normal 3 3 2 2 2 3 3 2 3" xfId="41719" xr:uid="{00000000-0005-0000-0000-00005F5E0000}"/>
    <cellStyle name="Normal 3 3 2 2 2 3 3 3" xfId="23361" xr:uid="{00000000-0005-0000-0000-0000605E0000}"/>
    <cellStyle name="Normal 3 3 2 2 2 3 3 4" xfId="35605" xr:uid="{00000000-0005-0000-0000-0000615E0000}"/>
    <cellStyle name="Normal 3 3 2 2 2 3 3 5" xfId="47834" xr:uid="{00000000-0005-0000-0000-0000625E0000}"/>
    <cellStyle name="Normal 3 3 2 2 2 3 4" xfId="17220" xr:uid="{00000000-0005-0000-0000-0000635E0000}"/>
    <cellStyle name="Normal 3 3 2 2 2 3 4 2" xfId="29475" xr:uid="{00000000-0005-0000-0000-0000645E0000}"/>
    <cellStyle name="Normal 3 3 2 2 2 3 4 3" xfId="41716" xr:uid="{00000000-0005-0000-0000-0000655E0000}"/>
    <cellStyle name="Normal 3 3 2 2 2 3 5" xfId="23358" xr:uid="{00000000-0005-0000-0000-0000665E0000}"/>
    <cellStyle name="Normal 3 3 2 2 2 3 6" xfId="35602" xr:uid="{00000000-0005-0000-0000-0000675E0000}"/>
    <cellStyle name="Normal 3 3 2 2 2 3 7" xfId="47831" xr:uid="{00000000-0005-0000-0000-0000685E0000}"/>
    <cellStyle name="Normal 3 3 2 2 2 4" xfId="6222" xr:uid="{00000000-0005-0000-0000-0000695E0000}"/>
    <cellStyle name="Normal 3 3 2 2 2 4 2" xfId="6223" xr:uid="{00000000-0005-0000-0000-00006A5E0000}"/>
    <cellStyle name="Normal 3 3 2 2 2 4 2 2" xfId="17225" xr:uid="{00000000-0005-0000-0000-00006B5E0000}"/>
    <cellStyle name="Normal 3 3 2 2 2 4 2 2 2" xfId="29480" xr:uid="{00000000-0005-0000-0000-00006C5E0000}"/>
    <cellStyle name="Normal 3 3 2 2 2 4 2 2 3" xfId="41721" xr:uid="{00000000-0005-0000-0000-00006D5E0000}"/>
    <cellStyle name="Normal 3 3 2 2 2 4 2 3" xfId="23363" xr:uid="{00000000-0005-0000-0000-00006E5E0000}"/>
    <cellStyle name="Normal 3 3 2 2 2 4 2 4" xfId="35607" xr:uid="{00000000-0005-0000-0000-00006F5E0000}"/>
    <cellStyle name="Normal 3 3 2 2 2 4 2 5" xfId="47836" xr:uid="{00000000-0005-0000-0000-0000705E0000}"/>
    <cellStyle name="Normal 3 3 2 2 2 4 3" xfId="17224" xr:uid="{00000000-0005-0000-0000-0000715E0000}"/>
    <cellStyle name="Normal 3 3 2 2 2 4 3 2" xfId="29479" xr:uid="{00000000-0005-0000-0000-0000725E0000}"/>
    <cellStyle name="Normal 3 3 2 2 2 4 3 3" xfId="41720" xr:uid="{00000000-0005-0000-0000-0000735E0000}"/>
    <cellStyle name="Normal 3 3 2 2 2 4 4" xfId="23362" xr:uid="{00000000-0005-0000-0000-0000745E0000}"/>
    <cellStyle name="Normal 3 3 2 2 2 4 5" xfId="35606" xr:uid="{00000000-0005-0000-0000-0000755E0000}"/>
    <cellStyle name="Normal 3 3 2 2 2 4 6" xfId="47835" xr:uid="{00000000-0005-0000-0000-0000765E0000}"/>
    <cellStyle name="Normal 3 3 2 2 2 5" xfId="6224" xr:uid="{00000000-0005-0000-0000-0000775E0000}"/>
    <cellStyle name="Normal 3 3 2 2 2 5 2" xfId="17226" xr:uid="{00000000-0005-0000-0000-0000785E0000}"/>
    <cellStyle name="Normal 3 3 2 2 2 5 2 2" xfId="29481" xr:uid="{00000000-0005-0000-0000-0000795E0000}"/>
    <cellStyle name="Normal 3 3 2 2 2 5 2 3" xfId="41722" xr:uid="{00000000-0005-0000-0000-00007A5E0000}"/>
    <cellStyle name="Normal 3 3 2 2 2 5 3" xfId="23364" xr:uid="{00000000-0005-0000-0000-00007B5E0000}"/>
    <cellStyle name="Normal 3 3 2 2 2 5 4" xfId="35608" xr:uid="{00000000-0005-0000-0000-00007C5E0000}"/>
    <cellStyle name="Normal 3 3 2 2 2 5 5" xfId="47837" xr:uid="{00000000-0005-0000-0000-00007D5E0000}"/>
    <cellStyle name="Normal 3 3 2 2 2 6" xfId="17211" xr:uid="{00000000-0005-0000-0000-00007E5E0000}"/>
    <cellStyle name="Normal 3 3 2 2 2 6 2" xfId="29466" xr:uid="{00000000-0005-0000-0000-00007F5E0000}"/>
    <cellStyle name="Normal 3 3 2 2 2 6 3" xfId="41707" xr:uid="{00000000-0005-0000-0000-0000805E0000}"/>
    <cellStyle name="Normal 3 3 2 2 2 7" xfId="23349" xr:uid="{00000000-0005-0000-0000-0000815E0000}"/>
    <cellStyle name="Normal 3 3 2 2 2 8" xfId="35593" xr:uid="{00000000-0005-0000-0000-0000825E0000}"/>
    <cellStyle name="Normal 3 3 2 2 2 9" xfId="47822" xr:uid="{00000000-0005-0000-0000-0000835E0000}"/>
    <cellStyle name="Normal 3 3 2 2 3" xfId="6225" xr:uid="{00000000-0005-0000-0000-0000845E0000}"/>
    <cellStyle name="Normal 3 3 2 2 3 2" xfId="6226" xr:uid="{00000000-0005-0000-0000-0000855E0000}"/>
    <cellStyle name="Normal 3 3 2 2 3 2 2" xfId="6227" xr:uid="{00000000-0005-0000-0000-0000865E0000}"/>
    <cellStyle name="Normal 3 3 2 2 3 2 2 2" xfId="6228" xr:uid="{00000000-0005-0000-0000-0000875E0000}"/>
    <cellStyle name="Normal 3 3 2 2 3 2 2 2 2" xfId="17230" xr:uid="{00000000-0005-0000-0000-0000885E0000}"/>
    <cellStyle name="Normal 3 3 2 2 3 2 2 2 2 2" xfId="29485" xr:uid="{00000000-0005-0000-0000-0000895E0000}"/>
    <cellStyle name="Normal 3 3 2 2 3 2 2 2 2 3" xfId="41726" xr:uid="{00000000-0005-0000-0000-00008A5E0000}"/>
    <cellStyle name="Normal 3 3 2 2 3 2 2 2 3" xfId="23368" xr:uid="{00000000-0005-0000-0000-00008B5E0000}"/>
    <cellStyle name="Normal 3 3 2 2 3 2 2 2 4" xfId="35612" xr:uid="{00000000-0005-0000-0000-00008C5E0000}"/>
    <cellStyle name="Normal 3 3 2 2 3 2 2 2 5" xfId="47841" xr:uid="{00000000-0005-0000-0000-00008D5E0000}"/>
    <cellStyle name="Normal 3 3 2 2 3 2 2 3" xfId="17229" xr:uid="{00000000-0005-0000-0000-00008E5E0000}"/>
    <cellStyle name="Normal 3 3 2 2 3 2 2 3 2" xfId="29484" xr:uid="{00000000-0005-0000-0000-00008F5E0000}"/>
    <cellStyle name="Normal 3 3 2 2 3 2 2 3 3" xfId="41725" xr:uid="{00000000-0005-0000-0000-0000905E0000}"/>
    <cellStyle name="Normal 3 3 2 2 3 2 2 4" xfId="23367" xr:uid="{00000000-0005-0000-0000-0000915E0000}"/>
    <cellStyle name="Normal 3 3 2 2 3 2 2 5" xfId="35611" xr:uid="{00000000-0005-0000-0000-0000925E0000}"/>
    <cellStyle name="Normal 3 3 2 2 3 2 2 6" xfId="47840" xr:uid="{00000000-0005-0000-0000-0000935E0000}"/>
    <cellStyle name="Normal 3 3 2 2 3 2 3" xfId="6229" xr:uid="{00000000-0005-0000-0000-0000945E0000}"/>
    <cellStyle name="Normal 3 3 2 2 3 2 3 2" xfId="17231" xr:uid="{00000000-0005-0000-0000-0000955E0000}"/>
    <cellStyle name="Normal 3 3 2 2 3 2 3 2 2" xfId="29486" xr:uid="{00000000-0005-0000-0000-0000965E0000}"/>
    <cellStyle name="Normal 3 3 2 2 3 2 3 2 3" xfId="41727" xr:uid="{00000000-0005-0000-0000-0000975E0000}"/>
    <cellStyle name="Normal 3 3 2 2 3 2 3 3" xfId="23369" xr:uid="{00000000-0005-0000-0000-0000985E0000}"/>
    <cellStyle name="Normal 3 3 2 2 3 2 3 4" xfId="35613" xr:uid="{00000000-0005-0000-0000-0000995E0000}"/>
    <cellStyle name="Normal 3 3 2 2 3 2 3 5" xfId="47842" xr:uid="{00000000-0005-0000-0000-00009A5E0000}"/>
    <cellStyle name="Normal 3 3 2 2 3 2 4" xfId="17228" xr:uid="{00000000-0005-0000-0000-00009B5E0000}"/>
    <cellStyle name="Normal 3 3 2 2 3 2 4 2" xfId="29483" xr:uid="{00000000-0005-0000-0000-00009C5E0000}"/>
    <cellStyle name="Normal 3 3 2 2 3 2 4 3" xfId="41724" xr:uid="{00000000-0005-0000-0000-00009D5E0000}"/>
    <cellStyle name="Normal 3 3 2 2 3 2 5" xfId="23366" xr:uid="{00000000-0005-0000-0000-00009E5E0000}"/>
    <cellStyle name="Normal 3 3 2 2 3 2 6" xfId="35610" xr:uid="{00000000-0005-0000-0000-00009F5E0000}"/>
    <cellStyle name="Normal 3 3 2 2 3 2 7" xfId="47839" xr:uid="{00000000-0005-0000-0000-0000A05E0000}"/>
    <cellStyle name="Normal 3 3 2 2 3 3" xfId="6230" xr:uid="{00000000-0005-0000-0000-0000A15E0000}"/>
    <cellStyle name="Normal 3 3 2 2 3 3 2" xfId="6231" xr:uid="{00000000-0005-0000-0000-0000A25E0000}"/>
    <cellStyle name="Normal 3 3 2 2 3 3 2 2" xfId="17233" xr:uid="{00000000-0005-0000-0000-0000A35E0000}"/>
    <cellStyle name="Normal 3 3 2 2 3 3 2 2 2" xfId="29488" xr:uid="{00000000-0005-0000-0000-0000A45E0000}"/>
    <cellStyle name="Normal 3 3 2 2 3 3 2 2 3" xfId="41729" xr:uid="{00000000-0005-0000-0000-0000A55E0000}"/>
    <cellStyle name="Normal 3 3 2 2 3 3 2 3" xfId="23371" xr:uid="{00000000-0005-0000-0000-0000A65E0000}"/>
    <cellStyle name="Normal 3 3 2 2 3 3 2 4" xfId="35615" xr:uid="{00000000-0005-0000-0000-0000A75E0000}"/>
    <cellStyle name="Normal 3 3 2 2 3 3 2 5" xfId="47844" xr:uid="{00000000-0005-0000-0000-0000A85E0000}"/>
    <cellStyle name="Normal 3 3 2 2 3 3 3" xfId="17232" xr:uid="{00000000-0005-0000-0000-0000A95E0000}"/>
    <cellStyle name="Normal 3 3 2 2 3 3 3 2" xfId="29487" xr:uid="{00000000-0005-0000-0000-0000AA5E0000}"/>
    <cellStyle name="Normal 3 3 2 2 3 3 3 3" xfId="41728" xr:uid="{00000000-0005-0000-0000-0000AB5E0000}"/>
    <cellStyle name="Normal 3 3 2 2 3 3 4" xfId="23370" xr:uid="{00000000-0005-0000-0000-0000AC5E0000}"/>
    <cellStyle name="Normal 3 3 2 2 3 3 5" xfId="35614" xr:uid="{00000000-0005-0000-0000-0000AD5E0000}"/>
    <cellStyle name="Normal 3 3 2 2 3 3 6" xfId="47843" xr:uid="{00000000-0005-0000-0000-0000AE5E0000}"/>
    <cellStyle name="Normal 3 3 2 2 3 4" xfId="6232" xr:uid="{00000000-0005-0000-0000-0000AF5E0000}"/>
    <cellStyle name="Normal 3 3 2 2 3 4 2" xfId="17234" xr:uid="{00000000-0005-0000-0000-0000B05E0000}"/>
    <cellStyle name="Normal 3 3 2 2 3 4 2 2" xfId="29489" xr:uid="{00000000-0005-0000-0000-0000B15E0000}"/>
    <cellStyle name="Normal 3 3 2 2 3 4 2 3" xfId="41730" xr:uid="{00000000-0005-0000-0000-0000B25E0000}"/>
    <cellStyle name="Normal 3 3 2 2 3 4 3" xfId="23372" xr:uid="{00000000-0005-0000-0000-0000B35E0000}"/>
    <cellStyle name="Normal 3 3 2 2 3 4 4" xfId="35616" xr:uid="{00000000-0005-0000-0000-0000B45E0000}"/>
    <cellStyle name="Normal 3 3 2 2 3 4 5" xfId="47845" xr:uid="{00000000-0005-0000-0000-0000B55E0000}"/>
    <cellStyle name="Normal 3 3 2 2 3 5" xfId="17227" xr:uid="{00000000-0005-0000-0000-0000B65E0000}"/>
    <cellStyle name="Normal 3 3 2 2 3 5 2" xfId="29482" xr:uid="{00000000-0005-0000-0000-0000B75E0000}"/>
    <cellStyle name="Normal 3 3 2 2 3 5 3" xfId="41723" xr:uid="{00000000-0005-0000-0000-0000B85E0000}"/>
    <cellStyle name="Normal 3 3 2 2 3 6" xfId="23365" xr:uid="{00000000-0005-0000-0000-0000B95E0000}"/>
    <cellStyle name="Normal 3 3 2 2 3 7" xfId="35609" xr:uid="{00000000-0005-0000-0000-0000BA5E0000}"/>
    <cellStyle name="Normal 3 3 2 2 3 8" xfId="47838" xr:uid="{00000000-0005-0000-0000-0000BB5E0000}"/>
    <cellStyle name="Normal 3 3 2 2 4" xfId="6233" xr:uid="{00000000-0005-0000-0000-0000BC5E0000}"/>
    <cellStyle name="Normal 3 3 2 2 4 2" xfId="6234" xr:uid="{00000000-0005-0000-0000-0000BD5E0000}"/>
    <cellStyle name="Normal 3 3 2 2 4 2 2" xfId="6235" xr:uid="{00000000-0005-0000-0000-0000BE5E0000}"/>
    <cellStyle name="Normal 3 3 2 2 4 2 2 2" xfId="17237" xr:uid="{00000000-0005-0000-0000-0000BF5E0000}"/>
    <cellStyle name="Normal 3 3 2 2 4 2 2 2 2" xfId="29492" xr:uid="{00000000-0005-0000-0000-0000C05E0000}"/>
    <cellStyle name="Normal 3 3 2 2 4 2 2 2 3" xfId="41733" xr:uid="{00000000-0005-0000-0000-0000C15E0000}"/>
    <cellStyle name="Normal 3 3 2 2 4 2 2 3" xfId="23375" xr:uid="{00000000-0005-0000-0000-0000C25E0000}"/>
    <cellStyle name="Normal 3 3 2 2 4 2 2 4" xfId="35619" xr:uid="{00000000-0005-0000-0000-0000C35E0000}"/>
    <cellStyle name="Normal 3 3 2 2 4 2 2 5" xfId="47848" xr:uid="{00000000-0005-0000-0000-0000C45E0000}"/>
    <cellStyle name="Normal 3 3 2 2 4 2 3" xfId="17236" xr:uid="{00000000-0005-0000-0000-0000C55E0000}"/>
    <cellStyle name="Normal 3 3 2 2 4 2 3 2" xfId="29491" xr:uid="{00000000-0005-0000-0000-0000C65E0000}"/>
    <cellStyle name="Normal 3 3 2 2 4 2 3 3" xfId="41732" xr:uid="{00000000-0005-0000-0000-0000C75E0000}"/>
    <cellStyle name="Normal 3 3 2 2 4 2 4" xfId="23374" xr:uid="{00000000-0005-0000-0000-0000C85E0000}"/>
    <cellStyle name="Normal 3 3 2 2 4 2 5" xfId="35618" xr:uid="{00000000-0005-0000-0000-0000C95E0000}"/>
    <cellStyle name="Normal 3 3 2 2 4 2 6" xfId="47847" xr:uid="{00000000-0005-0000-0000-0000CA5E0000}"/>
    <cellStyle name="Normal 3 3 2 2 4 3" xfId="6236" xr:uid="{00000000-0005-0000-0000-0000CB5E0000}"/>
    <cellStyle name="Normal 3 3 2 2 4 3 2" xfId="17238" xr:uid="{00000000-0005-0000-0000-0000CC5E0000}"/>
    <cellStyle name="Normal 3 3 2 2 4 3 2 2" xfId="29493" xr:uid="{00000000-0005-0000-0000-0000CD5E0000}"/>
    <cellStyle name="Normal 3 3 2 2 4 3 2 3" xfId="41734" xr:uid="{00000000-0005-0000-0000-0000CE5E0000}"/>
    <cellStyle name="Normal 3 3 2 2 4 3 3" xfId="23376" xr:uid="{00000000-0005-0000-0000-0000CF5E0000}"/>
    <cellStyle name="Normal 3 3 2 2 4 3 4" xfId="35620" xr:uid="{00000000-0005-0000-0000-0000D05E0000}"/>
    <cellStyle name="Normal 3 3 2 2 4 3 5" xfId="47849" xr:uid="{00000000-0005-0000-0000-0000D15E0000}"/>
    <cellStyle name="Normal 3 3 2 2 4 4" xfId="17235" xr:uid="{00000000-0005-0000-0000-0000D25E0000}"/>
    <cellStyle name="Normal 3 3 2 2 4 4 2" xfId="29490" xr:uid="{00000000-0005-0000-0000-0000D35E0000}"/>
    <cellStyle name="Normal 3 3 2 2 4 4 3" xfId="41731" xr:uid="{00000000-0005-0000-0000-0000D45E0000}"/>
    <cellStyle name="Normal 3 3 2 2 4 5" xfId="23373" xr:uid="{00000000-0005-0000-0000-0000D55E0000}"/>
    <cellStyle name="Normal 3 3 2 2 4 6" xfId="35617" xr:uid="{00000000-0005-0000-0000-0000D65E0000}"/>
    <cellStyle name="Normal 3 3 2 2 4 7" xfId="47846" xr:uid="{00000000-0005-0000-0000-0000D75E0000}"/>
    <cellStyle name="Normal 3 3 2 2 5" xfId="6237" xr:uid="{00000000-0005-0000-0000-0000D85E0000}"/>
    <cellStyle name="Normal 3 3 2 2 5 2" xfId="6238" xr:uid="{00000000-0005-0000-0000-0000D95E0000}"/>
    <cellStyle name="Normal 3 3 2 2 5 2 2" xfId="17240" xr:uid="{00000000-0005-0000-0000-0000DA5E0000}"/>
    <cellStyle name="Normal 3 3 2 2 5 2 2 2" xfId="29495" xr:uid="{00000000-0005-0000-0000-0000DB5E0000}"/>
    <cellStyle name="Normal 3 3 2 2 5 2 2 3" xfId="41736" xr:uid="{00000000-0005-0000-0000-0000DC5E0000}"/>
    <cellStyle name="Normal 3 3 2 2 5 2 3" xfId="23378" xr:uid="{00000000-0005-0000-0000-0000DD5E0000}"/>
    <cellStyle name="Normal 3 3 2 2 5 2 4" xfId="35622" xr:uid="{00000000-0005-0000-0000-0000DE5E0000}"/>
    <cellStyle name="Normal 3 3 2 2 5 2 5" xfId="47851" xr:uid="{00000000-0005-0000-0000-0000DF5E0000}"/>
    <cellStyle name="Normal 3 3 2 2 5 3" xfId="17239" xr:uid="{00000000-0005-0000-0000-0000E05E0000}"/>
    <cellStyle name="Normal 3 3 2 2 5 3 2" xfId="29494" xr:uid="{00000000-0005-0000-0000-0000E15E0000}"/>
    <cellStyle name="Normal 3 3 2 2 5 3 3" xfId="41735" xr:uid="{00000000-0005-0000-0000-0000E25E0000}"/>
    <cellStyle name="Normal 3 3 2 2 5 4" xfId="23377" xr:uid="{00000000-0005-0000-0000-0000E35E0000}"/>
    <cellStyle name="Normal 3 3 2 2 5 5" xfId="35621" xr:uid="{00000000-0005-0000-0000-0000E45E0000}"/>
    <cellStyle name="Normal 3 3 2 2 5 6" xfId="47850" xr:uid="{00000000-0005-0000-0000-0000E55E0000}"/>
    <cellStyle name="Normal 3 3 2 2 6" xfId="6239" xr:uid="{00000000-0005-0000-0000-0000E65E0000}"/>
    <cellStyle name="Normal 3 3 2 2 6 2" xfId="17241" xr:uid="{00000000-0005-0000-0000-0000E75E0000}"/>
    <cellStyle name="Normal 3 3 2 2 6 2 2" xfId="29496" xr:uid="{00000000-0005-0000-0000-0000E85E0000}"/>
    <cellStyle name="Normal 3 3 2 2 6 2 3" xfId="41737" xr:uid="{00000000-0005-0000-0000-0000E95E0000}"/>
    <cellStyle name="Normal 3 3 2 2 6 3" xfId="23379" xr:uid="{00000000-0005-0000-0000-0000EA5E0000}"/>
    <cellStyle name="Normal 3 3 2 2 6 4" xfId="35623" xr:uid="{00000000-0005-0000-0000-0000EB5E0000}"/>
    <cellStyle name="Normal 3 3 2 2 6 5" xfId="47852" xr:uid="{00000000-0005-0000-0000-0000EC5E0000}"/>
    <cellStyle name="Normal 3 3 2 2 7" xfId="17210" xr:uid="{00000000-0005-0000-0000-0000ED5E0000}"/>
    <cellStyle name="Normal 3 3 2 2 7 2" xfId="29465" xr:uid="{00000000-0005-0000-0000-0000EE5E0000}"/>
    <cellStyle name="Normal 3 3 2 2 7 3" xfId="41706" xr:uid="{00000000-0005-0000-0000-0000EF5E0000}"/>
    <cellStyle name="Normal 3 3 2 2 8" xfId="23348" xr:uid="{00000000-0005-0000-0000-0000F05E0000}"/>
    <cellStyle name="Normal 3 3 2 2 9" xfId="35592" xr:uid="{00000000-0005-0000-0000-0000F15E0000}"/>
    <cellStyle name="Normal 3 3 2 3" xfId="6240" xr:uid="{00000000-0005-0000-0000-0000F25E0000}"/>
    <cellStyle name="Normal 3 3 2 3 2" xfId="6241" xr:uid="{00000000-0005-0000-0000-0000F35E0000}"/>
    <cellStyle name="Normal 3 3 2 3 2 2" xfId="6242" xr:uid="{00000000-0005-0000-0000-0000F45E0000}"/>
    <cellStyle name="Normal 3 3 2 3 2 2 2" xfId="6243" xr:uid="{00000000-0005-0000-0000-0000F55E0000}"/>
    <cellStyle name="Normal 3 3 2 3 2 2 2 2" xfId="6244" xr:uid="{00000000-0005-0000-0000-0000F65E0000}"/>
    <cellStyle name="Normal 3 3 2 3 2 2 2 2 2" xfId="17246" xr:uid="{00000000-0005-0000-0000-0000F75E0000}"/>
    <cellStyle name="Normal 3 3 2 3 2 2 2 2 2 2" xfId="29501" xr:uid="{00000000-0005-0000-0000-0000F85E0000}"/>
    <cellStyle name="Normal 3 3 2 3 2 2 2 2 2 3" xfId="41742" xr:uid="{00000000-0005-0000-0000-0000F95E0000}"/>
    <cellStyle name="Normal 3 3 2 3 2 2 2 2 3" xfId="23384" xr:uid="{00000000-0005-0000-0000-0000FA5E0000}"/>
    <cellStyle name="Normal 3 3 2 3 2 2 2 2 4" xfId="35628" xr:uid="{00000000-0005-0000-0000-0000FB5E0000}"/>
    <cellStyle name="Normal 3 3 2 3 2 2 2 2 5" xfId="47857" xr:uid="{00000000-0005-0000-0000-0000FC5E0000}"/>
    <cellStyle name="Normal 3 3 2 3 2 2 2 3" xfId="17245" xr:uid="{00000000-0005-0000-0000-0000FD5E0000}"/>
    <cellStyle name="Normal 3 3 2 3 2 2 2 3 2" xfId="29500" xr:uid="{00000000-0005-0000-0000-0000FE5E0000}"/>
    <cellStyle name="Normal 3 3 2 3 2 2 2 3 3" xfId="41741" xr:uid="{00000000-0005-0000-0000-0000FF5E0000}"/>
    <cellStyle name="Normal 3 3 2 3 2 2 2 4" xfId="23383" xr:uid="{00000000-0005-0000-0000-0000005F0000}"/>
    <cellStyle name="Normal 3 3 2 3 2 2 2 5" xfId="35627" xr:uid="{00000000-0005-0000-0000-0000015F0000}"/>
    <cellStyle name="Normal 3 3 2 3 2 2 2 6" xfId="47856" xr:uid="{00000000-0005-0000-0000-0000025F0000}"/>
    <cellStyle name="Normal 3 3 2 3 2 2 3" xfId="6245" xr:uid="{00000000-0005-0000-0000-0000035F0000}"/>
    <cellStyle name="Normal 3 3 2 3 2 2 3 2" xfId="17247" xr:uid="{00000000-0005-0000-0000-0000045F0000}"/>
    <cellStyle name="Normal 3 3 2 3 2 2 3 2 2" xfId="29502" xr:uid="{00000000-0005-0000-0000-0000055F0000}"/>
    <cellStyle name="Normal 3 3 2 3 2 2 3 2 3" xfId="41743" xr:uid="{00000000-0005-0000-0000-0000065F0000}"/>
    <cellStyle name="Normal 3 3 2 3 2 2 3 3" xfId="23385" xr:uid="{00000000-0005-0000-0000-0000075F0000}"/>
    <cellStyle name="Normal 3 3 2 3 2 2 3 4" xfId="35629" xr:uid="{00000000-0005-0000-0000-0000085F0000}"/>
    <cellStyle name="Normal 3 3 2 3 2 2 3 5" xfId="47858" xr:uid="{00000000-0005-0000-0000-0000095F0000}"/>
    <cellStyle name="Normal 3 3 2 3 2 2 4" xfId="17244" xr:uid="{00000000-0005-0000-0000-00000A5F0000}"/>
    <cellStyle name="Normal 3 3 2 3 2 2 4 2" xfId="29499" xr:uid="{00000000-0005-0000-0000-00000B5F0000}"/>
    <cellStyle name="Normal 3 3 2 3 2 2 4 3" xfId="41740" xr:uid="{00000000-0005-0000-0000-00000C5F0000}"/>
    <cellStyle name="Normal 3 3 2 3 2 2 5" xfId="23382" xr:uid="{00000000-0005-0000-0000-00000D5F0000}"/>
    <cellStyle name="Normal 3 3 2 3 2 2 6" xfId="35626" xr:uid="{00000000-0005-0000-0000-00000E5F0000}"/>
    <cellStyle name="Normal 3 3 2 3 2 2 7" xfId="47855" xr:uid="{00000000-0005-0000-0000-00000F5F0000}"/>
    <cellStyle name="Normal 3 3 2 3 2 3" xfId="6246" xr:uid="{00000000-0005-0000-0000-0000105F0000}"/>
    <cellStyle name="Normal 3 3 2 3 2 3 2" xfId="6247" xr:uid="{00000000-0005-0000-0000-0000115F0000}"/>
    <cellStyle name="Normal 3 3 2 3 2 3 2 2" xfId="17249" xr:uid="{00000000-0005-0000-0000-0000125F0000}"/>
    <cellStyle name="Normal 3 3 2 3 2 3 2 2 2" xfId="29504" xr:uid="{00000000-0005-0000-0000-0000135F0000}"/>
    <cellStyle name="Normal 3 3 2 3 2 3 2 2 3" xfId="41745" xr:uid="{00000000-0005-0000-0000-0000145F0000}"/>
    <cellStyle name="Normal 3 3 2 3 2 3 2 3" xfId="23387" xr:uid="{00000000-0005-0000-0000-0000155F0000}"/>
    <cellStyle name="Normal 3 3 2 3 2 3 2 4" xfId="35631" xr:uid="{00000000-0005-0000-0000-0000165F0000}"/>
    <cellStyle name="Normal 3 3 2 3 2 3 2 5" xfId="47860" xr:uid="{00000000-0005-0000-0000-0000175F0000}"/>
    <cellStyle name="Normal 3 3 2 3 2 3 3" xfId="17248" xr:uid="{00000000-0005-0000-0000-0000185F0000}"/>
    <cellStyle name="Normal 3 3 2 3 2 3 3 2" xfId="29503" xr:uid="{00000000-0005-0000-0000-0000195F0000}"/>
    <cellStyle name="Normal 3 3 2 3 2 3 3 3" xfId="41744" xr:uid="{00000000-0005-0000-0000-00001A5F0000}"/>
    <cellStyle name="Normal 3 3 2 3 2 3 4" xfId="23386" xr:uid="{00000000-0005-0000-0000-00001B5F0000}"/>
    <cellStyle name="Normal 3 3 2 3 2 3 5" xfId="35630" xr:uid="{00000000-0005-0000-0000-00001C5F0000}"/>
    <cellStyle name="Normal 3 3 2 3 2 3 6" xfId="47859" xr:uid="{00000000-0005-0000-0000-00001D5F0000}"/>
    <cellStyle name="Normal 3 3 2 3 2 4" xfId="6248" xr:uid="{00000000-0005-0000-0000-00001E5F0000}"/>
    <cellStyle name="Normal 3 3 2 3 2 4 2" xfId="17250" xr:uid="{00000000-0005-0000-0000-00001F5F0000}"/>
    <cellStyle name="Normal 3 3 2 3 2 4 2 2" xfId="29505" xr:uid="{00000000-0005-0000-0000-0000205F0000}"/>
    <cellStyle name="Normal 3 3 2 3 2 4 2 3" xfId="41746" xr:uid="{00000000-0005-0000-0000-0000215F0000}"/>
    <cellStyle name="Normal 3 3 2 3 2 4 3" xfId="23388" xr:uid="{00000000-0005-0000-0000-0000225F0000}"/>
    <cellStyle name="Normal 3 3 2 3 2 4 4" xfId="35632" xr:uid="{00000000-0005-0000-0000-0000235F0000}"/>
    <cellStyle name="Normal 3 3 2 3 2 4 5" xfId="47861" xr:uid="{00000000-0005-0000-0000-0000245F0000}"/>
    <cellStyle name="Normal 3 3 2 3 2 5" xfId="17243" xr:uid="{00000000-0005-0000-0000-0000255F0000}"/>
    <cellStyle name="Normal 3 3 2 3 2 5 2" xfId="29498" xr:uid="{00000000-0005-0000-0000-0000265F0000}"/>
    <cellStyle name="Normal 3 3 2 3 2 5 3" xfId="41739" xr:uid="{00000000-0005-0000-0000-0000275F0000}"/>
    <cellStyle name="Normal 3 3 2 3 2 6" xfId="23381" xr:uid="{00000000-0005-0000-0000-0000285F0000}"/>
    <cellStyle name="Normal 3 3 2 3 2 7" xfId="35625" xr:uid="{00000000-0005-0000-0000-0000295F0000}"/>
    <cellStyle name="Normal 3 3 2 3 2 8" xfId="47854" xr:uid="{00000000-0005-0000-0000-00002A5F0000}"/>
    <cellStyle name="Normal 3 3 2 3 3" xfId="6249" xr:uid="{00000000-0005-0000-0000-00002B5F0000}"/>
    <cellStyle name="Normal 3 3 2 3 3 2" xfId="6250" xr:uid="{00000000-0005-0000-0000-00002C5F0000}"/>
    <cellStyle name="Normal 3 3 2 3 3 2 2" xfId="6251" xr:uid="{00000000-0005-0000-0000-00002D5F0000}"/>
    <cellStyle name="Normal 3 3 2 3 3 2 2 2" xfId="17253" xr:uid="{00000000-0005-0000-0000-00002E5F0000}"/>
    <cellStyle name="Normal 3 3 2 3 3 2 2 2 2" xfId="29508" xr:uid="{00000000-0005-0000-0000-00002F5F0000}"/>
    <cellStyle name="Normal 3 3 2 3 3 2 2 2 3" xfId="41749" xr:uid="{00000000-0005-0000-0000-0000305F0000}"/>
    <cellStyle name="Normal 3 3 2 3 3 2 2 3" xfId="23391" xr:uid="{00000000-0005-0000-0000-0000315F0000}"/>
    <cellStyle name="Normal 3 3 2 3 3 2 2 4" xfId="35635" xr:uid="{00000000-0005-0000-0000-0000325F0000}"/>
    <cellStyle name="Normal 3 3 2 3 3 2 2 5" xfId="47864" xr:uid="{00000000-0005-0000-0000-0000335F0000}"/>
    <cellStyle name="Normal 3 3 2 3 3 2 3" xfId="17252" xr:uid="{00000000-0005-0000-0000-0000345F0000}"/>
    <cellStyle name="Normal 3 3 2 3 3 2 3 2" xfId="29507" xr:uid="{00000000-0005-0000-0000-0000355F0000}"/>
    <cellStyle name="Normal 3 3 2 3 3 2 3 3" xfId="41748" xr:uid="{00000000-0005-0000-0000-0000365F0000}"/>
    <cellStyle name="Normal 3 3 2 3 3 2 4" xfId="23390" xr:uid="{00000000-0005-0000-0000-0000375F0000}"/>
    <cellStyle name="Normal 3 3 2 3 3 2 5" xfId="35634" xr:uid="{00000000-0005-0000-0000-0000385F0000}"/>
    <cellStyle name="Normal 3 3 2 3 3 2 6" xfId="47863" xr:uid="{00000000-0005-0000-0000-0000395F0000}"/>
    <cellStyle name="Normal 3 3 2 3 3 3" xfId="6252" xr:uid="{00000000-0005-0000-0000-00003A5F0000}"/>
    <cellStyle name="Normal 3 3 2 3 3 3 2" xfId="17254" xr:uid="{00000000-0005-0000-0000-00003B5F0000}"/>
    <cellStyle name="Normal 3 3 2 3 3 3 2 2" xfId="29509" xr:uid="{00000000-0005-0000-0000-00003C5F0000}"/>
    <cellStyle name="Normal 3 3 2 3 3 3 2 3" xfId="41750" xr:uid="{00000000-0005-0000-0000-00003D5F0000}"/>
    <cellStyle name="Normal 3 3 2 3 3 3 3" xfId="23392" xr:uid="{00000000-0005-0000-0000-00003E5F0000}"/>
    <cellStyle name="Normal 3 3 2 3 3 3 4" xfId="35636" xr:uid="{00000000-0005-0000-0000-00003F5F0000}"/>
    <cellStyle name="Normal 3 3 2 3 3 3 5" xfId="47865" xr:uid="{00000000-0005-0000-0000-0000405F0000}"/>
    <cellStyle name="Normal 3 3 2 3 3 4" xfId="17251" xr:uid="{00000000-0005-0000-0000-0000415F0000}"/>
    <cellStyle name="Normal 3 3 2 3 3 4 2" xfId="29506" xr:uid="{00000000-0005-0000-0000-0000425F0000}"/>
    <cellStyle name="Normal 3 3 2 3 3 4 3" xfId="41747" xr:uid="{00000000-0005-0000-0000-0000435F0000}"/>
    <cellStyle name="Normal 3 3 2 3 3 5" xfId="23389" xr:uid="{00000000-0005-0000-0000-0000445F0000}"/>
    <cellStyle name="Normal 3 3 2 3 3 6" xfId="35633" xr:uid="{00000000-0005-0000-0000-0000455F0000}"/>
    <cellStyle name="Normal 3 3 2 3 3 7" xfId="47862" xr:uid="{00000000-0005-0000-0000-0000465F0000}"/>
    <cellStyle name="Normal 3 3 2 3 4" xfId="6253" xr:uid="{00000000-0005-0000-0000-0000475F0000}"/>
    <cellStyle name="Normal 3 3 2 3 4 2" xfId="6254" xr:uid="{00000000-0005-0000-0000-0000485F0000}"/>
    <cellStyle name="Normal 3 3 2 3 4 2 2" xfId="17256" xr:uid="{00000000-0005-0000-0000-0000495F0000}"/>
    <cellStyle name="Normal 3 3 2 3 4 2 2 2" xfId="29511" xr:uid="{00000000-0005-0000-0000-00004A5F0000}"/>
    <cellStyle name="Normal 3 3 2 3 4 2 2 3" xfId="41752" xr:uid="{00000000-0005-0000-0000-00004B5F0000}"/>
    <cellStyle name="Normal 3 3 2 3 4 2 3" xfId="23394" xr:uid="{00000000-0005-0000-0000-00004C5F0000}"/>
    <cellStyle name="Normal 3 3 2 3 4 2 4" xfId="35638" xr:uid="{00000000-0005-0000-0000-00004D5F0000}"/>
    <cellStyle name="Normal 3 3 2 3 4 2 5" xfId="47867" xr:uid="{00000000-0005-0000-0000-00004E5F0000}"/>
    <cellStyle name="Normal 3 3 2 3 4 3" xfId="17255" xr:uid="{00000000-0005-0000-0000-00004F5F0000}"/>
    <cellStyle name="Normal 3 3 2 3 4 3 2" xfId="29510" xr:uid="{00000000-0005-0000-0000-0000505F0000}"/>
    <cellStyle name="Normal 3 3 2 3 4 3 3" xfId="41751" xr:uid="{00000000-0005-0000-0000-0000515F0000}"/>
    <cellStyle name="Normal 3 3 2 3 4 4" xfId="23393" xr:uid="{00000000-0005-0000-0000-0000525F0000}"/>
    <cellStyle name="Normal 3 3 2 3 4 5" xfId="35637" xr:uid="{00000000-0005-0000-0000-0000535F0000}"/>
    <cellStyle name="Normal 3 3 2 3 4 6" xfId="47866" xr:uid="{00000000-0005-0000-0000-0000545F0000}"/>
    <cellStyle name="Normal 3 3 2 3 5" xfId="6255" xr:uid="{00000000-0005-0000-0000-0000555F0000}"/>
    <cellStyle name="Normal 3 3 2 3 5 2" xfId="17257" xr:uid="{00000000-0005-0000-0000-0000565F0000}"/>
    <cellStyle name="Normal 3 3 2 3 5 2 2" xfId="29512" xr:uid="{00000000-0005-0000-0000-0000575F0000}"/>
    <cellStyle name="Normal 3 3 2 3 5 2 3" xfId="41753" xr:uid="{00000000-0005-0000-0000-0000585F0000}"/>
    <cellStyle name="Normal 3 3 2 3 5 3" xfId="23395" xr:uid="{00000000-0005-0000-0000-0000595F0000}"/>
    <cellStyle name="Normal 3 3 2 3 5 4" xfId="35639" xr:uid="{00000000-0005-0000-0000-00005A5F0000}"/>
    <cellStyle name="Normal 3 3 2 3 5 5" xfId="47868" xr:uid="{00000000-0005-0000-0000-00005B5F0000}"/>
    <cellStyle name="Normal 3 3 2 3 6" xfId="17242" xr:uid="{00000000-0005-0000-0000-00005C5F0000}"/>
    <cellStyle name="Normal 3 3 2 3 6 2" xfId="29497" xr:uid="{00000000-0005-0000-0000-00005D5F0000}"/>
    <cellStyle name="Normal 3 3 2 3 6 3" xfId="41738" xr:uid="{00000000-0005-0000-0000-00005E5F0000}"/>
    <cellStyle name="Normal 3 3 2 3 7" xfId="23380" xr:uid="{00000000-0005-0000-0000-00005F5F0000}"/>
    <cellStyle name="Normal 3 3 2 3 8" xfId="35624" xr:uid="{00000000-0005-0000-0000-0000605F0000}"/>
    <cellStyle name="Normal 3 3 2 3 9" xfId="47853" xr:uid="{00000000-0005-0000-0000-0000615F0000}"/>
    <cellStyle name="Normal 3 3 2 4" xfId="6256" xr:uid="{00000000-0005-0000-0000-0000625F0000}"/>
    <cellStyle name="Normal 3 3 2 4 2" xfId="6257" xr:uid="{00000000-0005-0000-0000-0000635F0000}"/>
    <cellStyle name="Normal 3 3 2 4 2 2" xfId="6258" xr:uid="{00000000-0005-0000-0000-0000645F0000}"/>
    <cellStyle name="Normal 3 3 2 4 2 2 2" xfId="6259" xr:uid="{00000000-0005-0000-0000-0000655F0000}"/>
    <cellStyle name="Normal 3 3 2 4 2 2 2 2" xfId="17261" xr:uid="{00000000-0005-0000-0000-0000665F0000}"/>
    <cellStyle name="Normal 3 3 2 4 2 2 2 2 2" xfId="29516" xr:uid="{00000000-0005-0000-0000-0000675F0000}"/>
    <cellStyle name="Normal 3 3 2 4 2 2 2 2 3" xfId="41757" xr:uid="{00000000-0005-0000-0000-0000685F0000}"/>
    <cellStyle name="Normal 3 3 2 4 2 2 2 3" xfId="23399" xr:uid="{00000000-0005-0000-0000-0000695F0000}"/>
    <cellStyle name="Normal 3 3 2 4 2 2 2 4" xfId="35643" xr:uid="{00000000-0005-0000-0000-00006A5F0000}"/>
    <cellStyle name="Normal 3 3 2 4 2 2 2 5" xfId="47872" xr:uid="{00000000-0005-0000-0000-00006B5F0000}"/>
    <cellStyle name="Normal 3 3 2 4 2 2 3" xfId="17260" xr:uid="{00000000-0005-0000-0000-00006C5F0000}"/>
    <cellStyle name="Normal 3 3 2 4 2 2 3 2" xfId="29515" xr:uid="{00000000-0005-0000-0000-00006D5F0000}"/>
    <cellStyle name="Normal 3 3 2 4 2 2 3 3" xfId="41756" xr:uid="{00000000-0005-0000-0000-00006E5F0000}"/>
    <cellStyle name="Normal 3 3 2 4 2 2 4" xfId="23398" xr:uid="{00000000-0005-0000-0000-00006F5F0000}"/>
    <cellStyle name="Normal 3 3 2 4 2 2 5" xfId="35642" xr:uid="{00000000-0005-0000-0000-0000705F0000}"/>
    <cellStyle name="Normal 3 3 2 4 2 2 6" xfId="47871" xr:uid="{00000000-0005-0000-0000-0000715F0000}"/>
    <cellStyle name="Normal 3 3 2 4 2 3" xfId="6260" xr:uid="{00000000-0005-0000-0000-0000725F0000}"/>
    <cellStyle name="Normal 3 3 2 4 2 3 2" xfId="17262" xr:uid="{00000000-0005-0000-0000-0000735F0000}"/>
    <cellStyle name="Normal 3 3 2 4 2 3 2 2" xfId="29517" xr:uid="{00000000-0005-0000-0000-0000745F0000}"/>
    <cellStyle name="Normal 3 3 2 4 2 3 2 3" xfId="41758" xr:uid="{00000000-0005-0000-0000-0000755F0000}"/>
    <cellStyle name="Normal 3 3 2 4 2 3 3" xfId="23400" xr:uid="{00000000-0005-0000-0000-0000765F0000}"/>
    <cellStyle name="Normal 3 3 2 4 2 3 4" xfId="35644" xr:uid="{00000000-0005-0000-0000-0000775F0000}"/>
    <cellStyle name="Normal 3 3 2 4 2 3 5" xfId="47873" xr:uid="{00000000-0005-0000-0000-0000785F0000}"/>
    <cellStyle name="Normal 3 3 2 4 2 4" xfId="17259" xr:uid="{00000000-0005-0000-0000-0000795F0000}"/>
    <cellStyle name="Normal 3 3 2 4 2 4 2" xfId="29514" xr:uid="{00000000-0005-0000-0000-00007A5F0000}"/>
    <cellStyle name="Normal 3 3 2 4 2 4 3" xfId="41755" xr:uid="{00000000-0005-0000-0000-00007B5F0000}"/>
    <cellStyle name="Normal 3 3 2 4 2 5" xfId="23397" xr:uid="{00000000-0005-0000-0000-00007C5F0000}"/>
    <cellStyle name="Normal 3 3 2 4 2 6" xfId="35641" xr:uid="{00000000-0005-0000-0000-00007D5F0000}"/>
    <cellStyle name="Normal 3 3 2 4 2 7" xfId="47870" xr:uid="{00000000-0005-0000-0000-00007E5F0000}"/>
    <cellStyle name="Normal 3 3 2 4 3" xfId="6261" xr:uid="{00000000-0005-0000-0000-00007F5F0000}"/>
    <cellStyle name="Normal 3 3 2 4 3 2" xfId="6262" xr:uid="{00000000-0005-0000-0000-0000805F0000}"/>
    <cellStyle name="Normal 3 3 2 4 3 2 2" xfId="17264" xr:uid="{00000000-0005-0000-0000-0000815F0000}"/>
    <cellStyle name="Normal 3 3 2 4 3 2 2 2" xfId="29519" xr:uid="{00000000-0005-0000-0000-0000825F0000}"/>
    <cellStyle name="Normal 3 3 2 4 3 2 2 3" xfId="41760" xr:uid="{00000000-0005-0000-0000-0000835F0000}"/>
    <cellStyle name="Normal 3 3 2 4 3 2 3" xfId="23402" xr:uid="{00000000-0005-0000-0000-0000845F0000}"/>
    <cellStyle name="Normal 3 3 2 4 3 2 4" xfId="35646" xr:uid="{00000000-0005-0000-0000-0000855F0000}"/>
    <cellStyle name="Normal 3 3 2 4 3 2 5" xfId="47875" xr:uid="{00000000-0005-0000-0000-0000865F0000}"/>
    <cellStyle name="Normal 3 3 2 4 3 3" xfId="17263" xr:uid="{00000000-0005-0000-0000-0000875F0000}"/>
    <cellStyle name="Normal 3 3 2 4 3 3 2" xfId="29518" xr:uid="{00000000-0005-0000-0000-0000885F0000}"/>
    <cellStyle name="Normal 3 3 2 4 3 3 3" xfId="41759" xr:uid="{00000000-0005-0000-0000-0000895F0000}"/>
    <cellStyle name="Normal 3 3 2 4 3 4" xfId="23401" xr:uid="{00000000-0005-0000-0000-00008A5F0000}"/>
    <cellStyle name="Normal 3 3 2 4 3 5" xfId="35645" xr:uid="{00000000-0005-0000-0000-00008B5F0000}"/>
    <cellStyle name="Normal 3 3 2 4 3 6" xfId="47874" xr:uid="{00000000-0005-0000-0000-00008C5F0000}"/>
    <cellStyle name="Normal 3 3 2 4 4" xfId="6263" xr:uid="{00000000-0005-0000-0000-00008D5F0000}"/>
    <cellStyle name="Normal 3 3 2 4 4 2" xfId="17265" xr:uid="{00000000-0005-0000-0000-00008E5F0000}"/>
    <cellStyle name="Normal 3 3 2 4 4 2 2" xfId="29520" xr:uid="{00000000-0005-0000-0000-00008F5F0000}"/>
    <cellStyle name="Normal 3 3 2 4 4 2 3" xfId="41761" xr:uid="{00000000-0005-0000-0000-0000905F0000}"/>
    <cellStyle name="Normal 3 3 2 4 4 3" xfId="23403" xr:uid="{00000000-0005-0000-0000-0000915F0000}"/>
    <cellStyle name="Normal 3 3 2 4 4 4" xfId="35647" xr:uid="{00000000-0005-0000-0000-0000925F0000}"/>
    <cellStyle name="Normal 3 3 2 4 4 5" xfId="47876" xr:uid="{00000000-0005-0000-0000-0000935F0000}"/>
    <cellStyle name="Normal 3 3 2 4 5" xfId="17258" xr:uid="{00000000-0005-0000-0000-0000945F0000}"/>
    <cellStyle name="Normal 3 3 2 4 5 2" xfId="29513" xr:uid="{00000000-0005-0000-0000-0000955F0000}"/>
    <cellStyle name="Normal 3 3 2 4 5 3" xfId="41754" xr:uid="{00000000-0005-0000-0000-0000965F0000}"/>
    <cellStyle name="Normal 3 3 2 4 6" xfId="23396" xr:uid="{00000000-0005-0000-0000-0000975F0000}"/>
    <cellStyle name="Normal 3 3 2 4 7" xfId="35640" xr:uid="{00000000-0005-0000-0000-0000985F0000}"/>
    <cellStyle name="Normal 3 3 2 4 8" xfId="47869" xr:uid="{00000000-0005-0000-0000-0000995F0000}"/>
    <cellStyle name="Normal 3 3 2 5" xfId="6264" xr:uid="{00000000-0005-0000-0000-00009A5F0000}"/>
    <cellStyle name="Normal 3 3 2 5 2" xfId="6265" xr:uid="{00000000-0005-0000-0000-00009B5F0000}"/>
    <cellStyle name="Normal 3 3 2 5 2 2" xfId="6266" xr:uid="{00000000-0005-0000-0000-00009C5F0000}"/>
    <cellStyle name="Normal 3 3 2 5 2 2 2" xfId="17268" xr:uid="{00000000-0005-0000-0000-00009D5F0000}"/>
    <cellStyle name="Normal 3 3 2 5 2 2 2 2" xfId="29523" xr:uid="{00000000-0005-0000-0000-00009E5F0000}"/>
    <cellStyle name="Normal 3 3 2 5 2 2 2 3" xfId="41764" xr:uid="{00000000-0005-0000-0000-00009F5F0000}"/>
    <cellStyle name="Normal 3 3 2 5 2 2 3" xfId="23406" xr:uid="{00000000-0005-0000-0000-0000A05F0000}"/>
    <cellStyle name="Normal 3 3 2 5 2 2 4" xfId="35650" xr:uid="{00000000-0005-0000-0000-0000A15F0000}"/>
    <cellStyle name="Normal 3 3 2 5 2 2 5" xfId="47879" xr:uid="{00000000-0005-0000-0000-0000A25F0000}"/>
    <cellStyle name="Normal 3 3 2 5 2 3" xfId="17267" xr:uid="{00000000-0005-0000-0000-0000A35F0000}"/>
    <cellStyle name="Normal 3 3 2 5 2 3 2" xfId="29522" xr:uid="{00000000-0005-0000-0000-0000A45F0000}"/>
    <cellStyle name="Normal 3 3 2 5 2 3 3" xfId="41763" xr:uid="{00000000-0005-0000-0000-0000A55F0000}"/>
    <cellStyle name="Normal 3 3 2 5 2 4" xfId="23405" xr:uid="{00000000-0005-0000-0000-0000A65F0000}"/>
    <cellStyle name="Normal 3 3 2 5 2 5" xfId="35649" xr:uid="{00000000-0005-0000-0000-0000A75F0000}"/>
    <cellStyle name="Normal 3 3 2 5 2 6" xfId="47878" xr:uid="{00000000-0005-0000-0000-0000A85F0000}"/>
    <cellStyle name="Normal 3 3 2 5 3" xfId="6267" xr:uid="{00000000-0005-0000-0000-0000A95F0000}"/>
    <cellStyle name="Normal 3 3 2 5 3 2" xfId="17269" xr:uid="{00000000-0005-0000-0000-0000AA5F0000}"/>
    <cellStyle name="Normal 3 3 2 5 3 2 2" xfId="29524" xr:uid="{00000000-0005-0000-0000-0000AB5F0000}"/>
    <cellStyle name="Normal 3 3 2 5 3 2 3" xfId="41765" xr:uid="{00000000-0005-0000-0000-0000AC5F0000}"/>
    <cellStyle name="Normal 3 3 2 5 3 3" xfId="23407" xr:uid="{00000000-0005-0000-0000-0000AD5F0000}"/>
    <cellStyle name="Normal 3 3 2 5 3 4" xfId="35651" xr:uid="{00000000-0005-0000-0000-0000AE5F0000}"/>
    <cellStyle name="Normal 3 3 2 5 3 5" xfId="47880" xr:uid="{00000000-0005-0000-0000-0000AF5F0000}"/>
    <cellStyle name="Normal 3 3 2 5 4" xfId="17266" xr:uid="{00000000-0005-0000-0000-0000B05F0000}"/>
    <cellStyle name="Normal 3 3 2 5 4 2" xfId="29521" xr:uid="{00000000-0005-0000-0000-0000B15F0000}"/>
    <cellStyle name="Normal 3 3 2 5 4 3" xfId="41762" xr:uid="{00000000-0005-0000-0000-0000B25F0000}"/>
    <cellStyle name="Normal 3 3 2 5 5" xfId="23404" xr:uid="{00000000-0005-0000-0000-0000B35F0000}"/>
    <cellStyle name="Normal 3 3 2 5 6" xfId="35648" xr:uid="{00000000-0005-0000-0000-0000B45F0000}"/>
    <cellStyle name="Normal 3 3 2 5 7" xfId="47877" xr:uid="{00000000-0005-0000-0000-0000B55F0000}"/>
    <cellStyle name="Normal 3 3 2 6" xfId="6268" xr:uid="{00000000-0005-0000-0000-0000B65F0000}"/>
    <cellStyle name="Normal 3 3 2 6 2" xfId="6269" xr:uid="{00000000-0005-0000-0000-0000B75F0000}"/>
    <cellStyle name="Normal 3 3 2 6 2 2" xfId="17271" xr:uid="{00000000-0005-0000-0000-0000B85F0000}"/>
    <cellStyle name="Normal 3 3 2 6 2 2 2" xfId="29526" xr:uid="{00000000-0005-0000-0000-0000B95F0000}"/>
    <cellStyle name="Normal 3 3 2 6 2 2 3" xfId="41767" xr:uid="{00000000-0005-0000-0000-0000BA5F0000}"/>
    <cellStyle name="Normal 3 3 2 6 2 3" xfId="23409" xr:uid="{00000000-0005-0000-0000-0000BB5F0000}"/>
    <cellStyle name="Normal 3 3 2 6 2 4" xfId="35653" xr:uid="{00000000-0005-0000-0000-0000BC5F0000}"/>
    <cellStyle name="Normal 3 3 2 6 2 5" xfId="47882" xr:uid="{00000000-0005-0000-0000-0000BD5F0000}"/>
    <cellStyle name="Normal 3 3 2 6 3" xfId="17270" xr:uid="{00000000-0005-0000-0000-0000BE5F0000}"/>
    <cellStyle name="Normal 3 3 2 6 3 2" xfId="29525" xr:uid="{00000000-0005-0000-0000-0000BF5F0000}"/>
    <cellStyle name="Normal 3 3 2 6 3 3" xfId="41766" xr:uid="{00000000-0005-0000-0000-0000C05F0000}"/>
    <cellStyle name="Normal 3 3 2 6 4" xfId="23408" xr:uid="{00000000-0005-0000-0000-0000C15F0000}"/>
    <cellStyle name="Normal 3 3 2 6 5" xfId="35652" xr:uid="{00000000-0005-0000-0000-0000C25F0000}"/>
    <cellStyle name="Normal 3 3 2 6 6" xfId="47881" xr:uid="{00000000-0005-0000-0000-0000C35F0000}"/>
    <cellStyle name="Normal 3 3 2 7" xfId="6270" xr:uid="{00000000-0005-0000-0000-0000C45F0000}"/>
    <cellStyle name="Normal 3 3 2 7 2" xfId="17272" xr:uid="{00000000-0005-0000-0000-0000C55F0000}"/>
    <cellStyle name="Normal 3 3 2 7 2 2" xfId="29527" xr:uid="{00000000-0005-0000-0000-0000C65F0000}"/>
    <cellStyle name="Normal 3 3 2 7 2 3" xfId="41768" xr:uid="{00000000-0005-0000-0000-0000C75F0000}"/>
    <cellStyle name="Normal 3 3 2 7 3" xfId="23410" xr:uid="{00000000-0005-0000-0000-0000C85F0000}"/>
    <cellStyle name="Normal 3 3 2 7 4" xfId="35654" xr:uid="{00000000-0005-0000-0000-0000C95F0000}"/>
    <cellStyle name="Normal 3 3 2 7 5" xfId="47883" xr:uid="{00000000-0005-0000-0000-0000CA5F0000}"/>
    <cellStyle name="Normal 3 3 2 8" xfId="17209" xr:uid="{00000000-0005-0000-0000-0000CB5F0000}"/>
    <cellStyle name="Normal 3 3 2 8 2" xfId="29464" xr:uid="{00000000-0005-0000-0000-0000CC5F0000}"/>
    <cellStyle name="Normal 3 3 2 8 3" xfId="41705" xr:uid="{00000000-0005-0000-0000-0000CD5F0000}"/>
    <cellStyle name="Normal 3 3 2 9" xfId="23347" xr:uid="{00000000-0005-0000-0000-0000CE5F0000}"/>
    <cellStyle name="Normal 3 3 3" xfId="6271" xr:uid="{00000000-0005-0000-0000-0000CF5F0000}"/>
    <cellStyle name="Normal 3 3 3 10" xfId="47884" xr:uid="{00000000-0005-0000-0000-0000D05F0000}"/>
    <cellStyle name="Normal 3 3 3 2" xfId="6272" xr:uid="{00000000-0005-0000-0000-0000D15F0000}"/>
    <cellStyle name="Normal 3 3 3 2 2" xfId="6273" xr:uid="{00000000-0005-0000-0000-0000D25F0000}"/>
    <cellStyle name="Normal 3 3 3 2 2 2" xfId="6274" xr:uid="{00000000-0005-0000-0000-0000D35F0000}"/>
    <cellStyle name="Normal 3 3 3 2 2 2 2" xfId="6275" xr:uid="{00000000-0005-0000-0000-0000D45F0000}"/>
    <cellStyle name="Normal 3 3 3 2 2 2 2 2" xfId="6276" xr:uid="{00000000-0005-0000-0000-0000D55F0000}"/>
    <cellStyle name="Normal 3 3 3 2 2 2 2 2 2" xfId="17278" xr:uid="{00000000-0005-0000-0000-0000D65F0000}"/>
    <cellStyle name="Normal 3 3 3 2 2 2 2 2 2 2" xfId="29533" xr:uid="{00000000-0005-0000-0000-0000D75F0000}"/>
    <cellStyle name="Normal 3 3 3 2 2 2 2 2 2 3" xfId="41774" xr:uid="{00000000-0005-0000-0000-0000D85F0000}"/>
    <cellStyle name="Normal 3 3 3 2 2 2 2 2 3" xfId="23416" xr:uid="{00000000-0005-0000-0000-0000D95F0000}"/>
    <cellStyle name="Normal 3 3 3 2 2 2 2 2 4" xfId="35660" xr:uid="{00000000-0005-0000-0000-0000DA5F0000}"/>
    <cellStyle name="Normal 3 3 3 2 2 2 2 2 5" xfId="47889" xr:uid="{00000000-0005-0000-0000-0000DB5F0000}"/>
    <cellStyle name="Normal 3 3 3 2 2 2 2 3" xfId="17277" xr:uid="{00000000-0005-0000-0000-0000DC5F0000}"/>
    <cellStyle name="Normal 3 3 3 2 2 2 2 3 2" xfId="29532" xr:uid="{00000000-0005-0000-0000-0000DD5F0000}"/>
    <cellStyle name="Normal 3 3 3 2 2 2 2 3 3" xfId="41773" xr:uid="{00000000-0005-0000-0000-0000DE5F0000}"/>
    <cellStyle name="Normal 3 3 3 2 2 2 2 4" xfId="23415" xr:uid="{00000000-0005-0000-0000-0000DF5F0000}"/>
    <cellStyle name="Normal 3 3 3 2 2 2 2 5" xfId="35659" xr:uid="{00000000-0005-0000-0000-0000E05F0000}"/>
    <cellStyle name="Normal 3 3 3 2 2 2 2 6" xfId="47888" xr:uid="{00000000-0005-0000-0000-0000E15F0000}"/>
    <cellStyle name="Normal 3 3 3 2 2 2 3" xfId="6277" xr:uid="{00000000-0005-0000-0000-0000E25F0000}"/>
    <cellStyle name="Normal 3 3 3 2 2 2 3 2" xfId="17279" xr:uid="{00000000-0005-0000-0000-0000E35F0000}"/>
    <cellStyle name="Normal 3 3 3 2 2 2 3 2 2" xfId="29534" xr:uid="{00000000-0005-0000-0000-0000E45F0000}"/>
    <cellStyle name="Normal 3 3 3 2 2 2 3 2 3" xfId="41775" xr:uid="{00000000-0005-0000-0000-0000E55F0000}"/>
    <cellStyle name="Normal 3 3 3 2 2 2 3 3" xfId="23417" xr:uid="{00000000-0005-0000-0000-0000E65F0000}"/>
    <cellStyle name="Normal 3 3 3 2 2 2 3 4" xfId="35661" xr:uid="{00000000-0005-0000-0000-0000E75F0000}"/>
    <cellStyle name="Normal 3 3 3 2 2 2 3 5" xfId="47890" xr:uid="{00000000-0005-0000-0000-0000E85F0000}"/>
    <cellStyle name="Normal 3 3 3 2 2 2 4" xfId="17276" xr:uid="{00000000-0005-0000-0000-0000E95F0000}"/>
    <cellStyle name="Normal 3 3 3 2 2 2 4 2" xfId="29531" xr:uid="{00000000-0005-0000-0000-0000EA5F0000}"/>
    <cellStyle name="Normal 3 3 3 2 2 2 4 3" xfId="41772" xr:uid="{00000000-0005-0000-0000-0000EB5F0000}"/>
    <cellStyle name="Normal 3 3 3 2 2 2 5" xfId="23414" xr:uid="{00000000-0005-0000-0000-0000EC5F0000}"/>
    <cellStyle name="Normal 3 3 3 2 2 2 6" xfId="35658" xr:uid="{00000000-0005-0000-0000-0000ED5F0000}"/>
    <cellStyle name="Normal 3 3 3 2 2 2 7" xfId="47887" xr:uid="{00000000-0005-0000-0000-0000EE5F0000}"/>
    <cellStyle name="Normal 3 3 3 2 2 3" xfId="6278" xr:uid="{00000000-0005-0000-0000-0000EF5F0000}"/>
    <cellStyle name="Normal 3 3 3 2 2 3 2" xfId="6279" xr:uid="{00000000-0005-0000-0000-0000F05F0000}"/>
    <cellStyle name="Normal 3 3 3 2 2 3 2 2" xfId="17281" xr:uid="{00000000-0005-0000-0000-0000F15F0000}"/>
    <cellStyle name="Normal 3 3 3 2 2 3 2 2 2" xfId="29536" xr:uid="{00000000-0005-0000-0000-0000F25F0000}"/>
    <cellStyle name="Normal 3 3 3 2 2 3 2 2 3" xfId="41777" xr:uid="{00000000-0005-0000-0000-0000F35F0000}"/>
    <cellStyle name="Normal 3 3 3 2 2 3 2 3" xfId="23419" xr:uid="{00000000-0005-0000-0000-0000F45F0000}"/>
    <cellStyle name="Normal 3 3 3 2 2 3 2 4" xfId="35663" xr:uid="{00000000-0005-0000-0000-0000F55F0000}"/>
    <cellStyle name="Normal 3 3 3 2 2 3 2 5" xfId="47892" xr:uid="{00000000-0005-0000-0000-0000F65F0000}"/>
    <cellStyle name="Normal 3 3 3 2 2 3 3" xfId="17280" xr:uid="{00000000-0005-0000-0000-0000F75F0000}"/>
    <cellStyle name="Normal 3 3 3 2 2 3 3 2" xfId="29535" xr:uid="{00000000-0005-0000-0000-0000F85F0000}"/>
    <cellStyle name="Normal 3 3 3 2 2 3 3 3" xfId="41776" xr:uid="{00000000-0005-0000-0000-0000F95F0000}"/>
    <cellStyle name="Normal 3 3 3 2 2 3 4" xfId="23418" xr:uid="{00000000-0005-0000-0000-0000FA5F0000}"/>
    <cellStyle name="Normal 3 3 3 2 2 3 5" xfId="35662" xr:uid="{00000000-0005-0000-0000-0000FB5F0000}"/>
    <cellStyle name="Normal 3 3 3 2 2 3 6" xfId="47891" xr:uid="{00000000-0005-0000-0000-0000FC5F0000}"/>
    <cellStyle name="Normal 3 3 3 2 2 4" xfId="6280" xr:uid="{00000000-0005-0000-0000-0000FD5F0000}"/>
    <cellStyle name="Normal 3 3 3 2 2 4 2" xfId="17282" xr:uid="{00000000-0005-0000-0000-0000FE5F0000}"/>
    <cellStyle name="Normal 3 3 3 2 2 4 2 2" xfId="29537" xr:uid="{00000000-0005-0000-0000-0000FF5F0000}"/>
    <cellStyle name="Normal 3 3 3 2 2 4 2 3" xfId="41778" xr:uid="{00000000-0005-0000-0000-000000600000}"/>
    <cellStyle name="Normal 3 3 3 2 2 4 3" xfId="23420" xr:uid="{00000000-0005-0000-0000-000001600000}"/>
    <cellStyle name="Normal 3 3 3 2 2 4 4" xfId="35664" xr:uid="{00000000-0005-0000-0000-000002600000}"/>
    <cellStyle name="Normal 3 3 3 2 2 4 5" xfId="47893" xr:uid="{00000000-0005-0000-0000-000003600000}"/>
    <cellStyle name="Normal 3 3 3 2 2 5" xfId="17275" xr:uid="{00000000-0005-0000-0000-000004600000}"/>
    <cellStyle name="Normal 3 3 3 2 2 5 2" xfId="29530" xr:uid="{00000000-0005-0000-0000-000005600000}"/>
    <cellStyle name="Normal 3 3 3 2 2 5 3" xfId="41771" xr:uid="{00000000-0005-0000-0000-000006600000}"/>
    <cellStyle name="Normal 3 3 3 2 2 6" xfId="23413" xr:uid="{00000000-0005-0000-0000-000007600000}"/>
    <cellStyle name="Normal 3 3 3 2 2 7" xfId="35657" xr:uid="{00000000-0005-0000-0000-000008600000}"/>
    <cellStyle name="Normal 3 3 3 2 2 8" xfId="47886" xr:uid="{00000000-0005-0000-0000-000009600000}"/>
    <cellStyle name="Normal 3 3 3 2 3" xfId="6281" xr:uid="{00000000-0005-0000-0000-00000A600000}"/>
    <cellStyle name="Normal 3 3 3 2 3 2" xfId="6282" xr:uid="{00000000-0005-0000-0000-00000B600000}"/>
    <cellStyle name="Normal 3 3 3 2 3 2 2" xfId="6283" xr:uid="{00000000-0005-0000-0000-00000C600000}"/>
    <cellStyle name="Normal 3 3 3 2 3 2 2 2" xfId="17285" xr:uid="{00000000-0005-0000-0000-00000D600000}"/>
    <cellStyle name="Normal 3 3 3 2 3 2 2 2 2" xfId="29540" xr:uid="{00000000-0005-0000-0000-00000E600000}"/>
    <cellStyle name="Normal 3 3 3 2 3 2 2 2 3" xfId="41781" xr:uid="{00000000-0005-0000-0000-00000F600000}"/>
    <cellStyle name="Normal 3 3 3 2 3 2 2 3" xfId="23423" xr:uid="{00000000-0005-0000-0000-000010600000}"/>
    <cellStyle name="Normal 3 3 3 2 3 2 2 4" xfId="35667" xr:uid="{00000000-0005-0000-0000-000011600000}"/>
    <cellStyle name="Normal 3 3 3 2 3 2 2 5" xfId="47896" xr:uid="{00000000-0005-0000-0000-000012600000}"/>
    <cellStyle name="Normal 3 3 3 2 3 2 3" xfId="17284" xr:uid="{00000000-0005-0000-0000-000013600000}"/>
    <cellStyle name="Normal 3 3 3 2 3 2 3 2" xfId="29539" xr:uid="{00000000-0005-0000-0000-000014600000}"/>
    <cellStyle name="Normal 3 3 3 2 3 2 3 3" xfId="41780" xr:uid="{00000000-0005-0000-0000-000015600000}"/>
    <cellStyle name="Normal 3 3 3 2 3 2 4" xfId="23422" xr:uid="{00000000-0005-0000-0000-000016600000}"/>
    <cellStyle name="Normal 3 3 3 2 3 2 5" xfId="35666" xr:uid="{00000000-0005-0000-0000-000017600000}"/>
    <cellStyle name="Normal 3 3 3 2 3 2 6" xfId="47895" xr:uid="{00000000-0005-0000-0000-000018600000}"/>
    <cellStyle name="Normal 3 3 3 2 3 3" xfId="6284" xr:uid="{00000000-0005-0000-0000-000019600000}"/>
    <cellStyle name="Normal 3 3 3 2 3 3 2" xfId="17286" xr:uid="{00000000-0005-0000-0000-00001A600000}"/>
    <cellStyle name="Normal 3 3 3 2 3 3 2 2" xfId="29541" xr:uid="{00000000-0005-0000-0000-00001B600000}"/>
    <cellStyle name="Normal 3 3 3 2 3 3 2 3" xfId="41782" xr:uid="{00000000-0005-0000-0000-00001C600000}"/>
    <cellStyle name="Normal 3 3 3 2 3 3 3" xfId="23424" xr:uid="{00000000-0005-0000-0000-00001D600000}"/>
    <cellStyle name="Normal 3 3 3 2 3 3 4" xfId="35668" xr:uid="{00000000-0005-0000-0000-00001E600000}"/>
    <cellStyle name="Normal 3 3 3 2 3 3 5" xfId="47897" xr:uid="{00000000-0005-0000-0000-00001F600000}"/>
    <cellStyle name="Normal 3 3 3 2 3 4" xfId="17283" xr:uid="{00000000-0005-0000-0000-000020600000}"/>
    <cellStyle name="Normal 3 3 3 2 3 4 2" xfId="29538" xr:uid="{00000000-0005-0000-0000-000021600000}"/>
    <cellStyle name="Normal 3 3 3 2 3 4 3" xfId="41779" xr:uid="{00000000-0005-0000-0000-000022600000}"/>
    <cellStyle name="Normal 3 3 3 2 3 5" xfId="23421" xr:uid="{00000000-0005-0000-0000-000023600000}"/>
    <cellStyle name="Normal 3 3 3 2 3 6" xfId="35665" xr:uid="{00000000-0005-0000-0000-000024600000}"/>
    <cellStyle name="Normal 3 3 3 2 3 7" xfId="47894" xr:uid="{00000000-0005-0000-0000-000025600000}"/>
    <cellStyle name="Normal 3 3 3 2 4" xfId="6285" xr:uid="{00000000-0005-0000-0000-000026600000}"/>
    <cellStyle name="Normal 3 3 3 2 4 2" xfId="6286" xr:uid="{00000000-0005-0000-0000-000027600000}"/>
    <cellStyle name="Normal 3 3 3 2 4 2 2" xfId="17288" xr:uid="{00000000-0005-0000-0000-000028600000}"/>
    <cellStyle name="Normal 3 3 3 2 4 2 2 2" xfId="29543" xr:uid="{00000000-0005-0000-0000-000029600000}"/>
    <cellStyle name="Normal 3 3 3 2 4 2 2 3" xfId="41784" xr:uid="{00000000-0005-0000-0000-00002A600000}"/>
    <cellStyle name="Normal 3 3 3 2 4 2 3" xfId="23426" xr:uid="{00000000-0005-0000-0000-00002B600000}"/>
    <cellStyle name="Normal 3 3 3 2 4 2 4" xfId="35670" xr:uid="{00000000-0005-0000-0000-00002C600000}"/>
    <cellStyle name="Normal 3 3 3 2 4 2 5" xfId="47899" xr:uid="{00000000-0005-0000-0000-00002D600000}"/>
    <cellStyle name="Normal 3 3 3 2 4 3" xfId="17287" xr:uid="{00000000-0005-0000-0000-00002E600000}"/>
    <cellStyle name="Normal 3 3 3 2 4 3 2" xfId="29542" xr:uid="{00000000-0005-0000-0000-00002F600000}"/>
    <cellStyle name="Normal 3 3 3 2 4 3 3" xfId="41783" xr:uid="{00000000-0005-0000-0000-000030600000}"/>
    <cellStyle name="Normal 3 3 3 2 4 4" xfId="23425" xr:uid="{00000000-0005-0000-0000-000031600000}"/>
    <cellStyle name="Normal 3 3 3 2 4 5" xfId="35669" xr:uid="{00000000-0005-0000-0000-000032600000}"/>
    <cellStyle name="Normal 3 3 3 2 4 6" xfId="47898" xr:uid="{00000000-0005-0000-0000-000033600000}"/>
    <cellStyle name="Normal 3 3 3 2 5" xfId="6287" xr:uid="{00000000-0005-0000-0000-000034600000}"/>
    <cellStyle name="Normal 3 3 3 2 5 2" xfId="17289" xr:uid="{00000000-0005-0000-0000-000035600000}"/>
    <cellStyle name="Normal 3 3 3 2 5 2 2" xfId="29544" xr:uid="{00000000-0005-0000-0000-000036600000}"/>
    <cellStyle name="Normal 3 3 3 2 5 2 3" xfId="41785" xr:uid="{00000000-0005-0000-0000-000037600000}"/>
    <cellStyle name="Normal 3 3 3 2 5 3" xfId="23427" xr:uid="{00000000-0005-0000-0000-000038600000}"/>
    <cellStyle name="Normal 3 3 3 2 5 4" xfId="35671" xr:uid="{00000000-0005-0000-0000-000039600000}"/>
    <cellStyle name="Normal 3 3 3 2 5 5" xfId="47900" xr:uid="{00000000-0005-0000-0000-00003A600000}"/>
    <cellStyle name="Normal 3 3 3 2 6" xfId="17274" xr:uid="{00000000-0005-0000-0000-00003B600000}"/>
    <cellStyle name="Normal 3 3 3 2 6 2" xfId="29529" xr:uid="{00000000-0005-0000-0000-00003C600000}"/>
    <cellStyle name="Normal 3 3 3 2 6 3" xfId="41770" xr:uid="{00000000-0005-0000-0000-00003D600000}"/>
    <cellStyle name="Normal 3 3 3 2 7" xfId="23412" xr:uid="{00000000-0005-0000-0000-00003E600000}"/>
    <cellStyle name="Normal 3 3 3 2 8" xfId="35656" xr:uid="{00000000-0005-0000-0000-00003F600000}"/>
    <cellStyle name="Normal 3 3 3 2 9" xfId="47885" xr:uid="{00000000-0005-0000-0000-000040600000}"/>
    <cellStyle name="Normal 3 3 3 3" xfId="6288" xr:uid="{00000000-0005-0000-0000-000041600000}"/>
    <cellStyle name="Normal 3 3 3 3 2" xfId="6289" xr:uid="{00000000-0005-0000-0000-000042600000}"/>
    <cellStyle name="Normal 3 3 3 3 2 2" xfId="6290" xr:uid="{00000000-0005-0000-0000-000043600000}"/>
    <cellStyle name="Normal 3 3 3 3 2 2 2" xfId="6291" xr:uid="{00000000-0005-0000-0000-000044600000}"/>
    <cellStyle name="Normal 3 3 3 3 2 2 2 2" xfId="17293" xr:uid="{00000000-0005-0000-0000-000045600000}"/>
    <cellStyle name="Normal 3 3 3 3 2 2 2 2 2" xfId="29548" xr:uid="{00000000-0005-0000-0000-000046600000}"/>
    <cellStyle name="Normal 3 3 3 3 2 2 2 2 3" xfId="41789" xr:uid="{00000000-0005-0000-0000-000047600000}"/>
    <cellStyle name="Normal 3 3 3 3 2 2 2 3" xfId="23431" xr:uid="{00000000-0005-0000-0000-000048600000}"/>
    <cellStyle name="Normal 3 3 3 3 2 2 2 4" xfId="35675" xr:uid="{00000000-0005-0000-0000-000049600000}"/>
    <cellStyle name="Normal 3 3 3 3 2 2 2 5" xfId="47904" xr:uid="{00000000-0005-0000-0000-00004A600000}"/>
    <cellStyle name="Normal 3 3 3 3 2 2 3" xfId="17292" xr:uid="{00000000-0005-0000-0000-00004B600000}"/>
    <cellStyle name="Normal 3 3 3 3 2 2 3 2" xfId="29547" xr:uid="{00000000-0005-0000-0000-00004C600000}"/>
    <cellStyle name="Normal 3 3 3 3 2 2 3 3" xfId="41788" xr:uid="{00000000-0005-0000-0000-00004D600000}"/>
    <cellStyle name="Normal 3 3 3 3 2 2 4" xfId="23430" xr:uid="{00000000-0005-0000-0000-00004E600000}"/>
    <cellStyle name="Normal 3 3 3 3 2 2 5" xfId="35674" xr:uid="{00000000-0005-0000-0000-00004F600000}"/>
    <cellStyle name="Normal 3 3 3 3 2 2 6" xfId="47903" xr:uid="{00000000-0005-0000-0000-000050600000}"/>
    <cellStyle name="Normal 3 3 3 3 2 3" xfId="6292" xr:uid="{00000000-0005-0000-0000-000051600000}"/>
    <cellStyle name="Normal 3 3 3 3 2 3 2" xfId="17294" xr:uid="{00000000-0005-0000-0000-000052600000}"/>
    <cellStyle name="Normal 3 3 3 3 2 3 2 2" xfId="29549" xr:uid="{00000000-0005-0000-0000-000053600000}"/>
    <cellStyle name="Normal 3 3 3 3 2 3 2 3" xfId="41790" xr:uid="{00000000-0005-0000-0000-000054600000}"/>
    <cellStyle name="Normal 3 3 3 3 2 3 3" xfId="23432" xr:uid="{00000000-0005-0000-0000-000055600000}"/>
    <cellStyle name="Normal 3 3 3 3 2 3 4" xfId="35676" xr:uid="{00000000-0005-0000-0000-000056600000}"/>
    <cellStyle name="Normal 3 3 3 3 2 3 5" xfId="47905" xr:uid="{00000000-0005-0000-0000-000057600000}"/>
    <cellStyle name="Normal 3 3 3 3 2 4" xfId="17291" xr:uid="{00000000-0005-0000-0000-000058600000}"/>
    <cellStyle name="Normal 3 3 3 3 2 4 2" xfId="29546" xr:uid="{00000000-0005-0000-0000-000059600000}"/>
    <cellStyle name="Normal 3 3 3 3 2 4 3" xfId="41787" xr:uid="{00000000-0005-0000-0000-00005A600000}"/>
    <cellStyle name="Normal 3 3 3 3 2 5" xfId="23429" xr:uid="{00000000-0005-0000-0000-00005B600000}"/>
    <cellStyle name="Normal 3 3 3 3 2 6" xfId="35673" xr:uid="{00000000-0005-0000-0000-00005C600000}"/>
    <cellStyle name="Normal 3 3 3 3 2 7" xfId="47902" xr:uid="{00000000-0005-0000-0000-00005D600000}"/>
    <cellStyle name="Normal 3 3 3 3 3" xfId="6293" xr:uid="{00000000-0005-0000-0000-00005E600000}"/>
    <cellStyle name="Normal 3 3 3 3 3 2" xfId="6294" xr:uid="{00000000-0005-0000-0000-00005F600000}"/>
    <cellStyle name="Normal 3 3 3 3 3 2 2" xfId="17296" xr:uid="{00000000-0005-0000-0000-000060600000}"/>
    <cellStyle name="Normal 3 3 3 3 3 2 2 2" xfId="29551" xr:uid="{00000000-0005-0000-0000-000061600000}"/>
    <cellStyle name="Normal 3 3 3 3 3 2 2 3" xfId="41792" xr:uid="{00000000-0005-0000-0000-000062600000}"/>
    <cellStyle name="Normal 3 3 3 3 3 2 3" xfId="23434" xr:uid="{00000000-0005-0000-0000-000063600000}"/>
    <cellStyle name="Normal 3 3 3 3 3 2 4" xfId="35678" xr:uid="{00000000-0005-0000-0000-000064600000}"/>
    <cellStyle name="Normal 3 3 3 3 3 2 5" xfId="47907" xr:uid="{00000000-0005-0000-0000-000065600000}"/>
    <cellStyle name="Normal 3 3 3 3 3 3" xfId="17295" xr:uid="{00000000-0005-0000-0000-000066600000}"/>
    <cellStyle name="Normal 3 3 3 3 3 3 2" xfId="29550" xr:uid="{00000000-0005-0000-0000-000067600000}"/>
    <cellStyle name="Normal 3 3 3 3 3 3 3" xfId="41791" xr:uid="{00000000-0005-0000-0000-000068600000}"/>
    <cellStyle name="Normal 3 3 3 3 3 4" xfId="23433" xr:uid="{00000000-0005-0000-0000-000069600000}"/>
    <cellStyle name="Normal 3 3 3 3 3 5" xfId="35677" xr:uid="{00000000-0005-0000-0000-00006A600000}"/>
    <cellStyle name="Normal 3 3 3 3 3 6" xfId="47906" xr:uid="{00000000-0005-0000-0000-00006B600000}"/>
    <cellStyle name="Normal 3 3 3 3 4" xfId="6295" xr:uid="{00000000-0005-0000-0000-00006C600000}"/>
    <cellStyle name="Normal 3 3 3 3 4 2" xfId="17297" xr:uid="{00000000-0005-0000-0000-00006D600000}"/>
    <cellStyle name="Normal 3 3 3 3 4 2 2" xfId="29552" xr:uid="{00000000-0005-0000-0000-00006E600000}"/>
    <cellStyle name="Normal 3 3 3 3 4 2 3" xfId="41793" xr:uid="{00000000-0005-0000-0000-00006F600000}"/>
    <cellStyle name="Normal 3 3 3 3 4 3" xfId="23435" xr:uid="{00000000-0005-0000-0000-000070600000}"/>
    <cellStyle name="Normal 3 3 3 3 4 4" xfId="35679" xr:uid="{00000000-0005-0000-0000-000071600000}"/>
    <cellStyle name="Normal 3 3 3 3 4 5" xfId="47908" xr:uid="{00000000-0005-0000-0000-000072600000}"/>
    <cellStyle name="Normal 3 3 3 3 5" xfId="17290" xr:uid="{00000000-0005-0000-0000-000073600000}"/>
    <cellStyle name="Normal 3 3 3 3 5 2" xfId="29545" xr:uid="{00000000-0005-0000-0000-000074600000}"/>
    <cellStyle name="Normal 3 3 3 3 5 3" xfId="41786" xr:uid="{00000000-0005-0000-0000-000075600000}"/>
    <cellStyle name="Normal 3 3 3 3 6" xfId="23428" xr:uid="{00000000-0005-0000-0000-000076600000}"/>
    <cellStyle name="Normal 3 3 3 3 7" xfId="35672" xr:uid="{00000000-0005-0000-0000-000077600000}"/>
    <cellStyle name="Normal 3 3 3 3 8" xfId="47901" xr:uid="{00000000-0005-0000-0000-000078600000}"/>
    <cellStyle name="Normal 3 3 3 4" xfId="6296" xr:uid="{00000000-0005-0000-0000-000079600000}"/>
    <cellStyle name="Normal 3 3 3 4 2" xfId="6297" xr:uid="{00000000-0005-0000-0000-00007A600000}"/>
    <cellStyle name="Normal 3 3 3 4 2 2" xfId="6298" xr:uid="{00000000-0005-0000-0000-00007B600000}"/>
    <cellStyle name="Normal 3 3 3 4 2 2 2" xfId="17300" xr:uid="{00000000-0005-0000-0000-00007C600000}"/>
    <cellStyle name="Normal 3 3 3 4 2 2 2 2" xfId="29555" xr:uid="{00000000-0005-0000-0000-00007D600000}"/>
    <cellStyle name="Normal 3 3 3 4 2 2 2 3" xfId="41796" xr:uid="{00000000-0005-0000-0000-00007E600000}"/>
    <cellStyle name="Normal 3 3 3 4 2 2 3" xfId="23438" xr:uid="{00000000-0005-0000-0000-00007F600000}"/>
    <cellStyle name="Normal 3 3 3 4 2 2 4" xfId="35682" xr:uid="{00000000-0005-0000-0000-000080600000}"/>
    <cellStyle name="Normal 3 3 3 4 2 2 5" xfId="47911" xr:uid="{00000000-0005-0000-0000-000081600000}"/>
    <cellStyle name="Normal 3 3 3 4 2 3" xfId="17299" xr:uid="{00000000-0005-0000-0000-000082600000}"/>
    <cellStyle name="Normal 3 3 3 4 2 3 2" xfId="29554" xr:uid="{00000000-0005-0000-0000-000083600000}"/>
    <cellStyle name="Normal 3 3 3 4 2 3 3" xfId="41795" xr:uid="{00000000-0005-0000-0000-000084600000}"/>
    <cellStyle name="Normal 3 3 3 4 2 4" xfId="23437" xr:uid="{00000000-0005-0000-0000-000085600000}"/>
    <cellStyle name="Normal 3 3 3 4 2 5" xfId="35681" xr:uid="{00000000-0005-0000-0000-000086600000}"/>
    <cellStyle name="Normal 3 3 3 4 2 6" xfId="47910" xr:uid="{00000000-0005-0000-0000-000087600000}"/>
    <cellStyle name="Normal 3 3 3 4 3" xfId="6299" xr:uid="{00000000-0005-0000-0000-000088600000}"/>
    <cellStyle name="Normal 3 3 3 4 3 2" xfId="17301" xr:uid="{00000000-0005-0000-0000-000089600000}"/>
    <cellStyle name="Normal 3 3 3 4 3 2 2" xfId="29556" xr:uid="{00000000-0005-0000-0000-00008A600000}"/>
    <cellStyle name="Normal 3 3 3 4 3 2 3" xfId="41797" xr:uid="{00000000-0005-0000-0000-00008B600000}"/>
    <cellStyle name="Normal 3 3 3 4 3 3" xfId="23439" xr:uid="{00000000-0005-0000-0000-00008C600000}"/>
    <cellStyle name="Normal 3 3 3 4 3 4" xfId="35683" xr:uid="{00000000-0005-0000-0000-00008D600000}"/>
    <cellStyle name="Normal 3 3 3 4 3 5" xfId="47912" xr:uid="{00000000-0005-0000-0000-00008E600000}"/>
    <cellStyle name="Normal 3 3 3 4 4" xfId="17298" xr:uid="{00000000-0005-0000-0000-00008F600000}"/>
    <cellStyle name="Normal 3 3 3 4 4 2" xfId="29553" xr:uid="{00000000-0005-0000-0000-000090600000}"/>
    <cellStyle name="Normal 3 3 3 4 4 3" xfId="41794" xr:uid="{00000000-0005-0000-0000-000091600000}"/>
    <cellStyle name="Normal 3 3 3 4 5" xfId="23436" xr:uid="{00000000-0005-0000-0000-000092600000}"/>
    <cellStyle name="Normal 3 3 3 4 6" xfId="35680" xr:uid="{00000000-0005-0000-0000-000093600000}"/>
    <cellStyle name="Normal 3 3 3 4 7" xfId="47909" xr:uid="{00000000-0005-0000-0000-000094600000}"/>
    <cellStyle name="Normal 3 3 3 5" xfId="6300" xr:uid="{00000000-0005-0000-0000-000095600000}"/>
    <cellStyle name="Normal 3 3 3 5 2" xfId="6301" xr:uid="{00000000-0005-0000-0000-000096600000}"/>
    <cellStyle name="Normal 3 3 3 5 2 2" xfId="17303" xr:uid="{00000000-0005-0000-0000-000097600000}"/>
    <cellStyle name="Normal 3 3 3 5 2 2 2" xfId="29558" xr:uid="{00000000-0005-0000-0000-000098600000}"/>
    <cellStyle name="Normal 3 3 3 5 2 2 3" xfId="41799" xr:uid="{00000000-0005-0000-0000-000099600000}"/>
    <cellStyle name="Normal 3 3 3 5 2 3" xfId="23441" xr:uid="{00000000-0005-0000-0000-00009A600000}"/>
    <cellStyle name="Normal 3 3 3 5 2 4" xfId="35685" xr:uid="{00000000-0005-0000-0000-00009B600000}"/>
    <cellStyle name="Normal 3 3 3 5 2 5" xfId="47914" xr:uid="{00000000-0005-0000-0000-00009C600000}"/>
    <cellStyle name="Normal 3 3 3 5 3" xfId="17302" xr:uid="{00000000-0005-0000-0000-00009D600000}"/>
    <cellStyle name="Normal 3 3 3 5 3 2" xfId="29557" xr:uid="{00000000-0005-0000-0000-00009E600000}"/>
    <cellStyle name="Normal 3 3 3 5 3 3" xfId="41798" xr:uid="{00000000-0005-0000-0000-00009F600000}"/>
    <cellStyle name="Normal 3 3 3 5 4" xfId="23440" xr:uid="{00000000-0005-0000-0000-0000A0600000}"/>
    <cellStyle name="Normal 3 3 3 5 5" xfId="35684" xr:uid="{00000000-0005-0000-0000-0000A1600000}"/>
    <cellStyle name="Normal 3 3 3 5 6" xfId="47913" xr:uid="{00000000-0005-0000-0000-0000A2600000}"/>
    <cellStyle name="Normal 3 3 3 6" xfId="6302" xr:uid="{00000000-0005-0000-0000-0000A3600000}"/>
    <cellStyle name="Normal 3 3 3 6 2" xfId="17304" xr:uid="{00000000-0005-0000-0000-0000A4600000}"/>
    <cellStyle name="Normal 3 3 3 6 2 2" xfId="29559" xr:uid="{00000000-0005-0000-0000-0000A5600000}"/>
    <cellStyle name="Normal 3 3 3 6 2 3" xfId="41800" xr:uid="{00000000-0005-0000-0000-0000A6600000}"/>
    <cellStyle name="Normal 3 3 3 6 3" xfId="23442" xr:uid="{00000000-0005-0000-0000-0000A7600000}"/>
    <cellStyle name="Normal 3 3 3 6 4" xfId="35686" xr:uid="{00000000-0005-0000-0000-0000A8600000}"/>
    <cellStyle name="Normal 3 3 3 6 5" xfId="47915" xr:uid="{00000000-0005-0000-0000-0000A9600000}"/>
    <cellStyle name="Normal 3 3 3 7" xfId="17273" xr:uid="{00000000-0005-0000-0000-0000AA600000}"/>
    <cellStyle name="Normal 3 3 3 7 2" xfId="29528" xr:uid="{00000000-0005-0000-0000-0000AB600000}"/>
    <cellStyle name="Normal 3 3 3 7 3" xfId="41769" xr:uid="{00000000-0005-0000-0000-0000AC600000}"/>
    <cellStyle name="Normal 3 3 3 8" xfId="23411" xr:uid="{00000000-0005-0000-0000-0000AD600000}"/>
    <cellStyle name="Normal 3 3 3 9" xfId="35655" xr:uid="{00000000-0005-0000-0000-0000AE600000}"/>
    <cellStyle name="Normal 3 3 4" xfId="6303" xr:uid="{00000000-0005-0000-0000-0000AF600000}"/>
    <cellStyle name="Normal 3 3 4 2" xfId="6304" xr:uid="{00000000-0005-0000-0000-0000B0600000}"/>
    <cellStyle name="Normal 3 3 4 2 2" xfId="6305" xr:uid="{00000000-0005-0000-0000-0000B1600000}"/>
    <cellStyle name="Normal 3 3 4 2 2 2" xfId="6306" xr:uid="{00000000-0005-0000-0000-0000B2600000}"/>
    <cellStyle name="Normal 3 3 4 2 2 2 2" xfId="6307" xr:uid="{00000000-0005-0000-0000-0000B3600000}"/>
    <cellStyle name="Normal 3 3 4 2 2 2 2 2" xfId="17309" xr:uid="{00000000-0005-0000-0000-0000B4600000}"/>
    <cellStyle name="Normal 3 3 4 2 2 2 2 2 2" xfId="29564" xr:uid="{00000000-0005-0000-0000-0000B5600000}"/>
    <cellStyle name="Normal 3 3 4 2 2 2 2 2 3" xfId="41805" xr:uid="{00000000-0005-0000-0000-0000B6600000}"/>
    <cellStyle name="Normal 3 3 4 2 2 2 2 3" xfId="23447" xr:uid="{00000000-0005-0000-0000-0000B7600000}"/>
    <cellStyle name="Normal 3 3 4 2 2 2 2 4" xfId="35691" xr:uid="{00000000-0005-0000-0000-0000B8600000}"/>
    <cellStyle name="Normal 3 3 4 2 2 2 2 5" xfId="47920" xr:uid="{00000000-0005-0000-0000-0000B9600000}"/>
    <cellStyle name="Normal 3 3 4 2 2 2 3" xfId="17308" xr:uid="{00000000-0005-0000-0000-0000BA600000}"/>
    <cellStyle name="Normal 3 3 4 2 2 2 3 2" xfId="29563" xr:uid="{00000000-0005-0000-0000-0000BB600000}"/>
    <cellStyle name="Normal 3 3 4 2 2 2 3 3" xfId="41804" xr:uid="{00000000-0005-0000-0000-0000BC600000}"/>
    <cellStyle name="Normal 3 3 4 2 2 2 4" xfId="23446" xr:uid="{00000000-0005-0000-0000-0000BD600000}"/>
    <cellStyle name="Normal 3 3 4 2 2 2 5" xfId="35690" xr:uid="{00000000-0005-0000-0000-0000BE600000}"/>
    <cellStyle name="Normal 3 3 4 2 2 2 6" xfId="47919" xr:uid="{00000000-0005-0000-0000-0000BF600000}"/>
    <cellStyle name="Normal 3 3 4 2 2 3" xfId="6308" xr:uid="{00000000-0005-0000-0000-0000C0600000}"/>
    <cellStyle name="Normal 3 3 4 2 2 3 2" xfId="17310" xr:uid="{00000000-0005-0000-0000-0000C1600000}"/>
    <cellStyle name="Normal 3 3 4 2 2 3 2 2" xfId="29565" xr:uid="{00000000-0005-0000-0000-0000C2600000}"/>
    <cellStyle name="Normal 3 3 4 2 2 3 2 3" xfId="41806" xr:uid="{00000000-0005-0000-0000-0000C3600000}"/>
    <cellStyle name="Normal 3 3 4 2 2 3 3" xfId="23448" xr:uid="{00000000-0005-0000-0000-0000C4600000}"/>
    <cellStyle name="Normal 3 3 4 2 2 3 4" xfId="35692" xr:uid="{00000000-0005-0000-0000-0000C5600000}"/>
    <cellStyle name="Normal 3 3 4 2 2 3 5" xfId="47921" xr:uid="{00000000-0005-0000-0000-0000C6600000}"/>
    <cellStyle name="Normal 3 3 4 2 2 4" xfId="17307" xr:uid="{00000000-0005-0000-0000-0000C7600000}"/>
    <cellStyle name="Normal 3 3 4 2 2 4 2" xfId="29562" xr:uid="{00000000-0005-0000-0000-0000C8600000}"/>
    <cellStyle name="Normal 3 3 4 2 2 4 3" xfId="41803" xr:uid="{00000000-0005-0000-0000-0000C9600000}"/>
    <cellStyle name="Normal 3 3 4 2 2 5" xfId="23445" xr:uid="{00000000-0005-0000-0000-0000CA600000}"/>
    <cellStyle name="Normal 3 3 4 2 2 6" xfId="35689" xr:uid="{00000000-0005-0000-0000-0000CB600000}"/>
    <cellStyle name="Normal 3 3 4 2 2 7" xfId="47918" xr:uid="{00000000-0005-0000-0000-0000CC600000}"/>
    <cellStyle name="Normal 3 3 4 2 3" xfId="6309" xr:uid="{00000000-0005-0000-0000-0000CD600000}"/>
    <cellStyle name="Normal 3 3 4 2 3 2" xfId="6310" xr:uid="{00000000-0005-0000-0000-0000CE600000}"/>
    <cellStyle name="Normal 3 3 4 2 3 2 2" xfId="17312" xr:uid="{00000000-0005-0000-0000-0000CF600000}"/>
    <cellStyle name="Normal 3 3 4 2 3 2 2 2" xfId="29567" xr:uid="{00000000-0005-0000-0000-0000D0600000}"/>
    <cellStyle name="Normal 3 3 4 2 3 2 2 3" xfId="41808" xr:uid="{00000000-0005-0000-0000-0000D1600000}"/>
    <cellStyle name="Normal 3 3 4 2 3 2 3" xfId="23450" xr:uid="{00000000-0005-0000-0000-0000D2600000}"/>
    <cellStyle name="Normal 3 3 4 2 3 2 4" xfId="35694" xr:uid="{00000000-0005-0000-0000-0000D3600000}"/>
    <cellStyle name="Normal 3 3 4 2 3 2 5" xfId="47923" xr:uid="{00000000-0005-0000-0000-0000D4600000}"/>
    <cellStyle name="Normal 3 3 4 2 3 3" xfId="17311" xr:uid="{00000000-0005-0000-0000-0000D5600000}"/>
    <cellStyle name="Normal 3 3 4 2 3 3 2" xfId="29566" xr:uid="{00000000-0005-0000-0000-0000D6600000}"/>
    <cellStyle name="Normal 3 3 4 2 3 3 3" xfId="41807" xr:uid="{00000000-0005-0000-0000-0000D7600000}"/>
    <cellStyle name="Normal 3 3 4 2 3 4" xfId="23449" xr:uid="{00000000-0005-0000-0000-0000D8600000}"/>
    <cellStyle name="Normal 3 3 4 2 3 5" xfId="35693" xr:uid="{00000000-0005-0000-0000-0000D9600000}"/>
    <cellStyle name="Normal 3 3 4 2 3 6" xfId="47922" xr:uid="{00000000-0005-0000-0000-0000DA600000}"/>
    <cellStyle name="Normal 3 3 4 2 4" xfId="6311" xr:uid="{00000000-0005-0000-0000-0000DB600000}"/>
    <cellStyle name="Normal 3 3 4 2 4 2" xfId="17313" xr:uid="{00000000-0005-0000-0000-0000DC600000}"/>
    <cellStyle name="Normal 3 3 4 2 4 2 2" xfId="29568" xr:uid="{00000000-0005-0000-0000-0000DD600000}"/>
    <cellStyle name="Normal 3 3 4 2 4 2 3" xfId="41809" xr:uid="{00000000-0005-0000-0000-0000DE600000}"/>
    <cellStyle name="Normal 3 3 4 2 4 3" xfId="23451" xr:uid="{00000000-0005-0000-0000-0000DF600000}"/>
    <cellStyle name="Normal 3 3 4 2 4 4" xfId="35695" xr:uid="{00000000-0005-0000-0000-0000E0600000}"/>
    <cellStyle name="Normal 3 3 4 2 4 5" xfId="47924" xr:uid="{00000000-0005-0000-0000-0000E1600000}"/>
    <cellStyle name="Normal 3 3 4 2 5" xfId="17306" xr:uid="{00000000-0005-0000-0000-0000E2600000}"/>
    <cellStyle name="Normal 3 3 4 2 5 2" xfId="29561" xr:uid="{00000000-0005-0000-0000-0000E3600000}"/>
    <cellStyle name="Normal 3 3 4 2 5 3" xfId="41802" xr:uid="{00000000-0005-0000-0000-0000E4600000}"/>
    <cellStyle name="Normal 3 3 4 2 6" xfId="23444" xr:uid="{00000000-0005-0000-0000-0000E5600000}"/>
    <cellStyle name="Normal 3 3 4 2 7" xfId="35688" xr:uid="{00000000-0005-0000-0000-0000E6600000}"/>
    <cellStyle name="Normal 3 3 4 2 8" xfId="47917" xr:uid="{00000000-0005-0000-0000-0000E7600000}"/>
    <cellStyle name="Normal 3 3 4 3" xfId="6312" xr:uid="{00000000-0005-0000-0000-0000E8600000}"/>
    <cellStyle name="Normal 3 3 4 3 2" xfId="6313" xr:uid="{00000000-0005-0000-0000-0000E9600000}"/>
    <cellStyle name="Normal 3 3 4 3 2 2" xfId="6314" xr:uid="{00000000-0005-0000-0000-0000EA600000}"/>
    <cellStyle name="Normal 3 3 4 3 2 2 2" xfId="17316" xr:uid="{00000000-0005-0000-0000-0000EB600000}"/>
    <cellStyle name="Normal 3 3 4 3 2 2 2 2" xfId="29571" xr:uid="{00000000-0005-0000-0000-0000EC600000}"/>
    <cellStyle name="Normal 3 3 4 3 2 2 2 3" xfId="41812" xr:uid="{00000000-0005-0000-0000-0000ED600000}"/>
    <cellStyle name="Normal 3 3 4 3 2 2 3" xfId="23454" xr:uid="{00000000-0005-0000-0000-0000EE600000}"/>
    <cellStyle name="Normal 3 3 4 3 2 2 4" xfId="35698" xr:uid="{00000000-0005-0000-0000-0000EF600000}"/>
    <cellStyle name="Normal 3 3 4 3 2 2 5" xfId="47927" xr:uid="{00000000-0005-0000-0000-0000F0600000}"/>
    <cellStyle name="Normal 3 3 4 3 2 3" xfId="17315" xr:uid="{00000000-0005-0000-0000-0000F1600000}"/>
    <cellStyle name="Normal 3 3 4 3 2 3 2" xfId="29570" xr:uid="{00000000-0005-0000-0000-0000F2600000}"/>
    <cellStyle name="Normal 3 3 4 3 2 3 3" xfId="41811" xr:uid="{00000000-0005-0000-0000-0000F3600000}"/>
    <cellStyle name="Normal 3 3 4 3 2 4" xfId="23453" xr:uid="{00000000-0005-0000-0000-0000F4600000}"/>
    <cellStyle name="Normal 3 3 4 3 2 5" xfId="35697" xr:uid="{00000000-0005-0000-0000-0000F5600000}"/>
    <cellStyle name="Normal 3 3 4 3 2 6" xfId="47926" xr:uid="{00000000-0005-0000-0000-0000F6600000}"/>
    <cellStyle name="Normal 3 3 4 3 3" xfId="6315" xr:uid="{00000000-0005-0000-0000-0000F7600000}"/>
    <cellStyle name="Normal 3 3 4 3 3 2" xfId="17317" xr:uid="{00000000-0005-0000-0000-0000F8600000}"/>
    <cellStyle name="Normal 3 3 4 3 3 2 2" xfId="29572" xr:uid="{00000000-0005-0000-0000-0000F9600000}"/>
    <cellStyle name="Normal 3 3 4 3 3 2 3" xfId="41813" xr:uid="{00000000-0005-0000-0000-0000FA600000}"/>
    <cellStyle name="Normal 3 3 4 3 3 3" xfId="23455" xr:uid="{00000000-0005-0000-0000-0000FB600000}"/>
    <cellStyle name="Normal 3 3 4 3 3 4" xfId="35699" xr:uid="{00000000-0005-0000-0000-0000FC600000}"/>
    <cellStyle name="Normal 3 3 4 3 3 5" xfId="47928" xr:uid="{00000000-0005-0000-0000-0000FD600000}"/>
    <cellStyle name="Normal 3 3 4 3 4" xfId="17314" xr:uid="{00000000-0005-0000-0000-0000FE600000}"/>
    <cellStyle name="Normal 3 3 4 3 4 2" xfId="29569" xr:uid="{00000000-0005-0000-0000-0000FF600000}"/>
    <cellStyle name="Normal 3 3 4 3 4 3" xfId="41810" xr:uid="{00000000-0005-0000-0000-000000610000}"/>
    <cellStyle name="Normal 3 3 4 3 5" xfId="23452" xr:uid="{00000000-0005-0000-0000-000001610000}"/>
    <cellStyle name="Normal 3 3 4 3 6" xfId="35696" xr:uid="{00000000-0005-0000-0000-000002610000}"/>
    <cellStyle name="Normal 3 3 4 3 7" xfId="47925" xr:uid="{00000000-0005-0000-0000-000003610000}"/>
    <cellStyle name="Normal 3 3 4 4" xfId="6316" xr:uid="{00000000-0005-0000-0000-000004610000}"/>
    <cellStyle name="Normal 3 3 4 4 2" xfId="6317" xr:uid="{00000000-0005-0000-0000-000005610000}"/>
    <cellStyle name="Normal 3 3 4 4 2 2" xfId="17319" xr:uid="{00000000-0005-0000-0000-000006610000}"/>
    <cellStyle name="Normal 3 3 4 4 2 2 2" xfId="29574" xr:uid="{00000000-0005-0000-0000-000007610000}"/>
    <cellStyle name="Normal 3 3 4 4 2 2 3" xfId="41815" xr:uid="{00000000-0005-0000-0000-000008610000}"/>
    <cellStyle name="Normal 3 3 4 4 2 3" xfId="23457" xr:uid="{00000000-0005-0000-0000-000009610000}"/>
    <cellStyle name="Normal 3 3 4 4 2 4" xfId="35701" xr:uid="{00000000-0005-0000-0000-00000A610000}"/>
    <cellStyle name="Normal 3 3 4 4 2 5" xfId="47930" xr:uid="{00000000-0005-0000-0000-00000B610000}"/>
    <cellStyle name="Normal 3 3 4 4 3" xfId="17318" xr:uid="{00000000-0005-0000-0000-00000C610000}"/>
    <cellStyle name="Normal 3 3 4 4 3 2" xfId="29573" xr:uid="{00000000-0005-0000-0000-00000D610000}"/>
    <cellStyle name="Normal 3 3 4 4 3 3" xfId="41814" xr:uid="{00000000-0005-0000-0000-00000E610000}"/>
    <cellStyle name="Normal 3 3 4 4 4" xfId="23456" xr:uid="{00000000-0005-0000-0000-00000F610000}"/>
    <cellStyle name="Normal 3 3 4 4 5" xfId="35700" xr:uid="{00000000-0005-0000-0000-000010610000}"/>
    <cellStyle name="Normal 3 3 4 4 6" xfId="47929" xr:uid="{00000000-0005-0000-0000-000011610000}"/>
    <cellStyle name="Normal 3 3 4 5" xfId="6318" xr:uid="{00000000-0005-0000-0000-000012610000}"/>
    <cellStyle name="Normal 3 3 4 5 2" xfId="17320" xr:uid="{00000000-0005-0000-0000-000013610000}"/>
    <cellStyle name="Normal 3 3 4 5 2 2" xfId="29575" xr:uid="{00000000-0005-0000-0000-000014610000}"/>
    <cellStyle name="Normal 3 3 4 5 2 3" xfId="41816" xr:uid="{00000000-0005-0000-0000-000015610000}"/>
    <cellStyle name="Normal 3 3 4 5 3" xfId="23458" xr:uid="{00000000-0005-0000-0000-000016610000}"/>
    <cellStyle name="Normal 3 3 4 5 4" xfId="35702" xr:uid="{00000000-0005-0000-0000-000017610000}"/>
    <cellStyle name="Normal 3 3 4 5 5" xfId="47931" xr:uid="{00000000-0005-0000-0000-000018610000}"/>
    <cellStyle name="Normal 3 3 4 6" xfId="17305" xr:uid="{00000000-0005-0000-0000-000019610000}"/>
    <cellStyle name="Normal 3 3 4 6 2" xfId="29560" xr:uid="{00000000-0005-0000-0000-00001A610000}"/>
    <cellStyle name="Normal 3 3 4 6 3" xfId="41801" xr:uid="{00000000-0005-0000-0000-00001B610000}"/>
    <cellStyle name="Normal 3 3 4 7" xfId="23443" xr:uid="{00000000-0005-0000-0000-00001C610000}"/>
    <cellStyle name="Normal 3 3 4 8" xfId="35687" xr:uid="{00000000-0005-0000-0000-00001D610000}"/>
    <cellStyle name="Normal 3 3 4 9" xfId="47916" xr:uid="{00000000-0005-0000-0000-00001E610000}"/>
    <cellStyle name="Normal 3 3 5" xfId="6319" xr:uid="{00000000-0005-0000-0000-00001F610000}"/>
    <cellStyle name="Normal 3 3 5 2" xfId="6320" xr:uid="{00000000-0005-0000-0000-000020610000}"/>
    <cellStyle name="Normal 3 3 5 2 2" xfId="6321" xr:uid="{00000000-0005-0000-0000-000021610000}"/>
    <cellStyle name="Normal 3 3 5 2 2 2" xfId="6322" xr:uid="{00000000-0005-0000-0000-000022610000}"/>
    <cellStyle name="Normal 3 3 5 2 2 2 2" xfId="17324" xr:uid="{00000000-0005-0000-0000-000023610000}"/>
    <cellStyle name="Normal 3 3 5 2 2 2 2 2" xfId="29579" xr:uid="{00000000-0005-0000-0000-000024610000}"/>
    <cellStyle name="Normal 3 3 5 2 2 2 2 3" xfId="41820" xr:uid="{00000000-0005-0000-0000-000025610000}"/>
    <cellStyle name="Normal 3 3 5 2 2 2 3" xfId="23462" xr:uid="{00000000-0005-0000-0000-000026610000}"/>
    <cellStyle name="Normal 3 3 5 2 2 2 4" xfId="35706" xr:uid="{00000000-0005-0000-0000-000027610000}"/>
    <cellStyle name="Normal 3 3 5 2 2 2 5" xfId="47935" xr:uid="{00000000-0005-0000-0000-000028610000}"/>
    <cellStyle name="Normal 3 3 5 2 2 3" xfId="17323" xr:uid="{00000000-0005-0000-0000-000029610000}"/>
    <cellStyle name="Normal 3 3 5 2 2 3 2" xfId="29578" xr:uid="{00000000-0005-0000-0000-00002A610000}"/>
    <cellStyle name="Normal 3 3 5 2 2 3 3" xfId="41819" xr:uid="{00000000-0005-0000-0000-00002B610000}"/>
    <cellStyle name="Normal 3 3 5 2 2 4" xfId="23461" xr:uid="{00000000-0005-0000-0000-00002C610000}"/>
    <cellStyle name="Normal 3 3 5 2 2 5" xfId="35705" xr:uid="{00000000-0005-0000-0000-00002D610000}"/>
    <cellStyle name="Normal 3 3 5 2 2 6" xfId="47934" xr:uid="{00000000-0005-0000-0000-00002E610000}"/>
    <cellStyle name="Normal 3 3 5 2 3" xfId="6323" xr:uid="{00000000-0005-0000-0000-00002F610000}"/>
    <cellStyle name="Normal 3 3 5 2 3 2" xfId="17325" xr:uid="{00000000-0005-0000-0000-000030610000}"/>
    <cellStyle name="Normal 3 3 5 2 3 2 2" xfId="29580" xr:uid="{00000000-0005-0000-0000-000031610000}"/>
    <cellStyle name="Normal 3 3 5 2 3 2 3" xfId="41821" xr:uid="{00000000-0005-0000-0000-000032610000}"/>
    <cellStyle name="Normal 3 3 5 2 3 3" xfId="23463" xr:uid="{00000000-0005-0000-0000-000033610000}"/>
    <cellStyle name="Normal 3 3 5 2 3 4" xfId="35707" xr:uid="{00000000-0005-0000-0000-000034610000}"/>
    <cellStyle name="Normal 3 3 5 2 3 5" xfId="47936" xr:uid="{00000000-0005-0000-0000-000035610000}"/>
    <cellStyle name="Normal 3 3 5 2 4" xfId="17322" xr:uid="{00000000-0005-0000-0000-000036610000}"/>
    <cellStyle name="Normal 3 3 5 2 4 2" xfId="29577" xr:uid="{00000000-0005-0000-0000-000037610000}"/>
    <cellStyle name="Normal 3 3 5 2 4 3" xfId="41818" xr:uid="{00000000-0005-0000-0000-000038610000}"/>
    <cellStyle name="Normal 3 3 5 2 5" xfId="23460" xr:uid="{00000000-0005-0000-0000-000039610000}"/>
    <cellStyle name="Normal 3 3 5 2 6" xfId="35704" xr:uid="{00000000-0005-0000-0000-00003A610000}"/>
    <cellStyle name="Normal 3 3 5 2 7" xfId="47933" xr:uid="{00000000-0005-0000-0000-00003B610000}"/>
    <cellStyle name="Normal 3 3 5 3" xfId="6324" xr:uid="{00000000-0005-0000-0000-00003C610000}"/>
    <cellStyle name="Normal 3 3 5 3 2" xfId="6325" xr:uid="{00000000-0005-0000-0000-00003D610000}"/>
    <cellStyle name="Normal 3 3 5 3 2 2" xfId="17327" xr:uid="{00000000-0005-0000-0000-00003E610000}"/>
    <cellStyle name="Normal 3 3 5 3 2 2 2" xfId="29582" xr:uid="{00000000-0005-0000-0000-00003F610000}"/>
    <cellStyle name="Normal 3 3 5 3 2 2 3" xfId="41823" xr:uid="{00000000-0005-0000-0000-000040610000}"/>
    <cellStyle name="Normal 3 3 5 3 2 3" xfId="23465" xr:uid="{00000000-0005-0000-0000-000041610000}"/>
    <cellStyle name="Normal 3 3 5 3 2 4" xfId="35709" xr:uid="{00000000-0005-0000-0000-000042610000}"/>
    <cellStyle name="Normal 3 3 5 3 2 5" xfId="47938" xr:uid="{00000000-0005-0000-0000-000043610000}"/>
    <cellStyle name="Normal 3 3 5 3 3" xfId="17326" xr:uid="{00000000-0005-0000-0000-000044610000}"/>
    <cellStyle name="Normal 3 3 5 3 3 2" xfId="29581" xr:uid="{00000000-0005-0000-0000-000045610000}"/>
    <cellStyle name="Normal 3 3 5 3 3 3" xfId="41822" xr:uid="{00000000-0005-0000-0000-000046610000}"/>
    <cellStyle name="Normal 3 3 5 3 4" xfId="23464" xr:uid="{00000000-0005-0000-0000-000047610000}"/>
    <cellStyle name="Normal 3 3 5 3 5" xfId="35708" xr:uid="{00000000-0005-0000-0000-000048610000}"/>
    <cellStyle name="Normal 3 3 5 3 6" xfId="47937" xr:uid="{00000000-0005-0000-0000-000049610000}"/>
    <cellStyle name="Normal 3 3 5 4" xfId="6326" xr:uid="{00000000-0005-0000-0000-00004A610000}"/>
    <cellStyle name="Normal 3 3 5 4 2" xfId="17328" xr:uid="{00000000-0005-0000-0000-00004B610000}"/>
    <cellStyle name="Normal 3 3 5 4 2 2" xfId="29583" xr:uid="{00000000-0005-0000-0000-00004C610000}"/>
    <cellStyle name="Normal 3 3 5 4 2 3" xfId="41824" xr:uid="{00000000-0005-0000-0000-00004D610000}"/>
    <cellStyle name="Normal 3 3 5 4 3" xfId="23466" xr:uid="{00000000-0005-0000-0000-00004E610000}"/>
    <cellStyle name="Normal 3 3 5 4 4" xfId="35710" xr:uid="{00000000-0005-0000-0000-00004F610000}"/>
    <cellStyle name="Normal 3 3 5 4 5" xfId="47939" xr:uid="{00000000-0005-0000-0000-000050610000}"/>
    <cellStyle name="Normal 3 3 5 5" xfId="17321" xr:uid="{00000000-0005-0000-0000-000051610000}"/>
    <cellStyle name="Normal 3 3 5 5 2" xfId="29576" xr:uid="{00000000-0005-0000-0000-000052610000}"/>
    <cellStyle name="Normal 3 3 5 5 3" xfId="41817" xr:uid="{00000000-0005-0000-0000-000053610000}"/>
    <cellStyle name="Normal 3 3 5 6" xfId="23459" xr:uid="{00000000-0005-0000-0000-000054610000}"/>
    <cellStyle name="Normal 3 3 5 7" xfId="35703" xr:uid="{00000000-0005-0000-0000-000055610000}"/>
    <cellStyle name="Normal 3 3 5 8" xfId="47932" xr:uid="{00000000-0005-0000-0000-000056610000}"/>
    <cellStyle name="Normal 3 3 6" xfId="6327" xr:uid="{00000000-0005-0000-0000-000057610000}"/>
    <cellStyle name="Normal 3 3 6 2" xfId="6328" xr:uid="{00000000-0005-0000-0000-000058610000}"/>
    <cellStyle name="Normal 3 3 6 2 2" xfId="6329" xr:uid="{00000000-0005-0000-0000-000059610000}"/>
    <cellStyle name="Normal 3 3 6 2 2 2" xfId="17331" xr:uid="{00000000-0005-0000-0000-00005A610000}"/>
    <cellStyle name="Normal 3 3 6 2 2 2 2" xfId="29586" xr:uid="{00000000-0005-0000-0000-00005B610000}"/>
    <cellStyle name="Normal 3 3 6 2 2 2 3" xfId="41827" xr:uid="{00000000-0005-0000-0000-00005C610000}"/>
    <cellStyle name="Normal 3 3 6 2 2 3" xfId="23469" xr:uid="{00000000-0005-0000-0000-00005D610000}"/>
    <cellStyle name="Normal 3 3 6 2 2 4" xfId="35713" xr:uid="{00000000-0005-0000-0000-00005E610000}"/>
    <cellStyle name="Normal 3 3 6 2 2 5" xfId="47942" xr:uid="{00000000-0005-0000-0000-00005F610000}"/>
    <cellStyle name="Normal 3 3 6 2 3" xfId="17330" xr:uid="{00000000-0005-0000-0000-000060610000}"/>
    <cellStyle name="Normal 3 3 6 2 3 2" xfId="29585" xr:uid="{00000000-0005-0000-0000-000061610000}"/>
    <cellStyle name="Normal 3 3 6 2 3 3" xfId="41826" xr:uid="{00000000-0005-0000-0000-000062610000}"/>
    <cellStyle name="Normal 3 3 6 2 4" xfId="23468" xr:uid="{00000000-0005-0000-0000-000063610000}"/>
    <cellStyle name="Normal 3 3 6 2 5" xfId="35712" xr:uid="{00000000-0005-0000-0000-000064610000}"/>
    <cellStyle name="Normal 3 3 6 2 6" xfId="47941" xr:uid="{00000000-0005-0000-0000-000065610000}"/>
    <cellStyle name="Normal 3 3 6 3" xfId="6330" xr:uid="{00000000-0005-0000-0000-000066610000}"/>
    <cellStyle name="Normal 3 3 6 3 2" xfId="17332" xr:uid="{00000000-0005-0000-0000-000067610000}"/>
    <cellStyle name="Normal 3 3 6 3 2 2" xfId="29587" xr:uid="{00000000-0005-0000-0000-000068610000}"/>
    <cellStyle name="Normal 3 3 6 3 2 3" xfId="41828" xr:uid="{00000000-0005-0000-0000-000069610000}"/>
    <cellStyle name="Normal 3 3 6 3 3" xfId="23470" xr:uid="{00000000-0005-0000-0000-00006A610000}"/>
    <cellStyle name="Normal 3 3 6 3 4" xfId="35714" xr:uid="{00000000-0005-0000-0000-00006B610000}"/>
    <cellStyle name="Normal 3 3 6 3 5" xfId="47943" xr:uid="{00000000-0005-0000-0000-00006C610000}"/>
    <cellStyle name="Normal 3 3 6 4" xfId="17329" xr:uid="{00000000-0005-0000-0000-00006D610000}"/>
    <cellStyle name="Normal 3 3 6 4 2" xfId="29584" xr:uid="{00000000-0005-0000-0000-00006E610000}"/>
    <cellStyle name="Normal 3 3 6 4 3" xfId="41825" xr:uid="{00000000-0005-0000-0000-00006F610000}"/>
    <cellStyle name="Normal 3 3 6 5" xfId="23467" xr:uid="{00000000-0005-0000-0000-000070610000}"/>
    <cellStyle name="Normal 3 3 6 6" xfId="35711" xr:uid="{00000000-0005-0000-0000-000071610000}"/>
    <cellStyle name="Normal 3 3 6 7" xfId="47940" xr:uid="{00000000-0005-0000-0000-000072610000}"/>
    <cellStyle name="Normal 3 3 7" xfId="6331" xr:uid="{00000000-0005-0000-0000-000073610000}"/>
    <cellStyle name="Normal 3 3 7 2" xfId="6332" xr:uid="{00000000-0005-0000-0000-000074610000}"/>
    <cellStyle name="Normal 3 3 7 2 2" xfId="17334" xr:uid="{00000000-0005-0000-0000-000075610000}"/>
    <cellStyle name="Normal 3 3 7 2 2 2" xfId="29589" xr:uid="{00000000-0005-0000-0000-000076610000}"/>
    <cellStyle name="Normal 3 3 7 2 2 3" xfId="41830" xr:uid="{00000000-0005-0000-0000-000077610000}"/>
    <cellStyle name="Normal 3 3 7 2 3" xfId="23472" xr:uid="{00000000-0005-0000-0000-000078610000}"/>
    <cellStyle name="Normal 3 3 7 2 4" xfId="35716" xr:uid="{00000000-0005-0000-0000-000079610000}"/>
    <cellStyle name="Normal 3 3 7 2 5" xfId="47945" xr:uid="{00000000-0005-0000-0000-00007A610000}"/>
    <cellStyle name="Normal 3 3 7 3" xfId="17333" xr:uid="{00000000-0005-0000-0000-00007B610000}"/>
    <cellStyle name="Normal 3 3 7 3 2" xfId="29588" xr:uid="{00000000-0005-0000-0000-00007C610000}"/>
    <cellStyle name="Normal 3 3 7 3 3" xfId="41829" xr:uid="{00000000-0005-0000-0000-00007D610000}"/>
    <cellStyle name="Normal 3 3 7 4" xfId="23471" xr:uid="{00000000-0005-0000-0000-00007E610000}"/>
    <cellStyle name="Normal 3 3 7 5" xfId="35715" xr:uid="{00000000-0005-0000-0000-00007F610000}"/>
    <cellStyle name="Normal 3 3 7 6" xfId="47944" xr:uid="{00000000-0005-0000-0000-000080610000}"/>
    <cellStyle name="Normal 3 3 8" xfId="6333" xr:uid="{00000000-0005-0000-0000-000081610000}"/>
    <cellStyle name="Normal 3 3 8 2" xfId="17335" xr:uid="{00000000-0005-0000-0000-000082610000}"/>
    <cellStyle name="Normal 3 3 8 2 2" xfId="29590" xr:uid="{00000000-0005-0000-0000-000083610000}"/>
    <cellStyle name="Normal 3 3 8 2 3" xfId="41831" xr:uid="{00000000-0005-0000-0000-000084610000}"/>
    <cellStyle name="Normal 3 3 8 3" xfId="23473" xr:uid="{00000000-0005-0000-0000-000085610000}"/>
    <cellStyle name="Normal 3 3 8 4" xfId="35717" xr:uid="{00000000-0005-0000-0000-000086610000}"/>
    <cellStyle name="Normal 3 3 8 5" xfId="47946" xr:uid="{00000000-0005-0000-0000-000087610000}"/>
    <cellStyle name="Normal 3 3 9" xfId="17208" xr:uid="{00000000-0005-0000-0000-000088610000}"/>
    <cellStyle name="Normal 3 3 9 2" xfId="29463" xr:uid="{00000000-0005-0000-0000-000089610000}"/>
    <cellStyle name="Normal 3 3 9 3" xfId="41704" xr:uid="{00000000-0005-0000-0000-00008A610000}"/>
    <cellStyle name="Normal 3 4" xfId="6334" xr:uid="{00000000-0005-0000-0000-00008B610000}"/>
    <cellStyle name="Normal 3 4 10" xfId="35718" xr:uid="{00000000-0005-0000-0000-00008C610000}"/>
    <cellStyle name="Normal 3 4 11" xfId="47947" xr:uid="{00000000-0005-0000-0000-00008D610000}"/>
    <cellStyle name="Normal 3 4 2" xfId="6335" xr:uid="{00000000-0005-0000-0000-00008E610000}"/>
    <cellStyle name="Normal 3 4 2 10" xfId="47948" xr:uid="{00000000-0005-0000-0000-00008F610000}"/>
    <cellStyle name="Normal 3 4 2 2" xfId="6336" xr:uid="{00000000-0005-0000-0000-000090610000}"/>
    <cellStyle name="Normal 3 4 2 2 2" xfId="6337" xr:uid="{00000000-0005-0000-0000-000091610000}"/>
    <cellStyle name="Normal 3 4 2 2 2 2" xfId="6338" xr:uid="{00000000-0005-0000-0000-000092610000}"/>
    <cellStyle name="Normal 3 4 2 2 2 2 2" xfId="6339" xr:uid="{00000000-0005-0000-0000-000093610000}"/>
    <cellStyle name="Normal 3 4 2 2 2 2 2 2" xfId="6340" xr:uid="{00000000-0005-0000-0000-000094610000}"/>
    <cellStyle name="Normal 3 4 2 2 2 2 2 2 2" xfId="17342" xr:uid="{00000000-0005-0000-0000-000095610000}"/>
    <cellStyle name="Normal 3 4 2 2 2 2 2 2 2 2" xfId="29597" xr:uid="{00000000-0005-0000-0000-000096610000}"/>
    <cellStyle name="Normal 3 4 2 2 2 2 2 2 2 3" xfId="41838" xr:uid="{00000000-0005-0000-0000-000097610000}"/>
    <cellStyle name="Normal 3 4 2 2 2 2 2 2 3" xfId="23480" xr:uid="{00000000-0005-0000-0000-000098610000}"/>
    <cellStyle name="Normal 3 4 2 2 2 2 2 2 4" xfId="35724" xr:uid="{00000000-0005-0000-0000-000099610000}"/>
    <cellStyle name="Normal 3 4 2 2 2 2 2 2 5" xfId="47953" xr:uid="{00000000-0005-0000-0000-00009A610000}"/>
    <cellStyle name="Normal 3 4 2 2 2 2 2 3" xfId="17341" xr:uid="{00000000-0005-0000-0000-00009B610000}"/>
    <cellStyle name="Normal 3 4 2 2 2 2 2 3 2" xfId="29596" xr:uid="{00000000-0005-0000-0000-00009C610000}"/>
    <cellStyle name="Normal 3 4 2 2 2 2 2 3 3" xfId="41837" xr:uid="{00000000-0005-0000-0000-00009D610000}"/>
    <cellStyle name="Normal 3 4 2 2 2 2 2 4" xfId="23479" xr:uid="{00000000-0005-0000-0000-00009E610000}"/>
    <cellStyle name="Normal 3 4 2 2 2 2 2 5" xfId="35723" xr:uid="{00000000-0005-0000-0000-00009F610000}"/>
    <cellStyle name="Normal 3 4 2 2 2 2 2 6" xfId="47952" xr:uid="{00000000-0005-0000-0000-0000A0610000}"/>
    <cellStyle name="Normal 3 4 2 2 2 2 3" xfId="6341" xr:uid="{00000000-0005-0000-0000-0000A1610000}"/>
    <cellStyle name="Normal 3 4 2 2 2 2 3 2" xfId="17343" xr:uid="{00000000-0005-0000-0000-0000A2610000}"/>
    <cellStyle name="Normal 3 4 2 2 2 2 3 2 2" xfId="29598" xr:uid="{00000000-0005-0000-0000-0000A3610000}"/>
    <cellStyle name="Normal 3 4 2 2 2 2 3 2 3" xfId="41839" xr:uid="{00000000-0005-0000-0000-0000A4610000}"/>
    <cellStyle name="Normal 3 4 2 2 2 2 3 3" xfId="23481" xr:uid="{00000000-0005-0000-0000-0000A5610000}"/>
    <cellStyle name="Normal 3 4 2 2 2 2 3 4" xfId="35725" xr:uid="{00000000-0005-0000-0000-0000A6610000}"/>
    <cellStyle name="Normal 3 4 2 2 2 2 3 5" xfId="47954" xr:uid="{00000000-0005-0000-0000-0000A7610000}"/>
    <cellStyle name="Normal 3 4 2 2 2 2 4" xfId="17340" xr:uid="{00000000-0005-0000-0000-0000A8610000}"/>
    <cellStyle name="Normal 3 4 2 2 2 2 4 2" xfId="29595" xr:uid="{00000000-0005-0000-0000-0000A9610000}"/>
    <cellStyle name="Normal 3 4 2 2 2 2 4 3" xfId="41836" xr:uid="{00000000-0005-0000-0000-0000AA610000}"/>
    <cellStyle name="Normal 3 4 2 2 2 2 5" xfId="23478" xr:uid="{00000000-0005-0000-0000-0000AB610000}"/>
    <cellStyle name="Normal 3 4 2 2 2 2 6" xfId="35722" xr:uid="{00000000-0005-0000-0000-0000AC610000}"/>
    <cellStyle name="Normal 3 4 2 2 2 2 7" xfId="47951" xr:uid="{00000000-0005-0000-0000-0000AD610000}"/>
    <cellStyle name="Normal 3 4 2 2 2 3" xfId="6342" xr:uid="{00000000-0005-0000-0000-0000AE610000}"/>
    <cellStyle name="Normal 3 4 2 2 2 3 2" xfId="6343" xr:uid="{00000000-0005-0000-0000-0000AF610000}"/>
    <cellStyle name="Normal 3 4 2 2 2 3 2 2" xfId="17345" xr:uid="{00000000-0005-0000-0000-0000B0610000}"/>
    <cellStyle name="Normal 3 4 2 2 2 3 2 2 2" xfId="29600" xr:uid="{00000000-0005-0000-0000-0000B1610000}"/>
    <cellStyle name="Normal 3 4 2 2 2 3 2 2 3" xfId="41841" xr:uid="{00000000-0005-0000-0000-0000B2610000}"/>
    <cellStyle name="Normal 3 4 2 2 2 3 2 3" xfId="23483" xr:uid="{00000000-0005-0000-0000-0000B3610000}"/>
    <cellStyle name="Normal 3 4 2 2 2 3 2 4" xfId="35727" xr:uid="{00000000-0005-0000-0000-0000B4610000}"/>
    <cellStyle name="Normal 3 4 2 2 2 3 2 5" xfId="47956" xr:uid="{00000000-0005-0000-0000-0000B5610000}"/>
    <cellStyle name="Normal 3 4 2 2 2 3 3" xfId="17344" xr:uid="{00000000-0005-0000-0000-0000B6610000}"/>
    <cellStyle name="Normal 3 4 2 2 2 3 3 2" xfId="29599" xr:uid="{00000000-0005-0000-0000-0000B7610000}"/>
    <cellStyle name="Normal 3 4 2 2 2 3 3 3" xfId="41840" xr:uid="{00000000-0005-0000-0000-0000B8610000}"/>
    <cellStyle name="Normal 3 4 2 2 2 3 4" xfId="23482" xr:uid="{00000000-0005-0000-0000-0000B9610000}"/>
    <cellStyle name="Normal 3 4 2 2 2 3 5" xfId="35726" xr:uid="{00000000-0005-0000-0000-0000BA610000}"/>
    <cellStyle name="Normal 3 4 2 2 2 3 6" xfId="47955" xr:uid="{00000000-0005-0000-0000-0000BB610000}"/>
    <cellStyle name="Normal 3 4 2 2 2 4" xfId="6344" xr:uid="{00000000-0005-0000-0000-0000BC610000}"/>
    <cellStyle name="Normal 3 4 2 2 2 4 2" xfId="17346" xr:uid="{00000000-0005-0000-0000-0000BD610000}"/>
    <cellStyle name="Normal 3 4 2 2 2 4 2 2" xfId="29601" xr:uid="{00000000-0005-0000-0000-0000BE610000}"/>
    <cellStyle name="Normal 3 4 2 2 2 4 2 3" xfId="41842" xr:uid="{00000000-0005-0000-0000-0000BF610000}"/>
    <cellStyle name="Normal 3 4 2 2 2 4 3" xfId="23484" xr:uid="{00000000-0005-0000-0000-0000C0610000}"/>
    <cellStyle name="Normal 3 4 2 2 2 4 4" xfId="35728" xr:uid="{00000000-0005-0000-0000-0000C1610000}"/>
    <cellStyle name="Normal 3 4 2 2 2 4 5" xfId="47957" xr:uid="{00000000-0005-0000-0000-0000C2610000}"/>
    <cellStyle name="Normal 3 4 2 2 2 5" xfId="17339" xr:uid="{00000000-0005-0000-0000-0000C3610000}"/>
    <cellStyle name="Normal 3 4 2 2 2 5 2" xfId="29594" xr:uid="{00000000-0005-0000-0000-0000C4610000}"/>
    <cellStyle name="Normal 3 4 2 2 2 5 3" xfId="41835" xr:uid="{00000000-0005-0000-0000-0000C5610000}"/>
    <cellStyle name="Normal 3 4 2 2 2 6" xfId="23477" xr:uid="{00000000-0005-0000-0000-0000C6610000}"/>
    <cellStyle name="Normal 3 4 2 2 2 7" xfId="35721" xr:uid="{00000000-0005-0000-0000-0000C7610000}"/>
    <cellStyle name="Normal 3 4 2 2 2 8" xfId="47950" xr:uid="{00000000-0005-0000-0000-0000C8610000}"/>
    <cellStyle name="Normal 3 4 2 2 3" xfId="6345" xr:uid="{00000000-0005-0000-0000-0000C9610000}"/>
    <cellStyle name="Normal 3 4 2 2 3 2" xfId="6346" xr:uid="{00000000-0005-0000-0000-0000CA610000}"/>
    <cellStyle name="Normal 3 4 2 2 3 2 2" xfId="6347" xr:uid="{00000000-0005-0000-0000-0000CB610000}"/>
    <cellStyle name="Normal 3 4 2 2 3 2 2 2" xfId="17349" xr:uid="{00000000-0005-0000-0000-0000CC610000}"/>
    <cellStyle name="Normal 3 4 2 2 3 2 2 2 2" xfId="29604" xr:uid="{00000000-0005-0000-0000-0000CD610000}"/>
    <cellStyle name="Normal 3 4 2 2 3 2 2 2 3" xfId="41845" xr:uid="{00000000-0005-0000-0000-0000CE610000}"/>
    <cellStyle name="Normal 3 4 2 2 3 2 2 3" xfId="23487" xr:uid="{00000000-0005-0000-0000-0000CF610000}"/>
    <cellStyle name="Normal 3 4 2 2 3 2 2 4" xfId="35731" xr:uid="{00000000-0005-0000-0000-0000D0610000}"/>
    <cellStyle name="Normal 3 4 2 2 3 2 2 5" xfId="47960" xr:uid="{00000000-0005-0000-0000-0000D1610000}"/>
    <cellStyle name="Normal 3 4 2 2 3 2 3" xfId="17348" xr:uid="{00000000-0005-0000-0000-0000D2610000}"/>
    <cellStyle name="Normal 3 4 2 2 3 2 3 2" xfId="29603" xr:uid="{00000000-0005-0000-0000-0000D3610000}"/>
    <cellStyle name="Normal 3 4 2 2 3 2 3 3" xfId="41844" xr:uid="{00000000-0005-0000-0000-0000D4610000}"/>
    <cellStyle name="Normal 3 4 2 2 3 2 4" xfId="23486" xr:uid="{00000000-0005-0000-0000-0000D5610000}"/>
    <cellStyle name="Normal 3 4 2 2 3 2 5" xfId="35730" xr:uid="{00000000-0005-0000-0000-0000D6610000}"/>
    <cellStyle name="Normal 3 4 2 2 3 2 6" xfId="47959" xr:uid="{00000000-0005-0000-0000-0000D7610000}"/>
    <cellStyle name="Normal 3 4 2 2 3 3" xfId="6348" xr:uid="{00000000-0005-0000-0000-0000D8610000}"/>
    <cellStyle name="Normal 3 4 2 2 3 3 2" xfId="17350" xr:uid="{00000000-0005-0000-0000-0000D9610000}"/>
    <cellStyle name="Normal 3 4 2 2 3 3 2 2" xfId="29605" xr:uid="{00000000-0005-0000-0000-0000DA610000}"/>
    <cellStyle name="Normal 3 4 2 2 3 3 2 3" xfId="41846" xr:uid="{00000000-0005-0000-0000-0000DB610000}"/>
    <cellStyle name="Normal 3 4 2 2 3 3 3" xfId="23488" xr:uid="{00000000-0005-0000-0000-0000DC610000}"/>
    <cellStyle name="Normal 3 4 2 2 3 3 4" xfId="35732" xr:uid="{00000000-0005-0000-0000-0000DD610000}"/>
    <cellStyle name="Normal 3 4 2 2 3 3 5" xfId="47961" xr:uid="{00000000-0005-0000-0000-0000DE610000}"/>
    <cellStyle name="Normal 3 4 2 2 3 4" xfId="17347" xr:uid="{00000000-0005-0000-0000-0000DF610000}"/>
    <cellStyle name="Normal 3 4 2 2 3 4 2" xfId="29602" xr:uid="{00000000-0005-0000-0000-0000E0610000}"/>
    <cellStyle name="Normal 3 4 2 2 3 4 3" xfId="41843" xr:uid="{00000000-0005-0000-0000-0000E1610000}"/>
    <cellStyle name="Normal 3 4 2 2 3 5" xfId="23485" xr:uid="{00000000-0005-0000-0000-0000E2610000}"/>
    <cellStyle name="Normal 3 4 2 2 3 6" xfId="35729" xr:uid="{00000000-0005-0000-0000-0000E3610000}"/>
    <cellStyle name="Normal 3 4 2 2 3 7" xfId="47958" xr:uid="{00000000-0005-0000-0000-0000E4610000}"/>
    <cellStyle name="Normal 3 4 2 2 4" xfId="6349" xr:uid="{00000000-0005-0000-0000-0000E5610000}"/>
    <cellStyle name="Normal 3 4 2 2 4 2" xfId="6350" xr:uid="{00000000-0005-0000-0000-0000E6610000}"/>
    <cellStyle name="Normal 3 4 2 2 4 2 2" xfId="17352" xr:uid="{00000000-0005-0000-0000-0000E7610000}"/>
    <cellStyle name="Normal 3 4 2 2 4 2 2 2" xfId="29607" xr:uid="{00000000-0005-0000-0000-0000E8610000}"/>
    <cellStyle name="Normal 3 4 2 2 4 2 2 3" xfId="41848" xr:uid="{00000000-0005-0000-0000-0000E9610000}"/>
    <cellStyle name="Normal 3 4 2 2 4 2 3" xfId="23490" xr:uid="{00000000-0005-0000-0000-0000EA610000}"/>
    <cellStyle name="Normal 3 4 2 2 4 2 4" xfId="35734" xr:uid="{00000000-0005-0000-0000-0000EB610000}"/>
    <cellStyle name="Normal 3 4 2 2 4 2 5" xfId="47963" xr:uid="{00000000-0005-0000-0000-0000EC610000}"/>
    <cellStyle name="Normal 3 4 2 2 4 3" xfId="17351" xr:uid="{00000000-0005-0000-0000-0000ED610000}"/>
    <cellStyle name="Normal 3 4 2 2 4 3 2" xfId="29606" xr:uid="{00000000-0005-0000-0000-0000EE610000}"/>
    <cellStyle name="Normal 3 4 2 2 4 3 3" xfId="41847" xr:uid="{00000000-0005-0000-0000-0000EF610000}"/>
    <cellStyle name="Normal 3 4 2 2 4 4" xfId="23489" xr:uid="{00000000-0005-0000-0000-0000F0610000}"/>
    <cellStyle name="Normal 3 4 2 2 4 5" xfId="35733" xr:uid="{00000000-0005-0000-0000-0000F1610000}"/>
    <cellStyle name="Normal 3 4 2 2 4 6" xfId="47962" xr:uid="{00000000-0005-0000-0000-0000F2610000}"/>
    <cellStyle name="Normal 3 4 2 2 5" xfId="6351" xr:uid="{00000000-0005-0000-0000-0000F3610000}"/>
    <cellStyle name="Normal 3 4 2 2 5 2" xfId="17353" xr:uid="{00000000-0005-0000-0000-0000F4610000}"/>
    <cellStyle name="Normal 3 4 2 2 5 2 2" xfId="29608" xr:uid="{00000000-0005-0000-0000-0000F5610000}"/>
    <cellStyle name="Normal 3 4 2 2 5 2 3" xfId="41849" xr:uid="{00000000-0005-0000-0000-0000F6610000}"/>
    <cellStyle name="Normal 3 4 2 2 5 3" xfId="23491" xr:uid="{00000000-0005-0000-0000-0000F7610000}"/>
    <cellStyle name="Normal 3 4 2 2 5 4" xfId="35735" xr:uid="{00000000-0005-0000-0000-0000F8610000}"/>
    <cellStyle name="Normal 3 4 2 2 5 5" xfId="47964" xr:uid="{00000000-0005-0000-0000-0000F9610000}"/>
    <cellStyle name="Normal 3 4 2 2 6" xfId="17338" xr:uid="{00000000-0005-0000-0000-0000FA610000}"/>
    <cellStyle name="Normal 3 4 2 2 6 2" xfId="29593" xr:uid="{00000000-0005-0000-0000-0000FB610000}"/>
    <cellStyle name="Normal 3 4 2 2 6 3" xfId="41834" xr:uid="{00000000-0005-0000-0000-0000FC610000}"/>
    <cellStyle name="Normal 3 4 2 2 7" xfId="23476" xr:uid="{00000000-0005-0000-0000-0000FD610000}"/>
    <cellStyle name="Normal 3 4 2 2 8" xfId="35720" xr:uid="{00000000-0005-0000-0000-0000FE610000}"/>
    <cellStyle name="Normal 3 4 2 2 9" xfId="47949" xr:uid="{00000000-0005-0000-0000-0000FF610000}"/>
    <cellStyle name="Normal 3 4 2 3" xfId="6352" xr:uid="{00000000-0005-0000-0000-000000620000}"/>
    <cellStyle name="Normal 3 4 2 3 2" xfId="6353" xr:uid="{00000000-0005-0000-0000-000001620000}"/>
    <cellStyle name="Normal 3 4 2 3 2 2" xfId="6354" xr:uid="{00000000-0005-0000-0000-000002620000}"/>
    <cellStyle name="Normal 3 4 2 3 2 2 2" xfId="6355" xr:uid="{00000000-0005-0000-0000-000003620000}"/>
    <cellStyle name="Normal 3 4 2 3 2 2 2 2" xfId="17357" xr:uid="{00000000-0005-0000-0000-000004620000}"/>
    <cellStyle name="Normal 3 4 2 3 2 2 2 2 2" xfId="29612" xr:uid="{00000000-0005-0000-0000-000005620000}"/>
    <cellStyle name="Normal 3 4 2 3 2 2 2 2 3" xfId="41853" xr:uid="{00000000-0005-0000-0000-000006620000}"/>
    <cellStyle name="Normal 3 4 2 3 2 2 2 3" xfId="23495" xr:uid="{00000000-0005-0000-0000-000007620000}"/>
    <cellStyle name="Normal 3 4 2 3 2 2 2 4" xfId="35739" xr:uid="{00000000-0005-0000-0000-000008620000}"/>
    <cellStyle name="Normal 3 4 2 3 2 2 2 5" xfId="47968" xr:uid="{00000000-0005-0000-0000-000009620000}"/>
    <cellStyle name="Normal 3 4 2 3 2 2 3" xfId="17356" xr:uid="{00000000-0005-0000-0000-00000A620000}"/>
    <cellStyle name="Normal 3 4 2 3 2 2 3 2" xfId="29611" xr:uid="{00000000-0005-0000-0000-00000B620000}"/>
    <cellStyle name="Normal 3 4 2 3 2 2 3 3" xfId="41852" xr:uid="{00000000-0005-0000-0000-00000C620000}"/>
    <cellStyle name="Normal 3 4 2 3 2 2 4" xfId="23494" xr:uid="{00000000-0005-0000-0000-00000D620000}"/>
    <cellStyle name="Normal 3 4 2 3 2 2 5" xfId="35738" xr:uid="{00000000-0005-0000-0000-00000E620000}"/>
    <cellStyle name="Normal 3 4 2 3 2 2 6" xfId="47967" xr:uid="{00000000-0005-0000-0000-00000F620000}"/>
    <cellStyle name="Normal 3 4 2 3 2 3" xfId="6356" xr:uid="{00000000-0005-0000-0000-000010620000}"/>
    <cellStyle name="Normal 3 4 2 3 2 3 2" xfId="17358" xr:uid="{00000000-0005-0000-0000-000011620000}"/>
    <cellStyle name="Normal 3 4 2 3 2 3 2 2" xfId="29613" xr:uid="{00000000-0005-0000-0000-000012620000}"/>
    <cellStyle name="Normal 3 4 2 3 2 3 2 3" xfId="41854" xr:uid="{00000000-0005-0000-0000-000013620000}"/>
    <cellStyle name="Normal 3 4 2 3 2 3 3" xfId="23496" xr:uid="{00000000-0005-0000-0000-000014620000}"/>
    <cellStyle name="Normal 3 4 2 3 2 3 4" xfId="35740" xr:uid="{00000000-0005-0000-0000-000015620000}"/>
    <cellStyle name="Normal 3 4 2 3 2 3 5" xfId="47969" xr:uid="{00000000-0005-0000-0000-000016620000}"/>
    <cellStyle name="Normal 3 4 2 3 2 4" xfId="17355" xr:uid="{00000000-0005-0000-0000-000017620000}"/>
    <cellStyle name="Normal 3 4 2 3 2 4 2" xfId="29610" xr:uid="{00000000-0005-0000-0000-000018620000}"/>
    <cellStyle name="Normal 3 4 2 3 2 4 3" xfId="41851" xr:uid="{00000000-0005-0000-0000-000019620000}"/>
    <cellStyle name="Normal 3 4 2 3 2 5" xfId="23493" xr:uid="{00000000-0005-0000-0000-00001A620000}"/>
    <cellStyle name="Normal 3 4 2 3 2 6" xfId="35737" xr:uid="{00000000-0005-0000-0000-00001B620000}"/>
    <cellStyle name="Normal 3 4 2 3 2 7" xfId="47966" xr:uid="{00000000-0005-0000-0000-00001C620000}"/>
    <cellStyle name="Normal 3 4 2 3 3" xfId="6357" xr:uid="{00000000-0005-0000-0000-00001D620000}"/>
    <cellStyle name="Normal 3 4 2 3 3 2" xfId="6358" xr:uid="{00000000-0005-0000-0000-00001E620000}"/>
    <cellStyle name="Normal 3 4 2 3 3 2 2" xfId="17360" xr:uid="{00000000-0005-0000-0000-00001F620000}"/>
    <cellStyle name="Normal 3 4 2 3 3 2 2 2" xfId="29615" xr:uid="{00000000-0005-0000-0000-000020620000}"/>
    <cellStyle name="Normal 3 4 2 3 3 2 2 3" xfId="41856" xr:uid="{00000000-0005-0000-0000-000021620000}"/>
    <cellStyle name="Normal 3 4 2 3 3 2 3" xfId="23498" xr:uid="{00000000-0005-0000-0000-000022620000}"/>
    <cellStyle name="Normal 3 4 2 3 3 2 4" xfId="35742" xr:uid="{00000000-0005-0000-0000-000023620000}"/>
    <cellStyle name="Normal 3 4 2 3 3 2 5" xfId="47971" xr:uid="{00000000-0005-0000-0000-000024620000}"/>
    <cellStyle name="Normal 3 4 2 3 3 3" xfId="17359" xr:uid="{00000000-0005-0000-0000-000025620000}"/>
    <cellStyle name="Normal 3 4 2 3 3 3 2" xfId="29614" xr:uid="{00000000-0005-0000-0000-000026620000}"/>
    <cellStyle name="Normal 3 4 2 3 3 3 3" xfId="41855" xr:uid="{00000000-0005-0000-0000-000027620000}"/>
    <cellStyle name="Normal 3 4 2 3 3 4" xfId="23497" xr:uid="{00000000-0005-0000-0000-000028620000}"/>
    <cellStyle name="Normal 3 4 2 3 3 5" xfId="35741" xr:uid="{00000000-0005-0000-0000-000029620000}"/>
    <cellStyle name="Normal 3 4 2 3 3 6" xfId="47970" xr:uid="{00000000-0005-0000-0000-00002A620000}"/>
    <cellStyle name="Normal 3 4 2 3 4" xfId="6359" xr:uid="{00000000-0005-0000-0000-00002B620000}"/>
    <cellStyle name="Normal 3 4 2 3 4 2" xfId="17361" xr:uid="{00000000-0005-0000-0000-00002C620000}"/>
    <cellStyle name="Normal 3 4 2 3 4 2 2" xfId="29616" xr:uid="{00000000-0005-0000-0000-00002D620000}"/>
    <cellStyle name="Normal 3 4 2 3 4 2 3" xfId="41857" xr:uid="{00000000-0005-0000-0000-00002E620000}"/>
    <cellStyle name="Normal 3 4 2 3 4 3" xfId="23499" xr:uid="{00000000-0005-0000-0000-00002F620000}"/>
    <cellStyle name="Normal 3 4 2 3 4 4" xfId="35743" xr:uid="{00000000-0005-0000-0000-000030620000}"/>
    <cellStyle name="Normal 3 4 2 3 4 5" xfId="47972" xr:uid="{00000000-0005-0000-0000-000031620000}"/>
    <cellStyle name="Normal 3 4 2 3 5" xfId="17354" xr:uid="{00000000-0005-0000-0000-000032620000}"/>
    <cellStyle name="Normal 3 4 2 3 5 2" xfId="29609" xr:uid="{00000000-0005-0000-0000-000033620000}"/>
    <cellStyle name="Normal 3 4 2 3 5 3" xfId="41850" xr:uid="{00000000-0005-0000-0000-000034620000}"/>
    <cellStyle name="Normal 3 4 2 3 6" xfId="23492" xr:uid="{00000000-0005-0000-0000-000035620000}"/>
    <cellStyle name="Normal 3 4 2 3 7" xfId="35736" xr:uid="{00000000-0005-0000-0000-000036620000}"/>
    <cellStyle name="Normal 3 4 2 3 8" xfId="47965" xr:uid="{00000000-0005-0000-0000-000037620000}"/>
    <cellStyle name="Normal 3 4 2 4" xfId="6360" xr:uid="{00000000-0005-0000-0000-000038620000}"/>
    <cellStyle name="Normal 3 4 2 4 2" xfId="6361" xr:uid="{00000000-0005-0000-0000-000039620000}"/>
    <cellStyle name="Normal 3 4 2 4 2 2" xfId="6362" xr:uid="{00000000-0005-0000-0000-00003A620000}"/>
    <cellStyle name="Normal 3 4 2 4 2 2 2" xfId="17364" xr:uid="{00000000-0005-0000-0000-00003B620000}"/>
    <cellStyle name="Normal 3 4 2 4 2 2 2 2" xfId="29619" xr:uid="{00000000-0005-0000-0000-00003C620000}"/>
    <cellStyle name="Normal 3 4 2 4 2 2 2 3" xfId="41860" xr:uid="{00000000-0005-0000-0000-00003D620000}"/>
    <cellStyle name="Normal 3 4 2 4 2 2 3" xfId="23502" xr:uid="{00000000-0005-0000-0000-00003E620000}"/>
    <cellStyle name="Normal 3 4 2 4 2 2 4" xfId="35746" xr:uid="{00000000-0005-0000-0000-00003F620000}"/>
    <cellStyle name="Normal 3 4 2 4 2 2 5" xfId="47975" xr:uid="{00000000-0005-0000-0000-000040620000}"/>
    <cellStyle name="Normal 3 4 2 4 2 3" xfId="17363" xr:uid="{00000000-0005-0000-0000-000041620000}"/>
    <cellStyle name="Normal 3 4 2 4 2 3 2" xfId="29618" xr:uid="{00000000-0005-0000-0000-000042620000}"/>
    <cellStyle name="Normal 3 4 2 4 2 3 3" xfId="41859" xr:uid="{00000000-0005-0000-0000-000043620000}"/>
    <cellStyle name="Normal 3 4 2 4 2 4" xfId="23501" xr:uid="{00000000-0005-0000-0000-000044620000}"/>
    <cellStyle name="Normal 3 4 2 4 2 5" xfId="35745" xr:uid="{00000000-0005-0000-0000-000045620000}"/>
    <cellStyle name="Normal 3 4 2 4 2 6" xfId="47974" xr:uid="{00000000-0005-0000-0000-000046620000}"/>
    <cellStyle name="Normal 3 4 2 4 3" xfId="6363" xr:uid="{00000000-0005-0000-0000-000047620000}"/>
    <cellStyle name="Normal 3 4 2 4 3 2" xfId="17365" xr:uid="{00000000-0005-0000-0000-000048620000}"/>
    <cellStyle name="Normal 3 4 2 4 3 2 2" xfId="29620" xr:uid="{00000000-0005-0000-0000-000049620000}"/>
    <cellStyle name="Normal 3 4 2 4 3 2 3" xfId="41861" xr:uid="{00000000-0005-0000-0000-00004A620000}"/>
    <cellStyle name="Normal 3 4 2 4 3 3" xfId="23503" xr:uid="{00000000-0005-0000-0000-00004B620000}"/>
    <cellStyle name="Normal 3 4 2 4 3 4" xfId="35747" xr:uid="{00000000-0005-0000-0000-00004C620000}"/>
    <cellStyle name="Normal 3 4 2 4 3 5" xfId="47976" xr:uid="{00000000-0005-0000-0000-00004D620000}"/>
    <cellStyle name="Normal 3 4 2 4 4" xfId="17362" xr:uid="{00000000-0005-0000-0000-00004E620000}"/>
    <cellStyle name="Normal 3 4 2 4 4 2" xfId="29617" xr:uid="{00000000-0005-0000-0000-00004F620000}"/>
    <cellStyle name="Normal 3 4 2 4 4 3" xfId="41858" xr:uid="{00000000-0005-0000-0000-000050620000}"/>
    <cellStyle name="Normal 3 4 2 4 5" xfId="23500" xr:uid="{00000000-0005-0000-0000-000051620000}"/>
    <cellStyle name="Normal 3 4 2 4 6" xfId="35744" xr:uid="{00000000-0005-0000-0000-000052620000}"/>
    <cellStyle name="Normal 3 4 2 4 7" xfId="47973" xr:uid="{00000000-0005-0000-0000-000053620000}"/>
    <cellStyle name="Normal 3 4 2 5" xfId="6364" xr:uid="{00000000-0005-0000-0000-000054620000}"/>
    <cellStyle name="Normal 3 4 2 5 2" xfId="6365" xr:uid="{00000000-0005-0000-0000-000055620000}"/>
    <cellStyle name="Normal 3 4 2 5 2 2" xfId="17367" xr:uid="{00000000-0005-0000-0000-000056620000}"/>
    <cellStyle name="Normal 3 4 2 5 2 2 2" xfId="29622" xr:uid="{00000000-0005-0000-0000-000057620000}"/>
    <cellStyle name="Normal 3 4 2 5 2 2 3" xfId="41863" xr:uid="{00000000-0005-0000-0000-000058620000}"/>
    <cellStyle name="Normal 3 4 2 5 2 3" xfId="23505" xr:uid="{00000000-0005-0000-0000-000059620000}"/>
    <cellStyle name="Normal 3 4 2 5 2 4" xfId="35749" xr:uid="{00000000-0005-0000-0000-00005A620000}"/>
    <cellStyle name="Normal 3 4 2 5 2 5" xfId="47978" xr:uid="{00000000-0005-0000-0000-00005B620000}"/>
    <cellStyle name="Normal 3 4 2 5 3" xfId="17366" xr:uid="{00000000-0005-0000-0000-00005C620000}"/>
    <cellStyle name="Normal 3 4 2 5 3 2" xfId="29621" xr:uid="{00000000-0005-0000-0000-00005D620000}"/>
    <cellStyle name="Normal 3 4 2 5 3 3" xfId="41862" xr:uid="{00000000-0005-0000-0000-00005E620000}"/>
    <cellStyle name="Normal 3 4 2 5 4" xfId="23504" xr:uid="{00000000-0005-0000-0000-00005F620000}"/>
    <cellStyle name="Normal 3 4 2 5 5" xfId="35748" xr:uid="{00000000-0005-0000-0000-000060620000}"/>
    <cellStyle name="Normal 3 4 2 5 6" xfId="47977" xr:uid="{00000000-0005-0000-0000-000061620000}"/>
    <cellStyle name="Normal 3 4 2 6" xfId="6366" xr:uid="{00000000-0005-0000-0000-000062620000}"/>
    <cellStyle name="Normal 3 4 2 6 2" xfId="17368" xr:uid="{00000000-0005-0000-0000-000063620000}"/>
    <cellStyle name="Normal 3 4 2 6 2 2" xfId="29623" xr:uid="{00000000-0005-0000-0000-000064620000}"/>
    <cellStyle name="Normal 3 4 2 6 2 3" xfId="41864" xr:uid="{00000000-0005-0000-0000-000065620000}"/>
    <cellStyle name="Normal 3 4 2 6 3" xfId="23506" xr:uid="{00000000-0005-0000-0000-000066620000}"/>
    <cellStyle name="Normal 3 4 2 6 4" xfId="35750" xr:uid="{00000000-0005-0000-0000-000067620000}"/>
    <cellStyle name="Normal 3 4 2 6 5" xfId="47979" xr:uid="{00000000-0005-0000-0000-000068620000}"/>
    <cellStyle name="Normal 3 4 2 7" xfId="17337" xr:uid="{00000000-0005-0000-0000-000069620000}"/>
    <cellStyle name="Normal 3 4 2 7 2" xfId="29592" xr:uid="{00000000-0005-0000-0000-00006A620000}"/>
    <cellStyle name="Normal 3 4 2 7 3" xfId="41833" xr:uid="{00000000-0005-0000-0000-00006B620000}"/>
    <cellStyle name="Normal 3 4 2 8" xfId="23475" xr:uid="{00000000-0005-0000-0000-00006C620000}"/>
    <cellStyle name="Normal 3 4 2 9" xfId="35719" xr:uid="{00000000-0005-0000-0000-00006D620000}"/>
    <cellStyle name="Normal 3 4 3" xfId="6367" xr:uid="{00000000-0005-0000-0000-00006E620000}"/>
    <cellStyle name="Normal 3 4 3 2" xfId="6368" xr:uid="{00000000-0005-0000-0000-00006F620000}"/>
    <cellStyle name="Normal 3 4 3 2 2" xfId="6369" xr:uid="{00000000-0005-0000-0000-000070620000}"/>
    <cellStyle name="Normal 3 4 3 2 2 2" xfId="6370" xr:uid="{00000000-0005-0000-0000-000071620000}"/>
    <cellStyle name="Normal 3 4 3 2 2 2 2" xfId="6371" xr:uid="{00000000-0005-0000-0000-000072620000}"/>
    <cellStyle name="Normal 3 4 3 2 2 2 2 2" xfId="17373" xr:uid="{00000000-0005-0000-0000-000073620000}"/>
    <cellStyle name="Normal 3 4 3 2 2 2 2 2 2" xfId="29628" xr:uid="{00000000-0005-0000-0000-000074620000}"/>
    <cellStyle name="Normal 3 4 3 2 2 2 2 2 3" xfId="41869" xr:uid="{00000000-0005-0000-0000-000075620000}"/>
    <cellStyle name="Normal 3 4 3 2 2 2 2 3" xfId="23511" xr:uid="{00000000-0005-0000-0000-000076620000}"/>
    <cellStyle name="Normal 3 4 3 2 2 2 2 4" xfId="35755" xr:uid="{00000000-0005-0000-0000-000077620000}"/>
    <cellStyle name="Normal 3 4 3 2 2 2 2 5" xfId="47984" xr:uid="{00000000-0005-0000-0000-000078620000}"/>
    <cellStyle name="Normal 3 4 3 2 2 2 3" xfId="17372" xr:uid="{00000000-0005-0000-0000-000079620000}"/>
    <cellStyle name="Normal 3 4 3 2 2 2 3 2" xfId="29627" xr:uid="{00000000-0005-0000-0000-00007A620000}"/>
    <cellStyle name="Normal 3 4 3 2 2 2 3 3" xfId="41868" xr:uid="{00000000-0005-0000-0000-00007B620000}"/>
    <cellStyle name="Normal 3 4 3 2 2 2 4" xfId="23510" xr:uid="{00000000-0005-0000-0000-00007C620000}"/>
    <cellStyle name="Normal 3 4 3 2 2 2 5" xfId="35754" xr:uid="{00000000-0005-0000-0000-00007D620000}"/>
    <cellStyle name="Normal 3 4 3 2 2 2 6" xfId="47983" xr:uid="{00000000-0005-0000-0000-00007E620000}"/>
    <cellStyle name="Normal 3 4 3 2 2 3" xfId="6372" xr:uid="{00000000-0005-0000-0000-00007F620000}"/>
    <cellStyle name="Normal 3 4 3 2 2 3 2" xfId="17374" xr:uid="{00000000-0005-0000-0000-000080620000}"/>
    <cellStyle name="Normal 3 4 3 2 2 3 2 2" xfId="29629" xr:uid="{00000000-0005-0000-0000-000081620000}"/>
    <cellStyle name="Normal 3 4 3 2 2 3 2 3" xfId="41870" xr:uid="{00000000-0005-0000-0000-000082620000}"/>
    <cellStyle name="Normal 3 4 3 2 2 3 3" xfId="23512" xr:uid="{00000000-0005-0000-0000-000083620000}"/>
    <cellStyle name="Normal 3 4 3 2 2 3 4" xfId="35756" xr:uid="{00000000-0005-0000-0000-000084620000}"/>
    <cellStyle name="Normal 3 4 3 2 2 3 5" xfId="47985" xr:uid="{00000000-0005-0000-0000-000085620000}"/>
    <cellStyle name="Normal 3 4 3 2 2 4" xfId="17371" xr:uid="{00000000-0005-0000-0000-000086620000}"/>
    <cellStyle name="Normal 3 4 3 2 2 4 2" xfId="29626" xr:uid="{00000000-0005-0000-0000-000087620000}"/>
    <cellStyle name="Normal 3 4 3 2 2 4 3" xfId="41867" xr:uid="{00000000-0005-0000-0000-000088620000}"/>
    <cellStyle name="Normal 3 4 3 2 2 5" xfId="23509" xr:uid="{00000000-0005-0000-0000-000089620000}"/>
    <cellStyle name="Normal 3 4 3 2 2 6" xfId="35753" xr:uid="{00000000-0005-0000-0000-00008A620000}"/>
    <cellStyle name="Normal 3 4 3 2 2 7" xfId="47982" xr:uid="{00000000-0005-0000-0000-00008B620000}"/>
    <cellStyle name="Normal 3 4 3 2 3" xfId="6373" xr:uid="{00000000-0005-0000-0000-00008C620000}"/>
    <cellStyle name="Normal 3 4 3 2 3 2" xfId="6374" xr:uid="{00000000-0005-0000-0000-00008D620000}"/>
    <cellStyle name="Normal 3 4 3 2 3 2 2" xfId="17376" xr:uid="{00000000-0005-0000-0000-00008E620000}"/>
    <cellStyle name="Normal 3 4 3 2 3 2 2 2" xfId="29631" xr:uid="{00000000-0005-0000-0000-00008F620000}"/>
    <cellStyle name="Normal 3 4 3 2 3 2 2 3" xfId="41872" xr:uid="{00000000-0005-0000-0000-000090620000}"/>
    <cellStyle name="Normal 3 4 3 2 3 2 3" xfId="23514" xr:uid="{00000000-0005-0000-0000-000091620000}"/>
    <cellStyle name="Normal 3 4 3 2 3 2 4" xfId="35758" xr:uid="{00000000-0005-0000-0000-000092620000}"/>
    <cellStyle name="Normal 3 4 3 2 3 2 5" xfId="47987" xr:uid="{00000000-0005-0000-0000-000093620000}"/>
    <cellStyle name="Normal 3 4 3 2 3 3" xfId="17375" xr:uid="{00000000-0005-0000-0000-000094620000}"/>
    <cellStyle name="Normal 3 4 3 2 3 3 2" xfId="29630" xr:uid="{00000000-0005-0000-0000-000095620000}"/>
    <cellStyle name="Normal 3 4 3 2 3 3 3" xfId="41871" xr:uid="{00000000-0005-0000-0000-000096620000}"/>
    <cellStyle name="Normal 3 4 3 2 3 4" xfId="23513" xr:uid="{00000000-0005-0000-0000-000097620000}"/>
    <cellStyle name="Normal 3 4 3 2 3 5" xfId="35757" xr:uid="{00000000-0005-0000-0000-000098620000}"/>
    <cellStyle name="Normal 3 4 3 2 3 6" xfId="47986" xr:uid="{00000000-0005-0000-0000-000099620000}"/>
    <cellStyle name="Normal 3 4 3 2 4" xfId="6375" xr:uid="{00000000-0005-0000-0000-00009A620000}"/>
    <cellStyle name="Normal 3 4 3 2 4 2" xfId="17377" xr:uid="{00000000-0005-0000-0000-00009B620000}"/>
    <cellStyle name="Normal 3 4 3 2 4 2 2" xfId="29632" xr:uid="{00000000-0005-0000-0000-00009C620000}"/>
    <cellStyle name="Normal 3 4 3 2 4 2 3" xfId="41873" xr:uid="{00000000-0005-0000-0000-00009D620000}"/>
    <cellStyle name="Normal 3 4 3 2 4 3" xfId="23515" xr:uid="{00000000-0005-0000-0000-00009E620000}"/>
    <cellStyle name="Normal 3 4 3 2 4 4" xfId="35759" xr:uid="{00000000-0005-0000-0000-00009F620000}"/>
    <cellStyle name="Normal 3 4 3 2 4 5" xfId="47988" xr:uid="{00000000-0005-0000-0000-0000A0620000}"/>
    <cellStyle name="Normal 3 4 3 2 5" xfId="17370" xr:uid="{00000000-0005-0000-0000-0000A1620000}"/>
    <cellStyle name="Normal 3 4 3 2 5 2" xfId="29625" xr:uid="{00000000-0005-0000-0000-0000A2620000}"/>
    <cellStyle name="Normal 3 4 3 2 5 3" xfId="41866" xr:uid="{00000000-0005-0000-0000-0000A3620000}"/>
    <cellStyle name="Normal 3 4 3 2 6" xfId="23508" xr:uid="{00000000-0005-0000-0000-0000A4620000}"/>
    <cellStyle name="Normal 3 4 3 2 7" xfId="35752" xr:uid="{00000000-0005-0000-0000-0000A5620000}"/>
    <cellStyle name="Normal 3 4 3 2 8" xfId="47981" xr:uid="{00000000-0005-0000-0000-0000A6620000}"/>
    <cellStyle name="Normal 3 4 3 3" xfId="6376" xr:uid="{00000000-0005-0000-0000-0000A7620000}"/>
    <cellStyle name="Normal 3 4 3 3 2" xfId="6377" xr:uid="{00000000-0005-0000-0000-0000A8620000}"/>
    <cellStyle name="Normal 3 4 3 3 2 2" xfId="6378" xr:uid="{00000000-0005-0000-0000-0000A9620000}"/>
    <cellStyle name="Normal 3 4 3 3 2 2 2" xfId="17380" xr:uid="{00000000-0005-0000-0000-0000AA620000}"/>
    <cellStyle name="Normal 3 4 3 3 2 2 2 2" xfId="29635" xr:uid="{00000000-0005-0000-0000-0000AB620000}"/>
    <cellStyle name="Normal 3 4 3 3 2 2 2 3" xfId="41876" xr:uid="{00000000-0005-0000-0000-0000AC620000}"/>
    <cellStyle name="Normal 3 4 3 3 2 2 3" xfId="23518" xr:uid="{00000000-0005-0000-0000-0000AD620000}"/>
    <cellStyle name="Normal 3 4 3 3 2 2 4" xfId="35762" xr:uid="{00000000-0005-0000-0000-0000AE620000}"/>
    <cellStyle name="Normal 3 4 3 3 2 2 5" xfId="47991" xr:uid="{00000000-0005-0000-0000-0000AF620000}"/>
    <cellStyle name="Normal 3 4 3 3 2 3" xfId="17379" xr:uid="{00000000-0005-0000-0000-0000B0620000}"/>
    <cellStyle name="Normal 3 4 3 3 2 3 2" xfId="29634" xr:uid="{00000000-0005-0000-0000-0000B1620000}"/>
    <cellStyle name="Normal 3 4 3 3 2 3 3" xfId="41875" xr:uid="{00000000-0005-0000-0000-0000B2620000}"/>
    <cellStyle name="Normal 3 4 3 3 2 4" xfId="23517" xr:uid="{00000000-0005-0000-0000-0000B3620000}"/>
    <cellStyle name="Normal 3 4 3 3 2 5" xfId="35761" xr:uid="{00000000-0005-0000-0000-0000B4620000}"/>
    <cellStyle name="Normal 3 4 3 3 2 6" xfId="47990" xr:uid="{00000000-0005-0000-0000-0000B5620000}"/>
    <cellStyle name="Normal 3 4 3 3 3" xfId="6379" xr:uid="{00000000-0005-0000-0000-0000B6620000}"/>
    <cellStyle name="Normal 3 4 3 3 3 2" xfId="17381" xr:uid="{00000000-0005-0000-0000-0000B7620000}"/>
    <cellStyle name="Normal 3 4 3 3 3 2 2" xfId="29636" xr:uid="{00000000-0005-0000-0000-0000B8620000}"/>
    <cellStyle name="Normal 3 4 3 3 3 2 3" xfId="41877" xr:uid="{00000000-0005-0000-0000-0000B9620000}"/>
    <cellStyle name="Normal 3 4 3 3 3 3" xfId="23519" xr:uid="{00000000-0005-0000-0000-0000BA620000}"/>
    <cellStyle name="Normal 3 4 3 3 3 4" xfId="35763" xr:uid="{00000000-0005-0000-0000-0000BB620000}"/>
    <cellStyle name="Normal 3 4 3 3 3 5" xfId="47992" xr:uid="{00000000-0005-0000-0000-0000BC620000}"/>
    <cellStyle name="Normal 3 4 3 3 4" xfId="17378" xr:uid="{00000000-0005-0000-0000-0000BD620000}"/>
    <cellStyle name="Normal 3 4 3 3 4 2" xfId="29633" xr:uid="{00000000-0005-0000-0000-0000BE620000}"/>
    <cellStyle name="Normal 3 4 3 3 4 3" xfId="41874" xr:uid="{00000000-0005-0000-0000-0000BF620000}"/>
    <cellStyle name="Normal 3 4 3 3 5" xfId="23516" xr:uid="{00000000-0005-0000-0000-0000C0620000}"/>
    <cellStyle name="Normal 3 4 3 3 6" xfId="35760" xr:uid="{00000000-0005-0000-0000-0000C1620000}"/>
    <cellStyle name="Normal 3 4 3 3 7" xfId="47989" xr:uid="{00000000-0005-0000-0000-0000C2620000}"/>
    <cellStyle name="Normal 3 4 3 4" xfId="6380" xr:uid="{00000000-0005-0000-0000-0000C3620000}"/>
    <cellStyle name="Normal 3 4 3 4 2" xfId="6381" xr:uid="{00000000-0005-0000-0000-0000C4620000}"/>
    <cellStyle name="Normal 3 4 3 4 2 2" xfId="17383" xr:uid="{00000000-0005-0000-0000-0000C5620000}"/>
    <cellStyle name="Normal 3 4 3 4 2 2 2" xfId="29638" xr:uid="{00000000-0005-0000-0000-0000C6620000}"/>
    <cellStyle name="Normal 3 4 3 4 2 2 3" xfId="41879" xr:uid="{00000000-0005-0000-0000-0000C7620000}"/>
    <cellStyle name="Normal 3 4 3 4 2 3" xfId="23521" xr:uid="{00000000-0005-0000-0000-0000C8620000}"/>
    <cellStyle name="Normal 3 4 3 4 2 4" xfId="35765" xr:uid="{00000000-0005-0000-0000-0000C9620000}"/>
    <cellStyle name="Normal 3 4 3 4 2 5" xfId="47994" xr:uid="{00000000-0005-0000-0000-0000CA620000}"/>
    <cellStyle name="Normal 3 4 3 4 3" xfId="17382" xr:uid="{00000000-0005-0000-0000-0000CB620000}"/>
    <cellStyle name="Normal 3 4 3 4 3 2" xfId="29637" xr:uid="{00000000-0005-0000-0000-0000CC620000}"/>
    <cellStyle name="Normal 3 4 3 4 3 3" xfId="41878" xr:uid="{00000000-0005-0000-0000-0000CD620000}"/>
    <cellStyle name="Normal 3 4 3 4 4" xfId="23520" xr:uid="{00000000-0005-0000-0000-0000CE620000}"/>
    <cellStyle name="Normal 3 4 3 4 5" xfId="35764" xr:uid="{00000000-0005-0000-0000-0000CF620000}"/>
    <cellStyle name="Normal 3 4 3 4 6" xfId="47993" xr:uid="{00000000-0005-0000-0000-0000D0620000}"/>
    <cellStyle name="Normal 3 4 3 5" xfId="6382" xr:uid="{00000000-0005-0000-0000-0000D1620000}"/>
    <cellStyle name="Normal 3 4 3 5 2" xfId="17384" xr:uid="{00000000-0005-0000-0000-0000D2620000}"/>
    <cellStyle name="Normal 3 4 3 5 2 2" xfId="29639" xr:uid="{00000000-0005-0000-0000-0000D3620000}"/>
    <cellStyle name="Normal 3 4 3 5 2 3" xfId="41880" xr:uid="{00000000-0005-0000-0000-0000D4620000}"/>
    <cellStyle name="Normal 3 4 3 5 3" xfId="23522" xr:uid="{00000000-0005-0000-0000-0000D5620000}"/>
    <cellStyle name="Normal 3 4 3 5 4" xfId="35766" xr:uid="{00000000-0005-0000-0000-0000D6620000}"/>
    <cellStyle name="Normal 3 4 3 5 5" xfId="47995" xr:uid="{00000000-0005-0000-0000-0000D7620000}"/>
    <cellStyle name="Normal 3 4 3 6" xfId="17369" xr:uid="{00000000-0005-0000-0000-0000D8620000}"/>
    <cellStyle name="Normal 3 4 3 6 2" xfId="29624" xr:uid="{00000000-0005-0000-0000-0000D9620000}"/>
    <cellStyle name="Normal 3 4 3 6 3" xfId="41865" xr:uid="{00000000-0005-0000-0000-0000DA620000}"/>
    <cellStyle name="Normal 3 4 3 7" xfId="23507" xr:uid="{00000000-0005-0000-0000-0000DB620000}"/>
    <cellStyle name="Normal 3 4 3 8" xfId="35751" xr:uid="{00000000-0005-0000-0000-0000DC620000}"/>
    <cellStyle name="Normal 3 4 3 9" xfId="47980" xr:uid="{00000000-0005-0000-0000-0000DD620000}"/>
    <cellStyle name="Normal 3 4 4" xfId="6383" xr:uid="{00000000-0005-0000-0000-0000DE620000}"/>
    <cellStyle name="Normal 3 4 4 2" xfId="6384" xr:uid="{00000000-0005-0000-0000-0000DF620000}"/>
    <cellStyle name="Normal 3 4 4 2 2" xfId="6385" xr:uid="{00000000-0005-0000-0000-0000E0620000}"/>
    <cellStyle name="Normal 3 4 4 2 2 2" xfId="6386" xr:uid="{00000000-0005-0000-0000-0000E1620000}"/>
    <cellStyle name="Normal 3 4 4 2 2 2 2" xfId="17388" xr:uid="{00000000-0005-0000-0000-0000E2620000}"/>
    <cellStyle name="Normal 3 4 4 2 2 2 2 2" xfId="29643" xr:uid="{00000000-0005-0000-0000-0000E3620000}"/>
    <cellStyle name="Normal 3 4 4 2 2 2 2 3" xfId="41884" xr:uid="{00000000-0005-0000-0000-0000E4620000}"/>
    <cellStyle name="Normal 3 4 4 2 2 2 3" xfId="23526" xr:uid="{00000000-0005-0000-0000-0000E5620000}"/>
    <cellStyle name="Normal 3 4 4 2 2 2 4" xfId="35770" xr:uid="{00000000-0005-0000-0000-0000E6620000}"/>
    <cellStyle name="Normal 3 4 4 2 2 2 5" xfId="47999" xr:uid="{00000000-0005-0000-0000-0000E7620000}"/>
    <cellStyle name="Normal 3 4 4 2 2 3" xfId="17387" xr:uid="{00000000-0005-0000-0000-0000E8620000}"/>
    <cellStyle name="Normal 3 4 4 2 2 3 2" xfId="29642" xr:uid="{00000000-0005-0000-0000-0000E9620000}"/>
    <cellStyle name="Normal 3 4 4 2 2 3 3" xfId="41883" xr:uid="{00000000-0005-0000-0000-0000EA620000}"/>
    <cellStyle name="Normal 3 4 4 2 2 4" xfId="23525" xr:uid="{00000000-0005-0000-0000-0000EB620000}"/>
    <cellStyle name="Normal 3 4 4 2 2 5" xfId="35769" xr:uid="{00000000-0005-0000-0000-0000EC620000}"/>
    <cellStyle name="Normal 3 4 4 2 2 6" xfId="47998" xr:uid="{00000000-0005-0000-0000-0000ED620000}"/>
    <cellStyle name="Normal 3 4 4 2 3" xfId="6387" xr:uid="{00000000-0005-0000-0000-0000EE620000}"/>
    <cellStyle name="Normal 3 4 4 2 3 2" xfId="17389" xr:uid="{00000000-0005-0000-0000-0000EF620000}"/>
    <cellStyle name="Normal 3 4 4 2 3 2 2" xfId="29644" xr:uid="{00000000-0005-0000-0000-0000F0620000}"/>
    <cellStyle name="Normal 3 4 4 2 3 2 3" xfId="41885" xr:uid="{00000000-0005-0000-0000-0000F1620000}"/>
    <cellStyle name="Normal 3 4 4 2 3 3" xfId="23527" xr:uid="{00000000-0005-0000-0000-0000F2620000}"/>
    <cellStyle name="Normal 3 4 4 2 3 4" xfId="35771" xr:uid="{00000000-0005-0000-0000-0000F3620000}"/>
    <cellStyle name="Normal 3 4 4 2 3 5" xfId="48000" xr:uid="{00000000-0005-0000-0000-0000F4620000}"/>
    <cellStyle name="Normal 3 4 4 2 4" xfId="17386" xr:uid="{00000000-0005-0000-0000-0000F5620000}"/>
    <cellStyle name="Normal 3 4 4 2 4 2" xfId="29641" xr:uid="{00000000-0005-0000-0000-0000F6620000}"/>
    <cellStyle name="Normal 3 4 4 2 4 3" xfId="41882" xr:uid="{00000000-0005-0000-0000-0000F7620000}"/>
    <cellStyle name="Normal 3 4 4 2 5" xfId="23524" xr:uid="{00000000-0005-0000-0000-0000F8620000}"/>
    <cellStyle name="Normal 3 4 4 2 6" xfId="35768" xr:uid="{00000000-0005-0000-0000-0000F9620000}"/>
    <cellStyle name="Normal 3 4 4 2 7" xfId="47997" xr:uid="{00000000-0005-0000-0000-0000FA620000}"/>
    <cellStyle name="Normal 3 4 4 3" xfId="6388" xr:uid="{00000000-0005-0000-0000-0000FB620000}"/>
    <cellStyle name="Normal 3 4 4 3 2" xfId="6389" xr:uid="{00000000-0005-0000-0000-0000FC620000}"/>
    <cellStyle name="Normal 3 4 4 3 2 2" xfId="17391" xr:uid="{00000000-0005-0000-0000-0000FD620000}"/>
    <cellStyle name="Normal 3 4 4 3 2 2 2" xfId="29646" xr:uid="{00000000-0005-0000-0000-0000FE620000}"/>
    <cellStyle name="Normal 3 4 4 3 2 2 3" xfId="41887" xr:uid="{00000000-0005-0000-0000-0000FF620000}"/>
    <cellStyle name="Normal 3 4 4 3 2 3" xfId="23529" xr:uid="{00000000-0005-0000-0000-000000630000}"/>
    <cellStyle name="Normal 3 4 4 3 2 4" xfId="35773" xr:uid="{00000000-0005-0000-0000-000001630000}"/>
    <cellStyle name="Normal 3 4 4 3 2 5" xfId="48002" xr:uid="{00000000-0005-0000-0000-000002630000}"/>
    <cellStyle name="Normal 3 4 4 3 3" xfId="17390" xr:uid="{00000000-0005-0000-0000-000003630000}"/>
    <cellStyle name="Normal 3 4 4 3 3 2" xfId="29645" xr:uid="{00000000-0005-0000-0000-000004630000}"/>
    <cellStyle name="Normal 3 4 4 3 3 3" xfId="41886" xr:uid="{00000000-0005-0000-0000-000005630000}"/>
    <cellStyle name="Normal 3 4 4 3 4" xfId="23528" xr:uid="{00000000-0005-0000-0000-000006630000}"/>
    <cellStyle name="Normal 3 4 4 3 5" xfId="35772" xr:uid="{00000000-0005-0000-0000-000007630000}"/>
    <cellStyle name="Normal 3 4 4 3 6" xfId="48001" xr:uid="{00000000-0005-0000-0000-000008630000}"/>
    <cellStyle name="Normal 3 4 4 4" xfId="6390" xr:uid="{00000000-0005-0000-0000-000009630000}"/>
    <cellStyle name="Normal 3 4 4 4 2" xfId="17392" xr:uid="{00000000-0005-0000-0000-00000A630000}"/>
    <cellStyle name="Normal 3 4 4 4 2 2" xfId="29647" xr:uid="{00000000-0005-0000-0000-00000B630000}"/>
    <cellStyle name="Normal 3 4 4 4 2 3" xfId="41888" xr:uid="{00000000-0005-0000-0000-00000C630000}"/>
    <cellStyle name="Normal 3 4 4 4 3" xfId="23530" xr:uid="{00000000-0005-0000-0000-00000D630000}"/>
    <cellStyle name="Normal 3 4 4 4 4" xfId="35774" xr:uid="{00000000-0005-0000-0000-00000E630000}"/>
    <cellStyle name="Normal 3 4 4 4 5" xfId="48003" xr:uid="{00000000-0005-0000-0000-00000F630000}"/>
    <cellStyle name="Normal 3 4 4 5" xfId="17385" xr:uid="{00000000-0005-0000-0000-000010630000}"/>
    <cellStyle name="Normal 3 4 4 5 2" xfId="29640" xr:uid="{00000000-0005-0000-0000-000011630000}"/>
    <cellStyle name="Normal 3 4 4 5 3" xfId="41881" xr:uid="{00000000-0005-0000-0000-000012630000}"/>
    <cellStyle name="Normal 3 4 4 6" xfId="23523" xr:uid="{00000000-0005-0000-0000-000013630000}"/>
    <cellStyle name="Normal 3 4 4 7" xfId="35767" xr:uid="{00000000-0005-0000-0000-000014630000}"/>
    <cellStyle name="Normal 3 4 4 8" xfId="47996" xr:uid="{00000000-0005-0000-0000-000015630000}"/>
    <cellStyle name="Normal 3 4 5" xfId="6391" xr:uid="{00000000-0005-0000-0000-000016630000}"/>
    <cellStyle name="Normal 3 4 5 2" xfId="6392" xr:uid="{00000000-0005-0000-0000-000017630000}"/>
    <cellStyle name="Normal 3 4 5 2 2" xfId="6393" xr:uid="{00000000-0005-0000-0000-000018630000}"/>
    <cellStyle name="Normal 3 4 5 2 2 2" xfId="17395" xr:uid="{00000000-0005-0000-0000-000019630000}"/>
    <cellStyle name="Normal 3 4 5 2 2 2 2" xfId="29650" xr:uid="{00000000-0005-0000-0000-00001A630000}"/>
    <cellStyle name="Normal 3 4 5 2 2 2 3" xfId="41891" xr:uid="{00000000-0005-0000-0000-00001B630000}"/>
    <cellStyle name="Normal 3 4 5 2 2 3" xfId="23533" xr:uid="{00000000-0005-0000-0000-00001C630000}"/>
    <cellStyle name="Normal 3 4 5 2 2 4" xfId="35777" xr:uid="{00000000-0005-0000-0000-00001D630000}"/>
    <cellStyle name="Normal 3 4 5 2 2 5" xfId="48006" xr:uid="{00000000-0005-0000-0000-00001E630000}"/>
    <cellStyle name="Normal 3 4 5 2 3" xfId="17394" xr:uid="{00000000-0005-0000-0000-00001F630000}"/>
    <cellStyle name="Normal 3 4 5 2 3 2" xfId="29649" xr:uid="{00000000-0005-0000-0000-000020630000}"/>
    <cellStyle name="Normal 3 4 5 2 3 3" xfId="41890" xr:uid="{00000000-0005-0000-0000-000021630000}"/>
    <cellStyle name="Normal 3 4 5 2 4" xfId="23532" xr:uid="{00000000-0005-0000-0000-000022630000}"/>
    <cellStyle name="Normal 3 4 5 2 5" xfId="35776" xr:uid="{00000000-0005-0000-0000-000023630000}"/>
    <cellStyle name="Normal 3 4 5 2 6" xfId="48005" xr:uid="{00000000-0005-0000-0000-000024630000}"/>
    <cellStyle name="Normal 3 4 5 3" xfId="6394" xr:uid="{00000000-0005-0000-0000-000025630000}"/>
    <cellStyle name="Normal 3 4 5 3 2" xfId="17396" xr:uid="{00000000-0005-0000-0000-000026630000}"/>
    <cellStyle name="Normal 3 4 5 3 2 2" xfId="29651" xr:uid="{00000000-0005-0000-0000-000027630000}"/>
    <cellStyle name="Normal 3 4 5 3 2 3" xfId="41892" xr:uid="{00000000-0005-0000-0000-000028630000}"/>
    <cellStyle name="Normal 3 4 5 3 3" xfId="23534" xr:uid="{00000000-0005-0000-0000-000029630000}"/>
    <cellStyle name="Normal 3 4 5 3 4" xfId="35778" xr:uid="{00000000-0005-0000-0000-00002A630000}"/>
    <cellStyle name="Normal 3 4 5 3 5" xfId="48007" xr:uid="{00000000-0005-0000-0000-00002B630000}"/>
    <cellStyle name="Normal 3 4 5 4" xfId="17393" xr:uid="{00000000-0005-0000-0000-00002C630000}"/>
    <cellStyle name="Normal 3 4 5 4 2" xfId="29648" xr:uid="{00000000-0005-0000-0000-00002D630000}"/>
    <cellStyle name="Normal 3 4 5 4 3" xfId="41889" xr:uid="{00000000-0005-0000-0000-00002E630000}"/>
    <cellStyle name="Normal 3 4 5 5" xfId="23531" xr:uid="{00000000-0005-0000-0000-00002F630000}"/>
    <cellStyle name="Normal 3 4 5 6" xfId="35775" xr:uid="{00000000-0005-0000-0000-000030630000}"/>
    <cellStyle name="Normal 3 4 5 7" xfId="48004" xr:uid="{00000000-0005-0000-0000-000031630000}"/>
    <cellStyle name="Normal 3 4 6" xfId="6395" xr:uid="{00000000-0005-0000-0000-000032630000}"/>
    <cellStyle name="Normal 3 4 6 2" xfId="6396" xr:uid="{00000000-0005-0000-0000-000033630000}"/>
    <cellStyle name="Normal 3 4 6 2 2" xfId="17398" xr:uid="{00000000-0005-0000-0000-000034630000}"/>
    <cellStyle name="Normal 3 4 6 2 2 2" xfId="29653" xr:uid="{00000000-0005-0000-0000-000035630000}"/>
    <cellStyle name="Normal 3 4 6 2 2 3" xfId="41894" xr:uid="{00000000-0005-0000-0000-000036630000}"/>
    <cellStyle name="Normal 3 4 6 2 3" xfId="23536" xr:uid="{00000000-0005-0000-0000-000037630000}"/>
    <cellStyle name="Normal 3 4 6 2 4" xfId="35780" xr:uid="{00000000-0005-0000-0000-000038630000}"/>
    <cellStyle name="Normal 3 4 6 2 5" xfId="48009" xr:uid="{00000000-0005-0000-0000-000039630000}"/>
    <cellStyle name="Normal 3 4 6 3" xfId="17397" xr:uid="{00000000-0005-0000-0000-00003A630000}"/>
    <cellStyle name="Normal 3 4 6 3 2" xfId="29652" xr:uid="{00000000-0005-0000-0000-00003B630000}"/>
    <cellStyle name="Normal 3 4 6 3 3" xfId="41893" xr:uid="{00000000-0005-0000-0000-00003C630000}"/>
    <cellStyle name="Normal 3 4 6 4" xfId="23535" xr:uid="{00000000-0005-0000-0000-00003D630000}"/>
    <cellStyle name="Normal 3 4 6 5" xfId="35779" xr:uid="{00000000-0005-0000-0000-00003E630000}"/>
    <cellStyle name="Normal 3 4 6 6" xfId="48008" xr:uid="{00000000-0005-0000-0000-00003F630000}"/>
    <cellStyle name="Normal 3 4 7" xfId="6397" xr:uid="{00000000-0005-0000-0000-000040630000}"/>
    <cellStyle name="Normal 3 4 7 2" xfId="17399" xr:uid="{00000000-0005-0000-0000-000041630000}"/>
    <cellStyle name="Normal 3 4 7 2 2" xfId="29654" xr:uid="{00000000-0005-0000-0000-000042630000}"/>
    <cellStyle name="Normal 3 4 7 2 3" xfId="41895" xr:uid="{00000000-0005-0000-0000-000043630000}"/>
    <cellStyle name="Normal 3 4 7 3" xfId="23537" xr:uid="{00000000-0005-0000-0000-000044630000}"/>
    <cellStyle name="Normal 3 4 7 4" xfId="35781" xr:uid="{00000000-0005-0000-0000-000045630000}"/>
    <cellStyle name="Normal 3 4 7 5" xfId="48010" xr:uid="{00000000-0005-0000-0000-000046630000}"/>
    <cellStyle name="Normal 3 4 8" xfId="17336" xr:uid="{00000000-0005-0000-0000-000047630000}"/>
    <cellStyle name="Normal 3 4 8 2" xfId="29591" xr:uid="{00000000-0005-0000-0000-000048630000}"/>
    <cellStyle name="Normal 3 4 8 3" xfId="41832" xr:uid="{00000000-0005-0000-0000-000049630000}"/>
    <cellStyle name="Normal 3 4 9" xfId="23474" xr:uid="{00000000-0005-0000-0000-00004A630000}"/>
    <cellStyle name="Normal 3 5" xfId="6398" xr:uid="{00000000-0005-0000-0000-00004B630000}"/>
    <cellStyle name="Normal 3 6" xfId="6399" xr:uid="{00000000-0005-0000-0000-00004C630000}"/>
    <cellStyle name="Normal 3 6 10" xfId="48011" xr:uid="{00000000-0005-0000-0000-00004D630000}"/>
    <cellStyle name="Normal 3 6 2" xfId="6400" xr:uid="{00000000-0005-0000-0000-00004E630000}"/>
    <cellStyle name="Normal 3 6 2 2" xfId="6401" xr:uid="{00000000-0005-0000-0000-00004F630000}"/>
    <cellStyle name="Normal 3 6 2 2 2" xfId="6402" xr:uid="{00000000-0005-0000-0000-000050630000}"/>
    <cellStyle name="Normal 3 6 2 2 2 2" xfId="6403" xr:uid="{00000000-0005-0000-0000-000051630000}"/>
    <cellStyle name="Normal 3 6 2 2 2 2 2" xfId="6404" xr:uid="{00000000-0005-0000-0000-000052630000}"/>
    <cellStyle name="Normal 3 6 2 2 2 2 2 2" xfId="17405" xr:uid="{00000000-0005-0000-0000-000053630000}"/>
    <cellStyle name="Normal 3 6 2 2 2 2 2 2 2" xfId="29660" xr:uid="{00000000-0005-0000-0000-000054630000}"/>
    <cellStyle name="Normal 3 6 2 2 2 2 2 2 3" xfId="41901" xr:uid="{00000000-0005-0000-0000-000055630000}"/>
    <cellStyle name="Normal 3 6 2 2 2 2 2 3" xfId="23543" xr:uid="{00000000-0005-0000-0000-000056630000}"/>
    <cellStyle name="Normal 3 6 2 2 2 2 2 4" xfId="35787" xr:uid="{00000000-0005-0000-0000-000057630000}"/>
    <cellStyle name="Normal 3 6 2 2 2 2 2 5" xfId="48016" xr:uid="{00000000-0005-0000-0000-000058630000}"/>
    <cellStyle name="Normal 3 6 2 2 2 2 3" xfId="17404" xr:uid="{00000000-0005-0000-0000-000059630000}"/>
    <cellStyle name="Normal 3 6 2 2 2 2 3 2" xfId="29659" xr:uid="{00000000-0005-0000-0000-00005A630000}"/>
    <cellStyle name="Normal 3 6 2 2 2 2 3 3" xfId="41900" xr:uid="{00000000-0005-0000-0000-00005B630000}"/>
    <cellStyle name="Normal 3 6 2 2 2 2 4" xfId="23542" xr:uid="{00000000-0005-0000-0000-00005C630000}"/>
    <cellStyle name="Normal 3 6 2 2 2 2 5" xfId="35786" xr:uid="{00000000-0005-0000-0000-00005D630000}"/>
    <cellStyle name="Normal 3 6 2 2 2 2 6" xfId="48015" xr:uid="{00000000-0005-0000-0000-00005E630000}"/>
    <cellStyle name="Normal 3 6 2 2 2 3" xfId="6405" xr:uid="{00000000-0005-0000-0000-00005F630000}"/>
    <cellStyle name="Normal 3 6 2 2 2 3 2" xfId="17406" xr:uid="{00000000-0005-0000-0000-000060630000}"/>
    <cellStyle name="Normal 3 6 2 2 2 3 2 2" xfId="29661" xr:uid="{00000000-0005-0000-0000-000061630000}"/>
    <cellStyle name="Normal 3 6 2 2 2 3 2 3" xfId="41902" xr:uid="{00000000-0005-0000-0000-000062630000}"/>
    <cellStyle name="Normal 3 6 2 2 2 3 3" xfId="23544" xr:uid="{00000000-0005-0000-0000-000063630000}"/>
    <cellStyle name="Normal 3 6 2 2 2 3 4" xfId="35788" xr:uid="{00000000-0005-0000-0000-000064630000}"/>
    <cellStyle name="Normal 3 6 2 2 2 3 5" xfId="48017" xr:uid="{00000000-0005-0000-0000-000065630000}"/>
    <cellStyle name="Normal 3 6 2 2 2 4" xfId="17403" xr:uid="{00000000-0005-0000-0000-000066630000}"/>
    <cellStyle name="Normal 3 6 2 2 2 4 2" xfId="29658" xr:uid="{00000000-0005-0000-0000-000067630000}"/>
    <cellStyle name="Normal 3 6 2 2 2 4 3" xfId="41899" xr:uid="{00000000-0005-0000-0000-000068630000}"/>
    <cellStyle name="Normal 3 6 2 2 2 5" xfId="23541" xr:uid="{00000000-0005-0000-0000-000069630000}"/>
    <cellStyle name="Normal 3 6 2 2 2 6" xfId="35785" xr:uid="{00000000-0005-0000-0000-00006A630000}"/>
    <cellStyle name="Normal 3 6 2 2 2 7" xfId="48014" xr:uid="{00000000-0005-0000-0000-00006B630000}"/>
    <cellStyle name="Normal 3 6 2 2 3" xfId="6406" xr:uid="{00000000-0005-0000-0000-00006C630000}"/>
    <cellStyle name="Normal 3 6 2 2 3 2" xfId="6407" xr:uid="{00000000-0005-0000-0000-00006D630000}"/>
    <cellStyle name="Normal 3 6 2 2 3 2 2" xfId="17408" xr:uid="{00000000-0005-0000-0000-00006E630000}"/>
    <cellStyle name="Normal 3 6 2 2 3 2 2 2" xfId="29663" xr:uid="{00000000-0005-0000-0000-00006F630000}"/>
    <cellStyle name="Normal 3 6 2 2 3 2 2 3" xfId="41904" xr:uid="{00000000-0005-0000-0000-000070630000}"/>
    <cellStyle name="Normal 3 6 2 2 3 2 3" xfId="23546" xr:uid="{00000000-0005-0000-0000-000071630000}"/>
    <cellStyle name="Normal 3 6 2 2 3 2 4" xfId="35790" xr:uid="{00000000-0005-0000-0000-000072630000}"/>
    <cellStyle name="Normal 3 6 2 2 3 2 5" xfId="48019" xr:uid="{00000000-0005-0000-0000-000073630000}"/>
    <cellStyle name="Normal 3 6 2 2 3 3" xfId="17407" xr:uid="{00000000-0005-0000-0000-000074630000}"/>
    <cellStyle name="Normal 3 6 2 2 3 3 2" xfId="29662" xr:uid="{00000000-0005-0000-0000-000075630000}"/>
    <cellStyle name="Normal 3 6 2 2 3 3 3" xfId="41903" xr:uid="{00000000-0005-0000-0000-000076630000}"/>
    <cellStyle name="Normal 3 6 2 2 3 4" xfId="23545" xr:uid="{00000000-0005-0000-0000-000077630000}"/>
    <cellStyle name="Normal 3 6 2 2 3 5" xfId="35789" xr:uid="{00000000-0005-0000-0000-000078630000}"/>
    <cellStyle name="Normal 3 6 2 2 3 6" xfId="48018" xr:uid="{00000000-0005-0000-0000-000079630000}"/>
    <cellStyle name="Normal 3 6 2 2 4" xfId="6408" xr:uid="{00000000-0005-0000-0000-00007A630000}"/>
    <cellStyle name="Normal 3 6 2 2 4 2" xfId="17409" xr:uid="{00000000-0005-0000-0000-00007B630000}"/>
    <cellStyle name="Normal 3 6 2 2 4 2 2" xfId="29664" xr:uid="{00000000-0005-0000-0000-00007C630000}"/>
    <cellStyle name="Normal 3 6 2 2 4 2 3" xfId="41905" xr:uid="{00000000-0005-0000-0000-00007D630000}"/>
    <cellStyle name="Normal 3 6 2 2 4 3" xfId="23547" xr:uid="{00000000-0005-0000-0000-00007E630000}"/>
    <cellStyle name="Normal 3 6 2 2 4 4" xfId="35791" xr:uid="{00000000-0005-0000-0000-00007F630000}"/>
    <cellStyle name="Normal 3 6 2 2 4 5" xfId="48020" xr:uid="{00000000-0005-0000-0000-000080630000}"/>
    <cellStyle name="Normal 3 6 2 2 5" xfId="17402" xr:uid="{00000000-0005-0000-0000-000081630000}"/>
    <cellStyle name="Normal 3 6 2 2 5 2" xfId="29657" xr:uid="{00000000-0005-0000-0000-000082630000}"/>
    <cellStyle name="Normal 3 6 2 2 5 3" xfId="41898" xr:uid="{00000000-0005-0000-0000-000083630000}"/>
    <cellStyle name="Normal 3 6 2 2 6" xfId="23540" xr:uid="{00000000-0005-0000-0000-000084630000}"/>
    <cellStyle name="Normal 3 6 2 2 7" xfId="35784" xr:uid="{00000000-0005-0000-0000-000085630000}"/>
    <cellStyle name="Normal 3 6 2 2 8" xfId="48013" xr:uid="{00000000-0005-0000-0000-000086630000}"/>
    <cellStyle name="Normal 3 6 2 3" xfId="6409" xr:uid="{00000000-0005-0000-0000-000087630000}"/>
    <cellStyle name="Normal 3 6 2 3 2" xfId="6410" xr:uid="{00000000-0005-0000-0000-000088630000}"/>
    <cellStyle name="Normal 3 6 2 3 2 2" xfId="6411" xr:uid="{00000000-0005-0000-0000-000089630000}"/>
    <cellStyle name="Normal 3 6 2 3 2 2 2" xfId="17412" xr:uid="{00000000-0005-0000-0000-00008A630000}"/>
    <cellStyle name="Normal 3 6 2 3 2 2 2 2" xfId="29667" xr:uid="{00000000-0005-0000-0000-00008B630000}"/>
    <cellStyle name="Normal 3 6 2 3 2 2 2 3" xfId="41908" xr:uid="{00000000-0005-0000-0000-00008C630000}"/>
    <cellStyle name="Normal 3 6 2 3 2 2 3" xfId="23550" xr:uid="{00000000-0005-0000-0000-00008D630000}"/>
    <cellStyle name="Normal 3 6 2 3 2 2 4" xfId="35794" xr:uid="{00000000-0005-0000-0000-00008E630000}"/>
    <cellStyle name="Normal 3 6 2 3 2 2 5" xfId="48023" xr:uid="{00000000-0005-0000-0000-00008F630000}"/>
    <cellStyle name="Normal 3 6 2 3 2 3" xfId="17411" xr:uid="{00000000-0005-0000-0000-000090630000}"/>
    <cellStyle name="Normal 3 6 2 3 2 3 2" xfId="29666" xr:uid="{00000000-0005-0000-0000-000091630000}"/>
    <cellStyle name="Normal 3 6 2 3 2 3 3" xfId="41907" xr:uid="{00000000-0005-0000-0000-000092630000}"/>
    <cellStyle name="Normal 3 6 2 3 2 4" xfId="23549" xr:uid="{00000000-0005-0000-0000-000093630000}"/>
    <cellStyle name="Normal 3 6 2 3 2 5" xfId="35793" xr:uid="{00000000-0005-0000-0000-000094630000}"/>
    <cellStyle name="Normal 3 6 2 3 2 6" xfId="48022" xr:uid="{00000000-0005-0000-0000-000095630000}"/>
    <cellStyle name="Normal 3 6 2 3 3" xfId="6412" xr:uid="{00000000-0005-0000-0000-000096630000}"/>
    <cellStyle name="Normal 3 6 2 3 3 2" xfId="17413" xr:uid="{00000000-0005-0000-0000-000097630000}"/>
    <cellStyle name="Normal 3 6 2 3 3 2 2" xfId="29668" xr:uid="{00000000-0005-0000-0000-000098630000}"/>
    <cellStyle name="Normal 3 6 2 3 3 2 3" xfId="41909" xr:uid="{00000000-0005-0000-0000-000099630000}"/>
    <cellStyle name="Normal 3 6 2 3 3 3" xfId="23551" xr:uid="{00000000-0005-0000-0000-00009A630000}"/>
    <cellStyle name="Normal 3 6 2 3 3 4" xfId="35795" xr:uid="{00000000-0005-0000-0000-00009B630000}"/>
    <cellStyle name="Normal 3 6 2 3 3 5" xfId="48024" xr:uid="{00000000-0005-0000-0000-00009C630000}"/>
    <cellStyle name="Normal 3 6 2 3 4" xfId="17410" xr:uid="{00000000-0005-0000-0000-00009D630000}"/>
    <cellStyle name="Normal 3 6 2 3 4 2" xfId="29665" xr:uid="{00000000-0005-0000-0000-00009E630000}"/>
    <cellStyle name="Normal 3 6 2 3 4 3" xfId="41906" xr:uid="{00000000-0005-0000-0000-00009F630000}"/>
    <cellStyle name="Normal 3 6 2 3 5" xfId="23548" xr:uid="{00000000-0005-0000-0000-0000A0630000}"/>
    <cellStyle name="Normal 3 6 2 3 6" xfId="35792" xr:uid="{00000000-0005-0000-0000-0000A1630000}"/>
    <cellStyle name="Normal 3 6 2 3 7" xfId="48021" xr:uid="{00000000-0005-0000-0000-0000A2630000}"/>
    <cellStyle name="Normal 3 6 2 4" xfId="6413" xr:uid="{00000000-0005-0000-0000-0000A3630000}"/>
    <cellStyle name="Normal 3 6 2 4 2" xfId="6414" xr:uid="{00000000-0005-0000-0000-0000A4630000}"/>
    <cellStyle name="Normal 3 6 2 4 2 2" xfId="17415" xr:uid="{00000000-0005-0000-0000-0000A5630000}"/>
    <cellStyle name="Normal 3 6 2 4 2 2 2" xfId="29670" xr:uid="{00000000-0005-0000-0000-0000A6630000}"/>
    <cellStyle name="Normal 3 6 2 4 2 2 3" xfId="41911" xr:uid="{00000000-0005-0000-0000-0000A7630000}"/>
    <cellStyle name="Normal 3 6 2 4 2 3" xfId="23553" xr:uid="{00000000-0005-0000-0000-0000A8630000}"/>
    <cellStyle name="Normal 3 6 2 4 2 4" xfId="35797" xr:uid="{00000000-0005-0000-0000-0000A9630000}"/>
    <cellStyle name="Normal 3 6 2 4 2 5" xfId="48026" xr:uid="{00000000-0005-0000-0000-0000AA630000}"/>
    <cellStyle name="Normal 3 6 2 4 3" xfId="17414" xr:uid="{00000000-0005-0000-0000-0000AB630000}"/>
    <cellStyle name="Normal 3 6 2 4 3 2" xfId="29669" xr:uid="{00000000-0005-0000-0000-0000AC630000}"/>
    <cellStyle name="Normal 3 6 2 4 3 3" xfId="41910" xr:uid="{00000000-0005-0000-0000-0000AD630000}"/>
    <cellStyle name="Normal 3 6 2 4 4" xfId="23552" xr:uid="{00000000-0005-0000-0000-0000AE630000}"/>
    <cellStyle name="Normal 3 6 2 4 5" xfId="35796" xr:uid="{00000000-0005-0000-0000-0000AF630000}"/>
    <cellStyle name="Normal 3 6 2 4 6" xfId="48025" xr:uid="{00000000-0005-0000-0000-0000B0630000}"/>
    <cellStyle name="Normal 3 6 2 5" xfId="6415" xr:uid="{00000000-0005-0000-0000-0000B1630000}"/>
    <cellStyle name="Normal 3 6 2 5 2" xfId="17416" xr:uid="{00000000-0005-0000-0000-0000B2630000}"/>
    <cellStyle name="Normal 3 6 2 5 2 2" xfId="29671" xr:uid="{00000000-0005-0000-0000-0000B3630000}"/>
    <cellStyle name="Normal 3 6 2 5 2 3" xfId="41912" xr:uid="{00000000-0005-0000-0000-0000B4630000}"/>
    <cellStyle name="Normal 3 6 2 5 3" xfId="23554" xr:uid="{00000000-0005-0000-0000-0000B5630000}"/>
    <cellStyle name="Normal 3 6 2 5 4" xfId="35798" xr:uid="{00000000-0005-0000-0000-0000B6630000}"/>
    <cellStyle name="Normal 3 6 2 5 5" xfId="48027" xr:uid="{00000000-0005-0000-0000-0000B7630000}"/>
    <cellStyle name="Normal 3 6 2 6" xfId="17401" xr:uid="{00000000-0005-0000-0000-0000B8630000}"/>
    <cellStyle name="Normal 3 6 2 6 2" xfId="29656" xr:uid="{00000000-0005-0000-0000-0000B9630000}"/>
    <cellStyle name="Normal 3 6 2 6 3" xfId="41897" xr:uid="{00000000-0005-0000-0000-0000BA630000}"/>
    <cellStyle name="Normal 3 6 2 7" xfId="23539" xr:uid="{00000000-0005-0000-0000-0000BB630000}"/>
    <cellStyle name="Normal 3 6 2 8" xfId="35783" xr:uid="{00000000-0005-0000-0000-0000BC630000}"/>
    <cellStyle name="Normal 3 6 2 9" xfId="48012" xr:uid="{00000000-0005-0000-0000-0000BD630000}"/>
    <cellStyle name="Normal 3 6 3" xfId="6416" xr:uid="{00000000-0005-0000-0000-0000BE630000}"/>
    <cellStyle name="Normal 3 6 3 2" xfId="6417" xr:uid="{00000000-0005-0000-0000-0000BF630000}"/>
    <cellStyle name="Normal 3 6 3 2 2" xfId="6418" xr:uid="{00000000-0005-0000-0000-0000C0630000}"/>
    <cellStyle name="Normal 3 6 3 2 2 2" xfId="6419" xr:uid="{00000000-0005-0000-0000-0000C1630000}"/>
    <cellStyle name="Normal 3 6 3 2 2 2 2" xfId="17420" xr:uid="{00000000-0005-0000-0000-0000C2630000}"/>
    <cellStyle name="Normal 3 6 3 2 2 2 2 2" xfId="29675" xr:uid="{00000000-0005-0000-0000-0000C3630000}"/>
    <cellStyle name="Normal 3 6 3 2 2 2 2 3" xfId="41916" xr:uid="{00000000-0005-0000-0000-0000C4630000}"/>
    <cellStyle name="Normal 3 6 3 2 2 2 3" xfId="23558" xr:uid="{00000000-0005-0000-0000-0000C5630000}"/>
    <cellStyle name="Normal 3 6 3 2 2 2 4" xfId="35802" xr:uid="{00000000-0005-0000-0000-0000C6630000}"/>
    <cellStyle name="Normal 3 6 3 2 2 2 5" xfId="48031" xr:uid="{00000000-0005-0000-0000-0000C7630000}"/>
    <cellStyle name="Normal 3 6 3 2 2 3" xfId="17419" xr:uid="{00000000-0005-0000-0000-0000C8630000}"/>
    <cellStyle name="Normal 3 6 3 2 2 3 2" xfId="29674" xr:uid="{00000000-0005-0000-0000-0000C9630000}"/>
    <cellStyle name="Normal 3 6 3 2 2 3 3" xfId="41915" xr:uid="{00000000-0005-0000-0000-0000CA630000}"/>
    <cellStyle name="Normal 3 6 3 2 2 4" xfId="23557" xr:uid="{00000000-0005-0000-0000-0000CB630000}"/>
    <cellStyle name="Normal 3 6 3 2 2 5" xfId="35801" xr:uid="{00000000-0005-0000-0000-0000CC630000}"/>
    <cellStyle name="Normal 3 6 3 2 2 6" xfId="48030" xr:uid="{00000000-0005-0000-0000-0000CD630000}"/>
    <cellStyle name="Normal 3 6 3 2 3" xfId="6420" xr:uid="{00000000-0005-0000-0000-0000CE630000}"/>
    <cellStyle name="Normal 3 6 3 2 3 2" xfId="17421" xr:uid="{00000000-0005-0000-0000-0000CF630000}"/>
    <cellStyle name="Normal 3 6 3 2 3 2 2" xfId="29676" xr:uid="{00000000-0005-0000-0000-0000D0630000}"/>
    <cellStyle name="Normal 3 6 3 2 3 2 3" xfId="41917" xr:uid="{00000000-0005-0000-0000-0000D1630000}"/>
    <cellStyle name="Normal 3 6 3 2 3 3" xfId="23559" xr:uid="{00000000-0005-0000-0000-0000D2630000}"/>
    <cellStyle name="Normal 3 6 3 2 3 4" xfId="35803" xr:uid="{00000000-0005-0000-0000-0000D3630000}"/>
    <cellStyle name="Normal 3 6 3 2 3 5" xfId="48032" xr:uid="{00000000-0005-0000-0000-0000D4630000}"/>
    <cellStyle name="Normal 3 6 3 2 4" xfId="17418" xr:uid="{00000000-0005-0000-0000-0000D5630000}"/>
    <cellStyle name="Normal 3 6 3 2 4 2" xfId="29673" xr:uid="{00000000-0005-0000-0000-0000D6630000}"/>
    <cellStyle name="Normal 3 6 3 2 4 3" xfId="41914" xr:uid="{00000000-0005-0000-0000-0000D7630000}"/>
    <cellStyle name="Normal 3 6 3 2 5" xfId="23556" xr:uid="{00000000-0005-0000-0000-0000D8630000}"/>
    <cellStyle name="Normal 3 6 3 2 6" xfId="35800" xr:uid="{00000000-0005-0000-0000-0000D9630000}"/>
    <cellStyle name="Normal 3 6 3 2 7" xfId="48029" xr:uid="{00000000-0005-0000-0000-0000DA630000}"/>
    <cellStyle name="Normal 3 6 3 3" xfId="6421" xr:uid="{00000000-0005-0000-0000-0000DB630000}"/>
    <cellStyle name="Normal 3 6 3 3 2" xfId="6422" xr:uid="{00000000-0005-0000-0000-0000DC630000}"/>
    <cellStyle name="Normal 3 6 3 3 2 2" xfId="17423" xr:uid="{00000000-0005-0000-0000-0000DD630000}"/>
    <cellStyle name="Normal 3 6 3 3 2 2 2" xfId="29678" xr:uid="{00000000-0005-0000-0000-0000DE630000}"/>
    <cellStyle name="Normal 3 6 3 3 2 2 3" xfId="41919" xr:uid="{00000000-0005-0000-0000-0000DF630000}"/>
    <cellStyle name="Normal 3 6 3 3 2 3" xfId="23561" xr:uid="{00000000-0005-0000-0000-0000E0630000}"/>
    <cellStyle name="Normal 3 6 3 3 2 4" xfId="35805" xr:uid="{00000000-0005-0000-0000-0000E1630000}"/>
    <cellStyle name="Normal 3 6 3 3 2 5" xfId="48034" xr:uid="{00000000-0005-0000-0000-0000E2630000}"/>
    <cellStyle name="Normal 3 6 3 3 3" xfId="17422" xr:uid="{00000000-0005-0000-0000-0000E3630000}"/>
    <cellStyle name="Normal 3 6 3 3 3 2" xfId="29677" xr:uid="{00000000-0005-0000-0000-0000E4630000}"/>
    <cellStyle name="Normal 3 6 3 3 3 3" xfId="41918" xr:uid="{00000000-0005-0000-0000-0000E5630000}"/>
    <cellStyle name="Normal 3 6 3 3 4" xfId="23560" xr:uid="{00000000-0005-0000-0000-0000E6630000}"/>
    <cellStyle name="Normal 3 6 3 3 5" xfId="35804" xr:uid="{00000000-0005-0000-0000-0000E7630000}"/>
    <cellStyle name="Normal 3 6 3 3 6" xfId="48033" xr:uid="{00000000-0005-0000-0000-0000E8630000}"/>
    <cellStyle name="Normal 3 6 3 4" xfId="6423" xr:uid="{00000000-0005-0000-0000-0000E9630000}"/>
    <cellStyle name="Normal 3 6 3 4 2" xfId="17424" xr:uid="{00000000-0005-0000-0000-0000EA630000}"/>
    <cellStyle name="Normal 3 6 3 4 2 2" xfId="29679" xr:uid="{00000000-0005-0000-0000-0000EB630000}"/>
    <cellStyle name="Normal 3 6 3 4 2 3" xfId="41920" xr:uid="{00000000-0005-0000-0000-0000EC630000}"/>
    <cellStyle name="Normal 3 6 3 4 3" xfId="23562" xr:uid="{00000000-0005-0000-0000-0000ED630000}"/>
    <cellStyle name="Normal 3 6 3 4 4" xfId="35806" xr:uid="{00000000-0005-0000-0000-0000EE630000}"/>
    <cellStyle name="Normal 3 6 3 4 5" xfId="48035" xr:uid="{00000000-0005-0000-0000-0000EF630000}"/>
    <cellStyle name="Normal 3 6 3 5" xfId="17417" xr:uid="{00000000-0005-0000-0000-0000F0630000}"/>
    <cellStyle name="Normal 3 6 3 5 2" xfId="29672" xr:uid="{00000000-0005-0000-0000-0000F1630000}"/>
    <cellStyle name="Normal 3 6 3 5 3" xfId="41913" xr:uid="{00000000-0005-0000-0000-0000F2630000}"/>
    <cellStyle name="Normal 3 6 3 6" xfId="23555" xr:uid="{00000000-0005-0000-0000-0000F3630000}"/>
    <cellStyle name="Normal 3 6 3 7" xfId="35799" xr:uid="{00000000-0005-0000-0000-0000F4630000}"/>
    <cellStyle name="Normal 3 6 3 8" xfId="48028" xr:uid="{00000000-0005-0000-0000-0000F5630000}"/>
    <cellStyle name="Normal 3 6 4" xfId="6424" xr:uid="{00000000-0005-0000-0000-0000F6630000}"/>
    <cellStyle name="Normal 3 6 4 2" xfId="6425" xr:uid="{00000000-0005-0000-0000-0000F7630000}"/>
    <cellStyle name="Normal 3 6 4 2 2" xfId="6426" xr:uid="{00000000-0005-0000-0000-0000F8630000}"/>
    <cellStyle name="Normal 3 6 4 2 2 2" xfId="17427" xr:uid="{00000000-0005-0000-0000-0000F9630000}"/>
    <cellStyle name="Normal 3 6 4 2 2 2 2" xfId="29682" xr:uid="{00000000-0005-0000-0000-0000FA630000}"/>
    <cellStyle name="Normal 3 6 4 2 2 2 3" xfId="41923" xr:uid="{00000000-0005-0000-0000-0000FB630000}"/>
    <cellStyle name="Normal 3 6 4 2 2 3" xfId="23565" xr:uid="{00000000-0005-0000-0000-0000FC630000}"/>
    <cellStyle name="Normal 3 6 4 2 2 4" xfId="35809" xr:uid="{00000000-0005-0000-0000-0000FD630000}"/>
    <cellStyle name="Normal 3 6 4 2 2 5" xfId="48038" xr:uid="{00000000-0005-0000-0000-0000FE630000}"/>
    <cellStyle name="Normal 3 6 4 2 3" xfId="17426" xr:uid="{00000000-0005-0000-0000-0000FF630000}"/>
    <cellStyle name="Normal 3 6 4 2 3 2" xfId="29681" xr:uid="{00000000-0005-0000-0000-000000640000}"/>
    <cellStyle name="Normal 3 6 4 2 3 3" xfId="41922" xr:uid="{00000000-0005-0000-0000-000001640000}"/>
    <cellStyle name="Normal 3 6 4 2 4" xfId="23564" xr:uid="{00000000-0005-0000-0000-000002640000}"/>
    <cellStyle name="Normal 3 6 4 2 5" xfId="35808" xr:uid="{00000000-0005-0000-0000-000003640000}"/>
    <cellStyle name="Normal 3 6 4 2 6" xfId="48037" xr:uid="{00000000-0005-0000-0000-000004640000}"/>
    <cellStyle name="Normal 3 6 4 3" xfId="6427" xr:uid="{00000000-0005-0000-0000-000005640000}"/>
    <cellStyle name="Normal 3 6 4 3 2" xfId="17428" xr:uid="{00000000-0005-0000-0000-000006640000}"/>
    <cellStyle name="Normal 3 6 4 3 2 2" xfId="29683" xr:uid="{00000000-0005-0000-0000-000007640000}"/>
    <cellStyle name="Normal 3 6 4 3 2 3" xfId="41924" xr:uid="{00000000-0005-0000-0000-000008640000}"/>
    <cellStyle name="Normal 3 6 4 3 3" xfId="23566" xr:uid="{00000000-0005-0000-0000-000009640000}"/>
    <cellStyle name="Normal 3 6 4 3 4" xfId="35810" xr:uid="{00000000-0005-0000-0000-00000A640000}"/>
    <cellStyle name="Normal 3 6 4 3 5" xfId="48039" xr:uid="{00000000-0005-0000-0000-00000B640000}"/>
    <cellStyle name="Normal 3 6 4 4" xfId="17425" xr:uid="{00000000-0005-0000-0000-00000C640000}"/>
    <cellStyle name="Normal 3 6 4 4 2" xfId="29680" xr:uid="{00000000-0005-0000-0000-00000D640000}"/>
    <cellStyle name="Normal 3 6 4 4 3" xfId="41921" xr:uid="{00000000-0005-0000-0000-00000E640000}"/>
    <cellStyle name="Normal 3 6 4 5" xfId="23563" xr:uid="{00000000-0005-0000-0000-00000F640000}"/>
    <cellStyle name="Normal 3 6 4 6" xfId="35807" xr:uid="{00000000-0005-0000-0000-000010640000}"/>
    <cellStyle name="Normal 3 6 4 7" xfId="48036" xr:uid="{00000000-0005-0000-0000-000011640000}"/>
    <cellStyle name="Normal 3 6 5" xfId="6428" xr:uid="{00000000-0005-0000-0000-000012640000}"/>
    <cellStyle name="Normal 3 6 5 2" xfId="6429" xr:uid="{00000000-0005-0000-0000-000013640000}"/>
    <cellStyle name="Normal 3 6 5 2 2" xfId="17430" xr:uid="{00000000-0005-0000-0000-000014640000}"/>
    <cellStyle name="Normal 3 6 5 2 2 2" xfId="29685" xr:uid="{00000000-0005-0000-0000-000015640000}"/>
    <cellStyle name="Normal 3 6 5 2 2 3" xfId="41926" xr:uid="{00000000-0005-0000-0000-000016640000}"/>
    <cellStyle name="Normal 3 6 5 2 3" xfId="23568" xr:uid="{00000000-0005-0000-0000-000017640000}"/>
    <cellStyle name="Normal 3 6 5 2 4" xfId="35812" xr:uid="{00000000-0005-0000-0000-000018640000}"/>
    <cellStyle name="Normal 3 6 5 2 5" xfId="48041" xr:uid="{00000000-0005-0000-0000-000019640000}"/>
    <cellStyle name="Normal 3 6 5 3" xfId="17429" xr:uid="{00000000-0005-0000-0000-00001A640000}"/>
    <cellStyle name="Normal 3 6 5 3 2" xfId="29684" xr:uid="{00000000-0005-0000-0000-00001B640000}"/>
    <cellStyle name="Normal 3 6 5 3 3" xfId="41925" xr:uid="{00000000-0005-0000-0000-00001C640000}"/>
    <cellStyle name="Normal 3 6 5 4" xfId="23567" xr:uid="{00000000-0005-0000-0000-00001D640000}"/>
    <cellStyle name="Normal 3 6 5 5" xfId="35811" xr:uid="{00000000-0005-0000-0000-00001E640000}"/>
    <cellStyle name="Normal 3 6 5 6" xfId="48040" xr:uid="{00000000-0005-0000-0000-00001F640000}"/>
    <cellStyle name="Normal 3 6 6" xfId="6430" xr:uid="{00000000-0005-0000-0000-000020640000}"/>
    <cellStyle name="Normal 3 6 6 2" xfId="17431" xr:uid="{00000000-0005-0000-0000-000021640000}"/>
    <cellStyle name="Normal 3 6 6 2 2" xfId="29686" xr:uid="{00000000-0005-0000-0000-000022640000}"/>
    <cellStyle name="Normal 3 6 6 2 3" xfId="41927" xr:uid="{00000000-0005-0000-0000-000023640000}"/>
    <cellStyle name="Normal 3 6 6 3" xfId="23569" xr:uid="{00000000-0005-0000-0000-000024640000}"/>
    <cellStyle name="Normal 3 6 6 4" xfId="35813" xr:uid="{00000000-0005-0000-0000-000025640000}"/>
    <cellStyle name="Normal 3 6 6 5" xfId="48042" xr:uid="{00000000-0005-0000-0000-000026640000}"/>
    <cellStyle name="Normal 3 6 7" xfId="17400" xr:uid="{00000000-0005-0000-0000-000027640000}"/>
    <cellStyle name="Normal 3 6 7 2" xfId="29655" xr:uid="{00000000-0005-0000-0000-000028640000}"/>
    <cellStyle name="Normal 3 6 7 3" xfId="41896" xr:uid="{00000000-0005-0000-0000-000029640000}"/>
    <cellStyle name="Normal 3 6 8" xfId="23538" xr:uid="{00000000-0005-0000-0000-00002A640000}"/>
    <cellStyle name="Normal 3 6 9" xfId="35782" xr:uid="{00000000-0005-0000-0000-00002B640000}"/>
    <cellStyle name="Normal 3 7" xfId="6431" xr:uid="{00000000-0005-0000-0000-00002C640000}"/>
    <cellStyle name="Normal 3 7 2" xfId="6432" xr:uid="{00000000-0005-0000-0000-00002D640000}"/>
    <cellStyle name="Normal 3 7 2 2" xfId="6433" xr:uid="{00000000-0005-0000-0000-00002E640000}"/>
    <cellStyle name="Normal 3 7 2 2 2" xfId="6434" xr:uid="{00000000-0005-0000-0000-00002F640000}"/>
    <cellStyle name="Normal 3 7 2 2 2 2" xfId="6435" xr:uid="{00000000-0005-0000-0000-000030640000}"/>
    <cellStyle name="Normal 3 7 2 2 2 2 2" xfId="17436" xr:uid="{00000000-0005-0000-0000-000031640000}"/>
    <cellStyle name="Normal 3 7 2 2 2 2 2 2" xfId="29691" xr:uid="{00000000-0005-0000-0000-000032640000}"/>
    <cellStyle name="Normal 3 7 2 2 2 2 2 3" xfId="41932" xr:uid="{00000000-0005-0000-0000-000033640000}"/>
    <cellStyle name="Normal 3 7 2 2 2 2 3" xfId="23574" xr:uid="{00000000-0005-0000-0000-000034640000}"/>
    <cellStyle name="Normal 3 7 2 2 2 2 4" xfId="35818" xr:uid="{00000000-0005-0000-0000-000035640000}"/>
    <cellStyle name="Normal 3 7 2 2 2 2 5" xfId="48047" xr:uid="{00000000-0005-0000-0000-000036640000}"/>
    <cellStyle name="Normal 3 7 2 2 2 3" xfId="17435" xr:uid="{00000000-0005-0000-0000-000037640000}"/>
    <cellStyle name="Normal 3 7 2 2 2 3 2" xfId="29690" xr:uid="{00000000-0005-0000-0000-000038640000}"/>
    <cellStyle name="Normal 3 7 2 2 2 3 3" xfId="41931" xr:uid="{00000000-0005-0000-0000-000039640000}"/>
    <cellStyle name="Normal 3 7 2 2 2 4" xfId="23573" xr:uid="{00000000-0005-0000-0000-00003A640000}"/>
    <cellStyle name="Normal 3 7 2 2 2 5" xfId="35817" xr:uid="{00000000-0005-0000-0000-00003B640000}"/>
    <cellStyle name="Normal 3 7 2 2 2 6" xfId="48046" xr:uid="{00000000-0005-0000-0000-00003C640000}"/>
    <cellStyle name="Normal 3 7 2 2 3" xfId="6436" xr:uid="{00000000-0005-0000-0000-00003D640000}"/>
    <cellStyle name="Normal 3 7 2 2 3 2" xfId="17437" xr:uid="{00000000-0005-0000-0000-00003E640000}"/>
    <cellStyle name="Normal 3 7 2 2 3 2 2" xfId="29692" xr:uid="{00000000-0005-0000-0000-00003F640000}"/>
    <cellStyle name="Normal 3 7 2 2 3 2 3" xfId="41933" xr:uid="{00000000-0005-0000-0000-000040640000}"/>
    <cellStyle name="Normal 3 7 2 2 3 3" xfId="23575" xr:uid="{00000000-0005-0000-0000-000041640000}"/>
    <cellStyle name="Normal 3 7 2 2 3 4" xfId="35819" xr:uid="{00000000-0005-0000-0000-000042640000}"/>
    <cellStyle name="Normal 3 7 2 2 3 5" xfId="48048" xr:uid="{00000000-0005-0000-0000-000043640000}"/>
    <cellStyle name="Normal 3 7 2 2 4" xfId="17434" xr:uid="{00000000-0005-0000-0000-000044640000}"/>
    <cellStyle name="Normal 3 7 2 2 4 2" xfId="29689" xr:uid="{00000000-0005-0000-0000-000045640000}"/>
    <cellStyle name="Normal 3 7 2 2 4 3" xfId="41930" xr:uid="{00000000-0005-0000-0000-000046640000}"/>
    <cellStyle name="Normal 3 7 2 2 5" xfId="23572" xr:uid="{00000000-0005-0000-0000-000047640000}"/>
    <cellStyle name="Normal 3 7 2 2 6" xfId="35816" xr:uid="{00000000-0005-0000-0000-000048640000}"/>
    <cellStyle name="Normal 3 7 2 2 7" xfId="48045" xr:uid="{00000000-0005-0000-0000-000049640000}"/>
    <cellStyle name="Normal 3 7 2 3" xfId="6437" xr:uid="{00000000-0005-0000-0000-00004A640000}"/>
    <cellStyle name="Normal 3 7 2 3 2" xfId="6438" xr:uid="{00000000-0005-0000-0000-00004B640000}"/>
    <cellStyle name="Normal 3 7 2 3 2 2" xfId="17439" xr:uid="{00000000-0005-0000-0000-00004C640000}"/>
    <cellStyle name="Normal 3 7 2 3 2 2 2" xfId="29694" xr:uid="{00000000-0005-0000-0000-00004D640000}"/>
    <cellStyle name="Normal 3 7 2 3 2 2 3" xfId="41935" xr:uid="{00000000-0005-0000-0000-00004E640000}"/>
    <cellStyle name="Normal 3 7 2 3 2 3" xfId="23577" xr:uid="{00000000-0005-0000-0000-00004F640000}"/>
    <cellStyle name="Normal 3 7 2 3 2 4" xfId="35821" xr:uid="{00000000-0005-0000-0000-000050640000}"/>
    <cellStyle name="Normal 3 7 2 3 2 5" xfId="48050" xr:uid="{00000000-0005-0000-0000-000051640000}"/>
    <cellStyle name="Normal 3 7 2 3 3" xfId="17438" xr:uid="{00000000-0005-0000-0000-000052640000}"/>
    <cellStyle name="Normal 3 7 2 3 3 2" xfId="29693" xr:uid="{00000000-0005-0000-0000-000053640000}"/>
    <cellStyle name="Normal 3 7 2 3 3 3" xfId="41934" xr:uid="{00000000-0005-0000-0000-000054640000}"/>
    <cellStyle name="Normal 3 7 2 3 4" xfId="23576" xr:uid="{00000000-0005-0000-0000-000055640000}"/>
    <cellStyle name="Normal 3 7 2 3 5" xfId="35820" xr:uid="{00000000-0005-0000-0000-000056640000}"/>
    <cellStyle name="Normal 3 7 2 3 6" xfId="48049" xr:uid="{00000000-0005-0000-0000-000057640000}"/>
    <cellStyle name="Normal 3 7 2 4" xfId="6439" xr:uid="{00000000-0005-0000-0000-000058640000}"/>
    <cellStyle name="Normal 3 7 2 4 2" xfId="17440" xr:uid="{00000000-0005-0000-0000-000059640000}"/>
    <cellStyle name="Normal 3 7 2 4 2 2" xfId="29695" xr:uid="{00000000-0005-0000-0000-00005A640000}"/>
    <cellStyle name="Normal 3 7 2 4 2 3" xfId="41936" xr:uid="{00000000-0005-0000-0000-00005B640000}"/>
    <cellStyle name="Normal 3 7 2 4 3" xfId="23578" xr:uid="{00000000-0005-0000-0000-00005C640000}"/>
    <cellStyle name="Normal 3 7 2 4 4" xfId="35822" xr:uid="{00000000-0005-0000-0000-00005D640000}"/>
    <cellStyle name="Normal 3 7 2 4 5" xfId="48051" xr:uid="{00000000-0005-0000-0000-00005E640000}"/>
    <cellStyle name="Normal 3 7 2 5" xfId="17433" xr:uid="{00000000-0005-0000-0000-00005F640000}"/>
    <cellStyle name="Normal 3 7 2 5 2" xfId="29688" xr:uid="{00000000-0005-0000-0000-000060640000}"/>
    <cellStyle name="Normal 3 7 2 5 3" xfId="41929" xr:uid="{00000000-0005-0000-0000-000061640000}"/>
    <cellStyle name="Normal 3 7 2 6" xfId="23571" xr:uid="{00000000-0005-0000-0000-000062640000}"/>
    <cellStyle name="Normal 3 7 2 7" xfId="35815" xr:uid="{00000000-0005-0000-0000-000063640000}"/>
    <cellStyle name="Normal 3 7 2 8" xfId="48044" xr:uid="{00000000-0005-0000-0000-000064640000}"/>
    <cellStyle name="Normal 3 7 3" xfId="6440" xr:uid="{00000000-0005-0000-0000-000065640000}"/>
    <cellStyle name="Normal 3 7 3 2" xfId="6441" xr:uid="{00000000-0005-0000-0000-000066640000}"/>
    <cellStyle name="Normal 3 7 3 2 2" xfId="6442" xr:uid="{00000000-0005-0000-0000-000067640000}"/>
    <cellStyle name="Normal 3 7 3 2 2 2" xfId="17443" xr:uid="{00000000-0005-0000-0000-000068640000}"/>
    <cellStyle name="Normal 3 7 3 2 2 2 2" xfId="29698" xr:uid="{00000000-0005-0000-0000-000069640000}"/>
    <cellStyle name="Normal 3 7 3 2 2 2 3" xfId="41939" xr:uid="{00000000-0005-0000-0000-00006A640000}"/>
    <cellStyle name="Normal 3 7 3 2 2 3" xfId="23581" xr:uid="{00000000-0005-0000-0000-00006B640000}"/>
    <cellStyle name="Normal 3 7 3 2 2 4" xfId="35825" xr:uid="{00000000-0005-0000-0000-00006C640000}"/>
    <cellStyle name="Normal 3 7 3 2 2 5" xfId="48054" xr:uid="{00000000-0005-0000-0000-00006D640000}"/>
    <cellStyle name="Normal 3 7 3 2 3" xfId="17442" xr:uid="{00000000-0005-0000-0000-00006E640000}"/>
    <cellStyle name="Normal 3 7 3 2 3 2" xfId="29697" xr:uid="{00000000-0005-0000-0000-00006F640000}"/>
    <cellStyle name="Normal 3 7 3 2 3 3" xfId="41938" xr:uid="{00000000-0005-0000-0000-000070640000}"/>
    <cellStyle name="Normal 3 7 3 2 4" xfId="23580" xr:uid="{00000000-0005-0000-0000-000071640000}"/>
    <cellStyle name="Normal 3 7 3 2 5" xfId="35824" xr:uid="{00000000-0005-0000-0000-000072640000}"/>
    <cellStyle name="Normal 3 7 3 2 6" xfId="48053" xr:uid="{00000000-0005-0000-0000-000073640000}"/>
    <cellStyle name="Normal 3 7 3 3" xfId="6443" xr:uid="{00000000-0005-0000-0000-000074640000}"/>
    <cellStyle name="Normal 3 7 3 3 2" xfId="17444" xr:uid="{00000000-0005-0000-0000-000075640000}"/>
    <cellStyle name="Normal 3 7 3 3 2 2" xfId="29699" xr:uid="{00000000-0005-0000-0000-000076640000}"/>
    <cellStyle name="Normal 3 7 3 3 2 3" xfId="41940" xr:uid="{00000000-0005-0000-0000-000077640000}"/>
    <cellStyle name="Normal 3 7 3 3 3" xfId="23582" xr:uid="{00000000-0005-0000-0000-000078640000}"/>
    <cellStyle name="Normal 3 7 3 3 4" xfId="35826" xr:uid="{00000000-0005-0000-0000-000079640000}"/>
    <cellStyle name="Normal 3 7 3 3 5" xfId="48055" xr:uid="{00000000-0005-0000-0000-00007A640000}"/>
    <cellStyle name="Normal 3 7 3 4" xfId="17441" xr:uid="{00000000-0005-0000-0000-00007B640000}"/>
    <cellStyle name="Normal 3 7 3 4 2" xfId="29696" xr:uid="{00000000-0005-0000-0000-00007C640000}"/>
    <cellStyle name="Normal 3 7 3 4 3" xfId="41937" xr:uid="{00000000-0005-0000-0000-00007D640000}"/>
    <cellStyle name="Normal 3 7 3 5" xfId="23579" xr:uid="{00000000-0005-0000-0000-00007E640000}"/>
    <cellStyle name="Normal 3 7 3 6" xfId="35823" xr:uid="{00000000-0005-0000-0000-00007F640000}"/>
    <cellStyle name="Normal 3 7 3 7" xfId="48052" xr:uid="{00000000-0005-0000-0000-000080640000}"/>
    <cellStyle name="Normal 3 7 4" xfId="6444" xr:uid="{00000000-0005-0000-0000-000081640000}"/>
    <cellStyle name="Normal 3 7 4 2" xfId="6445" xr:uid="{00000000-0005-0000-0000-000082640000}"/>
    <cellStyle name="Normal 3 7 4 2 2" xfId="17446" xr:uid="{00000000-0005-0000-0000-000083640000}"/>
    <cellStyle name="Normal 3 7 4 2 2 2" xfId="29701" xr:uid="{00000000-0005-0000-0000-000084640000}"/>
    <cellStyle name="Normal 3 7 4 2 2 3" xfId="41942" xr:uid="{00000000-0005-0000-0000-000085640000}"/>
    <cellStyle name="Normal 3 7 4 2 3" xfId="23584" xr:uid="{00000000-0005-0000-0000-000086640000}"/>
    <cellStyle name="Normal 3 7 4 2 4" xfId="35828" xr:uid="{00000000-0005-0000-0000-000087640000}"/>
    <cellStyle name="Normal 3 7 4 2 5" xfId="48057" xr:uid="{00000000-0005-0000-0000-000088640000}"/>
    <cellStyle name="Normal 3 7 4 3" xfId="17445" xr:uid="{00000000-0005-0000-0000-000089640000}"/>
    <cellStyle name="Normal 3 7 4 3 2" xfId="29700" xr:uid="{00000000-0005-0000-0000-00008A640000}"/>
    <cellStyle name="Normal 3 7 4 3 3" xfId="41941" xr:uid="{00000000-0005-0000-0000-00008B640000}"/>
    <cellStyle name="Normal 3 7 4 4" xfId="23583" xr:uid="{00000000-0005-0000-0000-00008C640000}"/>
    <cellStyle name="Normal 3 7 4 5" xfId="35827" xr:uid="{00000000-0005-0000-0000-00008D640000}"/>
    <cellStyle name="Normal 3 7 4 6" xfId="48056" xr:uid="{00000000-0005-0000-0000-00008E640000}"/>
    <cellStyle name="Normal 3 7 5" xfId="6446" xr:uid="{00000000-0005-0000-0000-00008F640000}"/>
    <cellStyle name="Normal 3 7 5 2" xfId="17447" xr:uid="{00000000-0005-0000-0000-000090640000}"/>
    <cellStyle name="Normal 3 7 5 2 2" xfId="29702" xr:uid="{00000000-0005-0000-0000-000091640000}"/>
    <cellStyle name="Normal 3 7 5 2 3" xfId="41943" xr:uid="{00000000-0005-0000-0000-000092640000}"/>
    <cellStyle name="Normal 3 7 5 3" xfId="23585" xr:uid="{00000000-0005-0000-0000-000093640000}"/>
    <cellStyle name="Normal 3 7 5 4" xfId="35829" xr:uid="{00000000-0005-0000-0000-000094640000}"/>
    <cellStyle name="Normal 3 7 5 5" xfId="48058" xr:uid="{00000000-0005-0000-0000-000095640000}"/>
    <cellStyle name="Normal 3 7 6" xfId="17432" xr:uid="{00000000-0005-0000-0000-000096640000}"/>
    <cellStyle name="Normal 3 7 6 2" xfId="29687" xr:uid="{00000000-0005-0000-0000-000097640000}"/>
    <cellStyle name="Normal 3 7 6 3" xfId="41928" xr:uid="{00000000-0005-0000-0000-000098640000}"/>
    <cellStyle name="Normal 3 7 7" xfId="23570" xr:uid="{00000000-0005-0000-0000-000099640000}"/>
    <cellStyle name="Normal 3 7 8" xfId="35814" xr:uid="{00000000-0005-0000-0000-00009A640000}"/>
    <cellStyle name="Normal 3 7 9" xfId="48043" xr:uid="{00000000-0005-0000-0000-00009B640000}"/>
    <cellStyle name="Normal 3 8" xfId="6447" xr:uid="{00000000-0005-0000-0000-00009C640000}"/>
    <cellStyle name="Normal 3 8 2" xfId="6448" xr:uid="{00000000-0005-0000-0000-00009D640000}"/>
    <cellStyle name="Normal 3 8 2 2" xfId="6449" xr:uid="{00000000-0005-0000-0000-00009E640000}"/>
    <cellStyle name="Normal 3 8 2 2 2" xfId="6450" xr:uid="{00000000-0005-0000-0000-00009F640000}"/>
    <cellStyle name="Normal 3 8 2 2 2 2" xfId="17451" xr:uid="{00000000-0005-0000-0000-0000A0640000}"/>
    <cellStyle name="Normal 3 8 2 2 2 2 2" xfId="29706" xr:uid="{00000000-0005-0000-0000-0000A1640000}"/>
    <cellStyle name="Normal 3 8 2 2 2 2 3" xfId="41947" xr:uid="{00000000-0005-0000-0000-0000A2640000}"/>
    <cellStyle name="Normal 3 8 2 2 2 3" xfId="23589" xr:uid="{00000000-0005-0000-0000-0000A3640000}"/>
    <cellStyle name="Normal 3 8 2 2 2 4" xfId="35833" xr:uid="{00000000-0005-0000-0000-0000A4640000}"/>
    <cellStyle name="Normal 3 8 2 2 2 5" xfId="48062" xr:uid="{00000000-0005-0000-0000-0000A5640000}"/>
    <cellStyle name="Normal 3 8 2 2 3" xfId="17450" xr:uid="{00000000-0005-0000-0000-0000A6640000}"/>
    <cellStyle name="Normal 3 8 2 2 3 2" xfId="29705" xr:uid="{00000000-0005-0000-0000-0000A7640000}"/>
    <cellStyle name="Normal 3 8 2 2 3 3" xfId="41946" xr:uid="{00000000-0005-0000-0000-0000A8640000}"/>
    <cellStyle name="Normal 3 8 2 2 4" xfId="23588" xr:uid="{00000000-0005-0000-0000-0000A9640000}"/>
    <cellStyle name="Normal 3 8 2 2 5" xfId="35832" xr:uid="{00000000-0005-0000-0000-0000AA640000}"/>
    <cellStyle name="Normal 3 8 2 2 6" xfId="48061" xr:uid="{00000000-0005-0000-0000-0000AB640000}"/>
    <cellStyle name="Normal 3 8 2 3" xfId="6451" xr:uid="{00000000-0005-0000-0000-0000AC640000}"/>
    <cellStyle name="Normal 3 8 2 3 2" xfId="17452" xr:uid="{00000000-0005-0000-0000-0000AD640000}"/>
    <cellStyle name="Normal 3 8 2 3 2 2" xfId="29707" xr:uid="{00000000-0005-0000-0000-0000AE640000}"/>
    <cellStyle name="Normal 3 8 2 3 2 3" xfId="41948" xr:uid="{00000000-0005-0000-0000-0000AF640000}"/>
    <cellStyle name="Normal 3 8 2 3 3" xfId="23590" xr:uid="{00000000-0005-0000-0000-0000B0640000}"/>
    <cellStyle name="Normal 3 8 2 3 4" xfId="35834" xr:uid="{00000000-0005-0000-0000-0000B1640000}"/>
    <cellStyle name="Normal 3 8 2 3 5" xfId="48063" xr:uid="{00000000-0005-0000-0000-0000B2640000}"/>
    <cellStyle name="Normal 3 8 2 4" xfId="17449" xr:uid="{00000000-0005-0000-0000-0000B3640000}"/>
    <cellStyle name="Normal 3 8 2 4 2" xfId="29704" xr:uid="{00000000-0005-0000-0000-0000B4640000}"/>
    <cellStyle name="Normal 3 8 2 4 3" xfId="41945" xr:uid="{00000000-0005-0000-0000-0000B5640000}"/>
    <cellStyle name="Normal 3 8 2 5" xfId="23587" xr:uid="{00000000-0005-0000-0000-0000B6640000}"/>
    <cellStyle name="Normal 3 8 2 6" xfId="35831" xr:uid="{00000000-0005-0000-0000-0000B7640000}"/>
    <cellStyle name="Normal 3 8 2 7" xfId="48060" xr:uid="{00000000-0005-0000-0000-0000B8640000}"/>
    <cellStyle name="Normal 3 8 3" xfId="6452" xr:uid="{00000000-0005-0000-0000-0000B9640000}"/>
    <cellStyle name="Normal 3 8 3 2" xfId="6453" xr:uid="{00000000-0005-0000-0000-0000BA640000}"/>
    <cellStyle name="Normal 3 8 3 2 2" xfId="17454" xr:uid="{00000000-0005-0000-0000-0000BB640000}"/>
    <cellStyle name="Normal 3 8 3 2 2 2" xfId="29709" xr:uid="{00000000-0005-0000-0000-0000BC640000}"/>
    <cellStyle name="Normal 3 8 3 2 2 3" xfId="41950" xr:uid="{00000000-0005-0000-0000-0000BD640000}"/>
    <cellStyle name="Normal 3 8 3 2 3" xfId="23592" xr:uid="{00000000-0005-0000-0000-0000BE640000}"/>
    <cellStyle name="Normal 3 8 3 2 4" xfId="35836" xr:uid="{00000000-0005-0000-0000-0000BF640000}"/>
    <cellStyle name="Normal 3 8 3 2 5" xfId="48065" xr:uid="{00000000-0005-0000-0000-0000C0640000}"/>
    <cellStyle name="Normal 3 8 3 3" xfId="17453" xr:uid="{00000000-0005-0000-0000-0000C1640000}"/>
    <cellStyle name="Normal 3 8 3 3 2" xfId="29708" xr:uid="{00000000-0005-0000-0000-0000C2640000}"/>
    <cellStyle name="Normal 3 8 3 3 3" xfId="41949" xr:uid="{00000000-0005-0000-0000-0000C3640000}"/>
    <cellStyle name="Normal 3 8 3 4" xfId="23591" xr:uid="{00000000-0005-0000-0000-0000C4640000}"/>
    <cellStyle name="Normal 3 8 3 5" xfId="35835" xr:uid="{00000000-0005-0000-0000-0000C5640000}"/>
    <cellStyle name="Normal 3 8 3 6" xfId="48064" xr:uid="{00000000-0005-0000-0000-0000C6640000}"/>
    <cellStyle name="Normal 3 8 4" xfId="6454" xr:uid="{00000000-0005-0000-0000-0000C7640000}"/>
    <cellStyle name="Normal 3 8 4 2" xfId="17455" xr:uid="{00000000-0005-0000-0000-0000C8640000}"/>
    <cellStyle name="Normal 3 8 4 2 2" xfId="29710" xr:uid="{00000000-0005-0000-0000-0000C9640000}"/>
    <cellStyle name="Normal 3 8 4 2 3" xfId="41951" xr:uid="{00000000-0005-0000-0000-0000CA640000}"/>
    <cellStyle name="Normal 3 8 4 3" xfId="23593" xr:uid="{00000000-0005-0000-0000-0000CB640000}"/>
    <cellStyle name="Normal 3 8 4 4" xfId="35837" xr:uid="{00000000-0005-0000-0000-0000CC640000}"/>
    <cellStyle name="Normal 3 8 4 5" xfId="48066" xr:uid="{00000000-0005-0000-0000-0000CD640000}"/>
    <cellStyle name="Normal 3 8 5" xfId="17448" xr:uid="{00000000-0005-0000-0000-0000CE640000}"/>
    <cellStyle name="Normal 3 8 5 2" xfId="29703" xr:uid="{00000000-0005-0000-0000-0000CF640000}"/>
    <cellStyle name="Normal 3 8 5 3" xfId="41944" xr:uid="{00000000-0005-0000-0000-0000D0640000}"/>
    <cellStyle name="Normal 3 8 6" xfId="23586" xr:uid="{00000000-0005-0000-0000-0000D1640000}"/>
    <cellStyle name="Normal 3 8 7" xfId="35830" xr:uid="{00000000-0005-0000-0000-0000D2640000}"/>
    <cellStyle name="Normal 3 8 8" xfId="48059" xr:uid="{00000000-0005-0000-0000-0000D3640000}"/>
    <cellStyle name="Normal 3 9" xfId="6455" xr:uid="{00000000-0005-0000-0000-0000D4640000}"/>
    <cellStyle name="Normal 3 9 2" xfId="6456" xr:uid="{00000000-0005-0000-0000-0000D5640000}"/>
    <cellStyle name="Normal 3 9 2 2" xfId="6457" xr:uid="{00000000-0005-0000-0000-0000D6640000}"/>
    <cellStyle name="Normal 3 9 2 2 2" xfId="17458" xr:uid="{00000000-0005-0000-0000-0000D7640000}"/>
    <cellStyle name="Normal 3 9 2 2 2 2" xfId="29713" xr:uid="{00000000-0005-0000-0000-0000D8640000}"/>
    <cellStyle name="Normal 3 9 2 2 2 3" xfId="41954" xr:uid="{00000000-0005-0000-0000-0000D9640000}"/>
    <cellStyle name="Normal 3 9 2 2 3" xfId="23596" xr:uid="{00000000-0005-0000-0000-0000DA640000}"/>
    <cellStyle name="Normal 3 9 2 2 4" xfId="35840" xr:uid="{00000000-0005-0000-0000-0000DB640000}"/>
    <cellStyle name="Normal 3 9 2 2 5" xfId="48069" xr:uid="{00000000-0005-0000-0000-0000DC640000}"/>
    <cellStyle name="Normal 3 9 2 3" xfId="17457" xr:uid="{00000000-0005-0000-0000-0000DD640000}"/>
    <cellStyle name="Normal 3 9 2 3 2" xfId="29712" xr:uid="{00000000-0005-0000-0000-0000DE640000}"/>
    <cellStyle name="Normal 3 9 2 3 3" xfId="41953" xr:uid="{00000000-0005-0000-0000-0000DF640000}"/>
    <cellStyle name="Normal 3 9 2 4" xfId="23595" xr:uid="{00000000-0005-0000-0000-0000E0640000}"/>
    <cellStyle name="Normal 3 9 2 5" xfId="35839" xr:uid="{00000000-0005-0000-0000-0000E1640000}"/>
    <cellStyle name="Normal 3 9 2 6" xfId="48068" xr:uid="{00000000-0005-0000-0000-0000E2640000}"/>
    <cellStyle name="Normal 3 9 3" xfId="6458" xr:uid="{00000000-0005-0000-0000-0000E3640000}"/>
    <cellStyle name="Normal 3 9 3 2" xfId="17459" xr:uid="{00000000-0005-0000-0000-0000E4640000}"/>
    <cellStyle name="Normal 3 9 3 2 2" xfId="29714" xr:uid="{00000000-0005-0000-0000-0000E5640000}"/>
    <cellStyle name="Normal 3 9 3 2 3" xfId="41955" xr:uid="{00000000-0005-0000-0000-0000E6640000}"/>
    <cellStyle name="Normal 3 9 3 3" xfId="23597" xr:uid="{00000000-0005-0000-0000-0000E7640000}"/>
    <cellStyle name="Normal 3 9 3 4" xfId="35841" xr:uid="{00000000-0005-0000-0000-0000E8640000}"/>
    <cellStyle name="Normal 3 9 3 5" xfId="48070" xr:uid="{00000000-0005-0000-0000-0000E9640000}"/>
    <cellStyle name="Normal 3 9 4" xfId="17456" xr:uid="{00000000-0005-0000-0000-0000EA640000}"/>
    <cellStyle name="Normal 3 9 4 2" xfId="29711" xr:uid="{00000000-0005-0000-0000-0000EB640000}"/>
    <cellStyle name="Normal 3 9 4 3" xfId="41952" xr:uid="{00000000-0005-0000-0000-0000EC640000}"/>
    <cellStyle name="Normal 3 9 5" xfId="23594" xr:uid="{00000000-0005-0000-0000-0000ED640000}"/>
    <cellStyle name="Normal 3 9 6" xfId="35838" xr:uid="{00000000-0005-0000-0000-0000EE640000}"/>
    <cellStyle name="Normal 3 9 7" xfId="48067" xr:uid="{00000000-0005-0000-0000-0000EF640000}"/>
    <cellStyle name="Normal 30" xfId="6459" xr:uid="{00000000-0005-0000-0000-0000F0640000}"/>
    <cellStyle name="Normal 30 2" xfId="6460" xr:uid="{00000000-0005-0000-0000-0000F1640000}"/>
    <cellStyle name="Normal 30 2 2" xfId="17461" xr:uid="{00000000-0005-0000-0000-0000F2640000}"/>
    <cellStyle name="Normal 30 2 2 2" xfId="29716" xr:uid="{00000000-0005-0000-0000-0000F3640000}"/>
    <cellStyle name="Normal 30 2 2 3" xfId="41957" xr:uid="{00000000-0005-0000-0000-0000F4640000}"/>
    <cellStyle name="Normal 30 2 3" xfId="23599" xr:uid="{00000000-0005-0000-0000-0000F5640000}"/>
    <cellStyle name="Normal 30 2 4" xfId="35843" xr:uid="{00000000-0005-0000-0000-0000F6640000}"/>
    <cellStyle name="Normal 30 2 5" xfId="48072" xr:uid="{00000000-0005-0000-0000-0000F7640000}"/>
    <cellStyle name="Normal 30 3" xfId="17460" xr:uid="{00000000-0005-0000-0000-0000F8640000}"/>
    <cellStyle name="Normal 30 3 2" xfId="29715" xr:uid="{00000000-0005-0000-0000-0000F9640000}"/>
    <cellStyle name="Normal 30 3 3" xfId="41956" xr:uid="{00000000-0005-0000-0000-0000FA640000}"/>
    <cellStyle name="Normal 30 4" xfId="23598" xr:uid="{00000000-0005-0000-0000-0000FB640000}"/>
    <cellStyle name="Normal 30 5" xfId="35842" xr:uid="{00000000-0005-0000-0000-0000FC640000}"/>
    <cellStyle name="Normal 30 6" xfId="48071" xr:uid="{00000000-0005-0000-0000-0000FD640000}"/>
    <cellStyle name="Normal 31" xfId="6461" xr:uid="{00000000-0005-0000-0000-0000FE640000}"/>
    <cellStyle name="Normal 32" xfId="6462" xr:uid="{00000000-0005-0000-0000-0000FF640000}"/>
    <cellStyle name="Normal 32 2" xfId="17462" xr:uid="{00000000-0005-0000-0000-000000650000}"/>
    <cellStyle name="Normal 32 2 2" xfId="29717" xr:uid="{00000000-0005-0000-0000-000001650000}"/>
    <cellStyle name="Normal 32 2 3" xfId="41958" xr:uid="{00000000-0005-0000-0000-000002650000}"/>
    <cellStyle name="Normal 32 3" xfId="23600" xr:uid="{00000000-0005-0000-0000-000003650000}"/>
    <cellStyle name="Normal 32 4" xfId="35844" xr:uid="{00000000-0005-0000-0000-000004650000}"/>
    <cellStyle name="Normal 32 5" xfId="48073" xr:uid="{00000000-0005-0000-0000-000005650000}"/>
    <cellStyle name="Normal 33" xfId="15" xr:uid="{00000000-0005-0000-0000-000006650000}"/>
    <cellStyle name="Normal 33 2" xfId="14210" xr:uid="{00000000-0005-0000-0000-000007650000}"/>
    <cellStyle name="Normal 33 2 2" xfId="20325" xr:uid="{00000000-0005-0000-0000-000008650000}"/>
    <cellStyle name="Normal 33 2 2 2" xfId="32580" xr:uid="{00000000-0005-0000-0000-000009650000}"/>
    <cellStyle name="Normal 33 2 2 3" xfId="44821" xr:uid="{00000000-0005-0000-0000-00000A650000}"/>
    <cellStyle name="Normal 33 2 3" xfId="26466" xr:uid="{00000000-0005-0000-0000-00000B650000}"/>
    <cellStyle name="Normal 33 2 4" xfId="38707" xr:uid="{00000000-0005-0000-0000-00000C650000}"/>
    <cellStyle name="Normal 33 2 5" xfId="50935" xr:uid="{00000000-0005-0000-0000-00000D650000}"/>
    <cellStyle name="Normal 33 3" xfId="14211" xr:uid="{00000000-0005-0000-0000-00000E650000}"/>
    <cellStyle name="Normal 33 3 2" xfId="20326" xr:uid="{00000000-0005-0000-0000-00000F650000}"/>
    <cellStyle name="Normal 33 3 2 2" xfId="32581" xr:uid="{00000000-0005-0000-0000-000010650000}"/>
    <cellStyle name="Normal 33 3 2 3" xfId="44822" xr:uid="{00000000-0005-0000-0000-000011650000}"/>
    <cellStyle name="Normal 33 3 3" xfId="26467" xr:uid="{00000000-0005-0000-0000-000012650000}"/>
    <cellStyle name="Normal 33 3 4" xfId="38708" xr:uid="{00000000-0005-0000-0000-000013650000}"/>
    <cellStyle name="Normal 33 4" xfId="14228" xr:uid="{00000000-0005-0000-0000-000014650000}"/>
    <cellStyle name="Normal 33 4 2" xfId="26483" xr:uid="{00000000-0005-0000-0000-000015650000}"/>
    <cellStyle name="Normal 33 4 3" xfId="38724" xr:uid="{00000000-0005-0000-0000-000016650000}"/>
    <cellStyle name="Normal 33 5" xfId="20362" xr:uid="{00000000-0005-0000-0000-000017650000}"/>
    <cellStyle name="Normal 33 6" xfId="32610" xr:uid="{00000000-0005-0000-0000-000018650000}"/>
    <cellStyle name="Normal 33 7" xfId="44839" xr:uid="{00000000-0005-0000-0000-000019650000}"/>
    <cellStyle name="Normal 34" xfId="14205" xr:uid="{00000000-0005-0000-0000-00001A650000}"/>
    <cellStyle name="Normal 34 2" xfId="20322" xr:uid="{00000000-0005-0000-0000-00001B650000}"/>
    <cellStyle name="Normal 34 2 2" xfId="32577" xr:uid="{00000000-0005-0000-0000-00001C650000}"/>
    <cellStyle name="Normal 34 2 3" xfId="44818" xr:uid="{00000000-0005-0000-0000-00001D650000}"/>
    <cellStyle name="Normal 34 3" xfId="26463" xr:uid="{00000000-0005-0000-0000-00001E650000}"/>
    <cellStyle name="Normal 34 4" xfId="38704" xr:uid="{00000000-0005-0000-0000-00001F650000}"/>
    <cellStyle name="Normal 35" xfId="14212" xr:uid="{00000000-0005-0000-0000-000020650000}"/>
    <cellStyle name="Normal 35 2" xfId="20327" xr:uid="{00000000-0005-0000-0000-000021650000}"/>
    <cellStyle name="Normal 36" xfId="14213" xr:uid="{00000000-0005-0000-0000-000022650000}"/>
    <cellStyle name="Normal 36 2" xfId="20328" xr:uid="{00000000-0005-0000-0000-000023650000}"/>
    <cellStyle name="Normal 36 2 2" xfId="32582" xr:uid="{00000000-0005-0000-0000-000024650000}"/>
    <cellStyle name="Normal 36 2 3" xfId="44823" xr:uid="{00000000-0005-0000-0000-000025650000}"/>
    <cellStyle name="Normal 36 3" xfId="26468" xr:uid="{00000000-0005-0000-0000-000026650000}"/>
    <cellStyle name="Normal 36 4" xfId="38709" xr:uid="{00000000-0005-0000-0000-000027650000}"/>
    <cellStyle name="Normal 37" xfId="14216" xr:uid="{00000000-0005-0000-0000-000028650000}"/>
    <cellStyle name="Normal 37 2" xfId="20331" xr:uid="{00000000-0005-0000-0000-000029650000}"/>
    <cellStyle name="Normal 37 2 2" xfId="32585" xr:uid="{00000000-0005-0000-0000-00002A650000}"/>
    <cellStyle name="Normal 37 2 3" xfId="44826" xr:uid="{00000000-0005-0000-0000-00002B650000}"/>
    <cellStyle name="Normal 37 3" xfId="26471" xr:uid="{00000000-0005-0000-0000-00002C650000}"/>
    <cellStyle name="Normal 37 4" xfId="38712" xr:uid="{00000000-0005-0000-0000-00002D650000}"/>
    <cellStyle name="Normal 38" xfId="14219" xr:uid="{00000000-0005-0000-0000-00002E650000}"/>
    <cellStyle name="Normal 38 2" xfId="20334" xr:uid="{00000000-0005-0000-0000-00002F650000}"/>
    <cellStyle name="Normal 38 2 2" xfId="32588" xr:uid="{00000000-0005-0000-0000-000030650000}"/>
    <cellStyle name="Normal 38 2 3" xfId="44829" xr:uid="{00000000-0005-0000-0000-000031650000}"/>
    <cellStyle name="Normal 38 3" xfId="26474" xr:uid="{00000000-0005-0000-0000-000032650000}"/>
    <cellStyle name="Normal 38 4" xfId="38715" xr:uid="{00000000-0005-0000-0000-000033650000}"/>
    <cellStyle name="Normal 39" xfId="14222" xr:uid="{00000000-0005-0000-0000-000034650000}"/>
    <cellStyle name="Normal 39 2" xfId="20337" xr:uid="{00000000-0005-0000-0000-000035650000}"/>
    <cellStyle name="Normal 39 2 2" xfId="32591" xr:uid="{00000000-0005-0000-0000-000036650000}"/>
    <cellStyle name="Normal 39 2 3" xfId="44832" xr:uid="{00000000-0005-0000-0000-000037650000}"/>
    <cellStyle name="Normal 39 3" xfId="26477" xr:uid="{00000000-0005-0000-0000-000038650000}"/>
    <cellStyle name="Normal 39 4" xfId="38718" xr:uid="{00000000-0005-0000-0000-000039650000}"/>
    <cellStyle name="Normal 4" xfId="31" xr:uid="{00000000-0005-0000-0000-00003A650000}"/>
    <cellStyle name="Normal 4 10" xfId="6463" xr:uid="{00000000-0005-0000-0000-00003B650000}"/>
    <cellStyle name="Normal 4 10 2" xfId="6464" xr:uid="{00000000-0005-0000-0000-00003C650000}"/>
    <cellStyle name="Normal 4 10 2 2" xfId="6465" xr:uid="{00000000-0005-0000-0000-00003D650000}"/>
    <cellStyle name="Normal 4 10 2 2 2" xfId="17465" xr:uid="{00000000-0005-0000-0000-00003E650000}"/>
    <cellStyle name="Normal 4 10 2 2 2 2" xfId="29720" xr:uid="{00000000-0005-0000-0000-00003F650000}"/>
    <cellStyle name="Normal 4 10 2 2 2 3" xfId="41961" xr:uid="{00000000-0005-0000-0000-000040650000}"/>
    <cellStyle name="Normal 4 10 2 2 3" xfId="23603" xr:uid="{00000000-0005-0000-0000-000041650000}"/>
    <cellStyle name="Normal 4 10 2 2 4" xfId="35847" xr:uid="{00000000-0005-0000-0000-000042650000}"/>
    <cellStyle name="Normal 4 10 2 2 5" xfId="48076" xr:uid="{00000000-0005-0000-0000-000043650000}"/>
    <cellStyle name="Normal 4 10 2 3" xfId="17464" xr:uid="{00000000-0005-0000-0000-000044650000}"/>
    <cellStyle name="Normal 4 10 2 3 2" xfId="29719" xr:uid="{00000000-0005-0000-0000-000045650000}"/>
    <cellStyle name="Normal 4 10 2 3 3" xfId="41960" xr:uid="{00000000-0005-0000-0000-000046650000}"/>
    <cellStyle name="Normal 4 10 2 4" xfId="23602" xr:uid="{00000000-0005-0000-0000-000047650000}"/>
    <cellStyle name="Normal 4 10 2 5" xfId="35846" xr:uid="{00000000-0005-0000-0000-000048650000}"/>
    <cellStyle name="Normal 4 10 2 6" xfId="48075" xr:uid="{00000000-0005-0000-0000-000049650000}"/>
    <cellStyle name="Normal 4 10 3" xfId="6466" xr:uid="{00000000-0005-0000-0000-00004A650000}"/>
    <cellStyle name="Normal 4 10 3 2" xfId="17466" xr:uid="{00000000-0005-0000-0000-00004B650000}"/>
    <cellStyle name="Normal 4 10 3 2 2" xfId="29721" xr:uid="{00000000-0005-0000-0000-00004C650000}"/>
    <cellStyle name="Normal 4 10 3 2 3" xfId="41962" xr:uid="{00000000-0005-0000-0000-00004D650000}"/>
    <cellStyle name="Normal 4 10 3 3" xfId="23604" xr:uid="{00000000-0005-0000-0000-00004E650000}"/>
    <cellStyle name="Normal 4 10 3 4" xfId="35848" xr:uid="{00000000-0005-0000-0000-00004F650000}"/>
    <cellStyle name="Normal 4 10 3 5" xfId="48077" xr:uid="{00000000-0005-0000-0000-000050650000}"/>
    <cellStyle name="Normal 4 10 4" xfId="17463" xr:uid="{00000000-0005-0000-0000-000051650000}"/>
    <cellStyle name="Normal 4 10 4 2" xfId="29718" xr:uid="{00000000-0005-0000-0000-000052650000}"/>
    <cellStyle name="Normal 4 10 4 3" xfId="41959" xr:uid="{00000000-0005-0000-0000-000053650000}"/>
    <cellStyle name="Normal 4 10 5" xfId="23601" xr:uid="{00000000-0005-0000-0000-000054650000}"/>
    <cellStyle name="Normal 4 10 6" xfId="35845" xr:uid="{00000000-0005-0000-0000-000055650000}"/>
    <cellStyle name="Normal 4 10 7" xfId="48074" xr:uid="{00000000-0005-0000-0000-000056650000}"/>
    <cellStyle name="Normal 4 11" xfId="6467" xr:uid="{00000000-0005-0000-0000-000057650000}"/>
    <cellStyle name="Normal 4 11 2" xfId="6468" xr:uid="{00000000-0005-0000-0000-000058650000}"/>
    <cellStyle name="Normal 4 11 2 2" xfId="17468" xr:uid="{00000000-0005-0000-0000-000059650000}"/>
    <cellStyle name="Normal 4 11 2 2 2" xfId="29723" xr:uid="{00000000-0005-0000-0000-00005A650000}"/>
    <cellStyle name="Normal 4 11 2 2 3" xfId="41964" xr:uid="{00000000-0005-0000-0000-00005B650000}"/>
    <cellStyle name="Normal 4 11 2 3" xfId="23606" xr:uid="{00000000-0005-0000-0000-00005C650000}"/>
    <cellStyle name="Normal 4 11 2 4" xfId="35850" xr:uid="{00000000-0005-0000-0000-00005D650000}"/>
    <cellStyle name="Normal 4 11 2 5" xfId="48079" xr:uid="{00000000-0005-0000-0000-00005E650000}"/>
    <cellStyle name="Normal 4 11 3" xfId="17467" xr:uid="{00000000-0005-0000-0000-00005F650000}"/>
    <cellStyle name="Normal 4 11 3 2" xfId="29722" xr:uid="{00000000-0005-0000-0000-000060650000}"/>
    <cellStyle name="Normal 4 11 3 3" xfId="41963" xr:uid="{00000000-0005-0000-0000-000061650000}"/>
    <cellStyle name="Normal 4 11 4" xfId="23605" xr:uid="{00000000-0005-0000-0000-000062650000}"/>
    <cellStyle name="Normal 4 11 5" xfId="35849" xr:uid="{00000000-0005-0000-0000-000063650000}"/>
    <cellStyle name="Normal 4 11 6" xfId="48078" xr:uid="{00000000-0005-0000-0000-000064650000}"/>
    <cellStyle name="Normal 4 12" xfId="6469" xr:uid="{00000000-0005-0000-0000-000065650000}"/>
    <cellStyle name="Normal 4 12 2" xfId="17469" xr:uid="{00000000-0005-0000-0000-000066650000}"/>
    <cellStyle name="Normal 4 12 2 2" xfId="29724" xr:uid="{00000000-0005-0000-0000-000067650000}"/>
    <cellStyle name="Normal 4 12 2 3" xfId="41965" xr:uid="{00000000-0005-0000-0000-000068650000}"/>
    <cellStyle name="Normal 4 12 3" xfId="23607" xr:uid="{00000000-0005-0000-0000-000069650000}"/>
    <cellStyle name="Normal 4 12 4" xfId="35851" xr:uid="{00000000-0005-0000-0000-00006A650000}"/>
    <cellStyle name="Normal 4 12 5" xfId="48080" xr:uid="{00000000-0005-0000-0000-00006B650000}"/>
    <cellStyle name="Normal 4 13" xfId="14208" xr:uid="{00000000-0005-0000-0000-00006C650000}"/>
    <cellStyle name="Normal 4 14" xfId="20371" xr:uid="{00000000-0005-0000-0000-00006D650000}"/>
    <cellStyle name="Normal 4 2" xfId="32" xr:uid="{00000000-0005-0000-0000-00006E650000}"/>
    <cellStyle name="Normal 4 2 10" xfId="6470" xr:uid="{00000000-0005-0000-0000-00006F650000}"/>
    <cellStyle name="Normal 4 2 10 2" xfId="6471" xr:uid="{00000000-0005-0000-0000-000070650000}"/>
    <cellStyle name="Normal 4 2 10 2 2" xfId="17471" xr:uid="{00000000-0005-0000-0000-000071650000}"/>
    <cellStyle name="Normal 4 2 10 2 2 2" xfId="29726" xr:uid="{00000000-0005-0000-0000-000072650000}"/>
    <cellStyle name="Normal 4 2 10 2 2 3" xfId="41967" xr:uid="{00000000-0005-0000-0000-000073650000}"/>
    <cellStyle name="Normal 4 2 10 2 3" xfId="23609" xr:uid="{00000000-0005-0000-0000-000074650000}"/>
    <cellStyle name="Normal 4 2 10 2 4" xfId="35853" xr:uid="{00000000-0005-0000-0000-000075650000}"/>
    <cellStyle name="Normal 4 2 10 2 5" xfId="48082" xr:uid="{00000000-0005-0000-0000-000076650000}"/>
    <cellStyle name="Normal 4 2 10 3" xfId="17470" xr:uid="{00000000-0005-0000-0000-000077650000}"/>
    <cellStyle name="Normal 4 2 10 3 2" xfId="29725" xr:uid="{00000000-0005-0000-0000-000078650000}"/>
    <cellStyle name="Normal 4 2 10 3 3" xfId="41966" xr:uid="{00000000-0005-0000-0000-000079650000}"/>
    <cellStyle name="Normal 4 2 10 4" xfId="23608" xr:uid="{00000000-0005-0000-0000-00007A650000}"/>
    <cellStyle name="Normal 4 2 10 5" xfId="35852" xr:uid="{00000000-0005-0000-0000-00007B650000}"/>
    <cellStyle name="Normal 4 2 10 6" xfId="48081" xr:uid="{00000000-0005-0000-0000-00007C650000}"/>
    <cellStyle name="Normal 4 2 11" xfId="6472" xr:uid="{00000000-0005-0000-0000-00007D650000}"/>
    <cellStyle name="Normal 4 2 11 2" xfId="17472" xr:uid="{00000000-0005-0000-0000-00007E650000}"/>
    <cellStyle name="Normal 4 2 11 2 2" xfId="29727" xr:uid="{00000000-0005-0000-0000-00007F650000}"/>
    <cellStyle name="Normal 4 2 11 2 3" xfId="41968" xr:uid="{00000000-0005-0000-0000-000080650000}"/>
    <cellStyle name="Normal 4 2 11 3" xfId="23610" xr:uid="{00000000-0005-0000-0000-000081650000}"/>
    <cellStyle name="Normal 4 2 11 4" xfId="35854" xr:uid="{00000000-0005-0000-0000-000082650000}"/>
    <cellStyle name="Normal 4 2 11 5" xfId="48083" xr:uid="{00000000-0005-0000-0000-000083650000}"/>
    <cellStyle name="Normal 4 2 12" xfId="14237" xr:uid="{00000000-0005-0000-0000-000084650000}"/>
    <cellStyle name="Normal 4 2 12 2" xfId="26492" xr:uid="{00000000-0005-0000-0000-000085650000}"/>
    <cellStyle name="Normal 4 2 12 3" xfId="38733" xr:uid="{00000000-0005-0000-0000-000086650000}"/>
    <cellStyle name="Normal 4 2 13" xfId="20372" xr:uid="{00000000-0005-0000-0000-000087650000}"/>
    <cellStyle name="Normal 4 2 14" xfId="32619" xr:uid="{00000000-0005-0000-0000-000088650000}"/>
    <cellStyle name="Normal 4 2 15" xfId="44848" xr:uid="{00000000-0005-0000-0000-000089650000}"/>
    <cellStyle name="Normal 4 2 2" xfId="33" xr:uid="{00000000-0005-0000-0000-00008A650000}"/>
    <cellStyle name="Normal 4 2 2 10" xfId="6473" xr:uid="{00000000-0005-0000-0000-00008B650000}"/>
    <cellStyle name="Normal 4 2 2 10 2" xfId="17473" xr:uid="{00000000-0005-0000-0000-00008C650000}"/>
    <cellStyle name="Normal 4 2 2 10 2 2" xfId="29728" xr:uid="{00000000-0005-0000-0000-00008D650000}"/>
    <cellStyle name="Normal 4 2 2 10 2 3" xfId="41969" xr:uid="{00000000-0005-0000-0000-00008E650000}"/>
    <cellStyle name="Normal 4 2 2 10 3" xfId="23611" xr:uid="{00000000-0005-0000-0000-00008F650000}"/>
    <cellStyle name="Normal 4 2 2 10 4" xfId="35855" xr:uid="{00000000-0005-0000-0000-000090650000}"/>
    <cellStyle name="Normal 4 2 2 10 5" xfId="48084" xr:uid="{00000000-0005-0000-0000-000091650000}"/>
    <cellStyle name="Normal 4 2 2 11" xfId="14238" xr:uid="{00000000-0005-0000-0000-000092650000}"/>
    <cellStyle name="Normal 4 2 2 11 2" xfId="26493" xr:uid="{00000000-0005-0000-0000-000093650000}"/>
    <cellStyle name="Normal 4 2 2 11 3" xfId="38734" xr:uid="{00000000-0005-0000-0000-000094650000}"/>
    <cellStyle name="Normal 4 2 2 12" xfId="20373" xr:uid="{00000000-0005-0000-0000-000095650000}"/>
    <cellStyle name="Normal 4 2 2 13" xfId="32620" xr:uid="{00000000-0005-0000-0000-000096650000}"/>
    <cellStyle name="Normal 4 2 2 14" xfId="44849" xr:uid="{00000000-0005-0000-0000-000097650000}"/>
    <cellStyle name="Normal 4 2 2 2" xfId="6474" xr:uid="{00000000-0005-0000-0000-000098650000}"/>
    <cellStyle name="Normal 4 2 2 2 10" xfId="17474" xr:uid="{00000000-0005-0000-0000-000099650000}"/>
    <cellStyle name="Normal 4 2 2 2 10 2" xfId="29729" xr:uid="{00000000-0005-0000-0000-00009A650000}"/>
    <cellStyle name="Normal 4 2 2 2 10 3" xfId="41970" xr:uid="{00000000-0005-0000-0000-00009B650000}"/>
    <cellStyle name="Normal 4 2 2 2 11" xfId="23612" xr:uid="{00000000-0005-0000-0000-00009C650000}"/>
    <cellStyle name="Normal 4 2 2 2 12" xfId="35856" xr:uid="{00000000-0005-0000-0000-00009D650000}"/>
    <cellStyle name="Normal 4 2 2 2 13" xfId="48085" xr:uid="{00000000-0005-0000-0000-00009E650000}"/>
    <cellStyle name="Normal 4 2 2 2 2" xfId="6475" xr:uid="{00000000-0005-0000-0000-00009F650000}"/>
    <cellStyle name="Normal 4 2 2 2 2 10" xfId="35857" xr:uid="{00000000-0005-0000-0000-0000A0650000}"/>
    <cellStyle name="Normal 4 2 2 2 2 11" xfId="48086" xr:uid="{00000000-0005-0000-0000-0000A1650000}"/>
    <cellStyle name="Normal 4 2 2 2 2 2" xfId="6476" xr:uid="{00000000-0005-0000-0000-0000A2650000}"/>
    <cellStyle name="Normal 4 2 2 2 2 2 10" xfId="48087" xr:uid="{00000000-0005-0000-0000-0000A3650000}"/>
    <cellStyle name="Normal 4 2 2 2 2 2 2" xfId="6477" xr:uid="{00000000-0005-0000-0000-0000A4650000}"/>
    <cellStyle name="Normal 4 2 2 2 2 2 2 2" xfId="6478" xr:uid="{00000000-0005-0000-0000-0000A5650000}"/>
    <cellStyle name="Normal 4 2 2 2 2 2 2 2 2" xfId="6479" xr:uid="{00000000-0005-0000-0000-0000A6650000}"/>
    <cellStyle name="Normal 4 2 2 2 2 2 2 2 2 2" xfId="6480" xr:uid="{00000000-0005-0000-0000-0000A7650000}"/>
    <cellStyle name="Normal 4 2 2 2 2 2 2 2 2 2 2" xfId="6481" xr:uid="{00000000-0005-0000-0000-0000A8650000}"/>
    <cellStyle name="Normal 4 2 2 2 2 2 2 2 2 2 2 2" xfId="17481" xr:uid="{00000000-0005-0000-0000-0000A9650000}"/>
    <cellStyle name="Normal 4 2 2 2 2 2 2 2 2 2 2 2 2" xfId="29736" xr:uid="{00000000-0005-0000-0000-0000AA650000}"/>
    <cellStyle name="Normal 4 2 2 2 2 2 2 2 2 2 2 2 3" xfId="41977" xr:uid="{00000000-0005-0000-0000-0000AB650000}"/>
    <cellStyle name="Normal 4 2 2 2 2 2 2 2 2 2 2 3" xfId="23619" xr:uid="{00000000-0005-0000-0000-0000AC650000}"/>
    <cellStyle name="Normal 4 2 2 2 2 2 2 2 2 2 2 4" xfId="35863" xr:uid="{00000000-0005-0000-0000-0000AD650000}"/>
    <cellStyle name="Normal 4 2 2 2 2 2 2 2 2 2 2 5" xfId="48092" xr:uid="{00000000-0005-0000-0000-0000AE650000}"/>
    <cellStyle name="Normal 4 2 2 2 2 2 2 2 2 2 3" xfId="17480" xr:uid="{00000000-0005-0000-0000-0000AF650000}"/>
    <cellStyle name="Normal 4 2 2 2 2 2 2 2 2 2 3 2" xfId="29735" xr:uid="{00000000-0005-0000-0000-0000B0650000}"/>
    <cellStyle name="Normal 4 2 2 2 2 2 2 2 2 2 3 3" xfId="41976" xr:uid="{00000000-0005-0000-0000-0000B1650000}"/>
    <cellStyle name="Normal 4 2 2 2 2 2 2 2 2 2 4" xfId="23618" xr:uid="{00000000-0005-0000-0000-0000B2650000}"/>
    <cellStyle name="Normal 4 2 2 2 2 2 2 2 2 2 5" xfId="35862" xr:uid="{00000000-0005-0000-0000-0000B3650000}"/>
    <cellStyle name="Normal 4 2 2 2 2 2 2 2 2 2 6" xfId="48091" xr:uid="{00000000-0005-0000-0000-0000B4650000}"/>
    <cellStyle name="Normal 4 2 2 2 2 2 2 2 2 3" xfId="6482" xr:uid="{00000000-0005-0000-0000-0000B5650000}"/>
    <cellStyle name="Normal 4 2 2 2 2 2 2 2 2 3 2" xfId="17482" xr:uid="{00000000-0005-0000-0000-0000B6650000}"/>
    <cellStyle name="Normal 4 2 2 2 2 2 2 2 2 3 2 2" xfId="29737" xr:uid="{00000000-0005-0000-0000-0000B7650000}"/>
    <cellStyle name="Normal 4 2 2 2 2 2 2 2 2 3 2 3" xfId="41978" xr:uid="{00000000-0005-0000-0000-0000B8650000}"/>
    <cellStyle name="Normal 4 2 2 2 2 2 2 2 2 3 3" xfId="23620" xr:uid="{00000000-0005-0000-0000-0000B9650000}"/>
    <cellStyle name="Normal 4 2 2 2 2 2 2 2 2 3 4" xfId="35864" xr:uid="{00000000-0005-0000-0000-0000BA650000}"/>
    <cellStyle name="Normal 4 2 2 2 2 2 2 2 2 3 5" xfId="48093" xr:uid="{00000000-0005-0000-0000-0000BB650000}"/>
    <cellStyle name="Normal 4 2 2 2 2 2 2 2 2 4" xfId="17479" xr:uid="{00000000-0005-0000-0000-0000BC650000}"/>
    <cellStyle name="Normal 4 2 2 2 2 2 2 2 2 4 2" xfId="29734" xr:uid="{00000000-0005-0000-0000-0000BD650000}"/>
    <cellStyle name="Normal 4 2 2 2 2 2 2 2 2 4 3" xfId="41975" xr:uid="{00000000-0005-0000-0000-0000BE650000}"/>
    <cellStyle name="Normal 4 2 2 2 2 2 2 2 2 5" xfId="23617" xr:uid="{00000000-0005-0000-0000-0000BF650000}"/>
    <cellStyle name="Normal 4 2 2 2 2 2 2 2 2 6" xfId="35861" xr:uid="{00000000-0005-0000-0000-0000C0650000}"/>
    <cellStyle name="Normal 4 2 2 2 2 2 2 2 2 7" xfId="48090" xr:uid="{00000000-0005-0000-0000-0000C1650000}"/>
    <cellStyle name="Normal 4 2 2 2 2 2 2 2 3" xfId="6483" xr:uid="{00000000-0005-0000-0000-0000C2650000}"/>
    <cellStyle name="Normal 4 2 2 2 2 2 2 2 3 2" xfId="6484" xr:uid="{00000000-0005-0000-0000-0000C3650000}"/>
    <cellStyle name="Normal 4 2 2 2 2 2 2 2 3 2 2" xfId="17484" xr:uid="{00000000-0005-0000-0000-0000C4650000}"/>
    <cellStyle name="Normal 4 2 2 2 2 2 2 2 3 2 2 2" xfId="29739" xr:uid="{00000000-0005-0000-0000-0000C5650000}"/>
    <cellStyle name="Normal 4 2 2 2 2 2 2 2 3 2 2 3" xfId="41980" xr:uid="{00000000-0005-0000-0000-0000C6650000}"/>
    <cellStyle name="Normal 4 2 2 2 2 2 2 2 3 2 3" xfId="23622" xr:uid="{00000000-0005-0000-0000-0000C7650000}"/>
    <cellStyle name="Normal 4 2 2 2 2 2 2 2 3 2 4" xfId="35866" xr:uid="{00000000-0005-0000-0000-0000C8650000}"/>
    <cellStyle name="Normal 4 2 2 2 2 2 2 2 3 2 5" xfId="48095" xr:uid="{00000000-0005-0000-0000-0000C9650000}"/>
    <cellStyle name="Normal 4 2 2 2 2 2 2 2 3 3" xfId="17483" xr:uid="{00000000-0005-0000-0000-0000CA650000}"/>
    <cellStyle name="Normal 4 2 2 2 2 2 2 2 3 3 2" xfId="29738" xr:uid="{00000000-0005-0000-0000-0000CB650000}"/>
    <cellStyle name="Normal 4 2 2 2 2 2 2 2 3 3 3" xfId="41979" xr:uid="{00000000-0005-0000-0000-0000CC650000}"/>
    <cellStyle name="Normal 4 2 2 2 2 2 2 2 3 4" xfId="23621" xr:uid="{00000000-0005-0000-0000-0000CD650000}"/>
    <cellStyle name="Normal 4 2 2 2 2 2 2 2 3 5" xfId="35865" xr:uid="{00000000-0005-0000-0000-0000CE650000}"/>
    <cellStyle name="Normal 4 2 2 2 2 2 2 2 3 6" xfId="48094" xr:uid="{00000000-0005-0000-0000-0000CF650000}"/>
    <cellStyle name="Normal 4 2 2 2 2 2 2 2 4" xfId="6485" xr:uid="{00000000-0005-0000-0000-0000D0650000}"/>
    <cellStyle name="Normal 4 2 2 2 2 2 2 2 4 2" xfId="17485" xr:uid="{00000000-0005-0000-0000-0000D1650000}"/>
    <cellStyle name="Normal 4 2 2 2 2 2 2 2 4 2 2" xfId="29740" xr:uid="{00000000-0005-0000-0000-0000D2650000}"/>
    <cellStyle name="Normal 4 2 2 2 2 2 2 2 4 2 3" xfId="41981" xr:uid="{00000000-0005-0000-0000-0000D3650000}"/>
    <cellStyle name="Normal 4 2 2 2 2 2 2 2 4 3" xfId="23623" xr:uid="{00000000-0005-0000-0000-0000D4650000}"/>
    <cellStyle name="Normal 4 2 2 2 2 2 2 2 4 4" xfId="35867" xr:uid="{00000000-0005-0000-0000-0000D5650000}"/>
    <cellStyle name="Normal 4 2 2 2 2 2 2 2 4 5" xfId="48096" xr:uid="{00000000-0005-0000-0000-0000D6650000}"/>
    <cellStyle name="Normal 4 2 2 2 2 2 2 2 5" xfId="17478" xr:uid="{00000000-0005-0000-0000-0000D7650000}"/>
    <cellStyle name="Normal 4 2 2 2 2 2 2 2 5 2" xfId="29733" xr:uid="{00000000-0005-0000-0000-0000D8650000}"/>
    <cellStyle name="Normal 4 2 2 2 2 2 2 2 5 3" xfId="41974" xr:uid="{00000000-0005-0000-0000-0000D9650000}"/>
    <cellStyle name="Normal 4 2 2 2 2 2 2 2 6" xfId="23616" xr:uid="{00000000-0005-0000-0000-0000DA650000}"/>
    <cellStyle name="Normal 4 2 2 2 2 2 2 2 7" xfId="35860" xr:uid="{00000000-0005-0000-0000-0000DB650000}"/>
    <cellStyle name="Normal 4 2 2 2 2 2 2 2 8" xfId="48089" xr:uid="{00000000-0005-0000-0000-0000DC650000}"/>
    <cellStyle name="Normal 4 2 2 2 2 2 2 3" xfId="6486" xr:uid="{00000000-0005-0000-0000-0000DD650000}"/>
    <cellStyle name="Normal 4 2 2 2 2 2 2 3 2" xfId="6487" xr:uid="{00000000-0005-0000-0000-0000DE650000}"/>
    <cellStyle name="Normal 4 2 2 2 2 2 2 3 2 2" xfId="6488" xr:uid="{00000000-0005-0000-0000-0000DF650000}"/>
    <cellStyle name="Normal 4 2 2 2 2 2 2 3 2 2 2" xfId="17488" xr:uid="{00000000-0005-0000-0000-0000E0650000}"/>
    <cellStyle name="Normal 4 2 2 2 2 2 2 3 2 2 2 2" xfId="29743" xr:uid="{00000000-0005-0000-0000-0000E1650000}"/>
    <cellStyle name="Normal 4 2 2 2 2 2 2 3 2 2 2 3" xfId="41984" xr:uid="{00000000-0005-0000-0000-0000E2650000}"/>
    <cellStyle name="Normal 4 2 2 2 2 2 2 3 2 2 3" xfId="23626" xr:uid="{00000000-0005-0000-0000-0000E3650000}"/>
    <cellStyle name="Normal 4 2 2 2 2 2 2 3 2 2 4" xfId="35870" xr:uid="{00000000-0005-0000-0000-0000E4650000}"/>
    <cellStyle name="Normal 4 2 2 2 2 2 2 3 2 2 5" xfId="48099" xr:uid="{00000000-0005-0000-0000-0000E5650000}"/>
    <cellStyle name="Normal 4 2 2 2 2 2 2 3 2 3" xfId="17487" xr:uid="{00000000-0005-0000-0000-0000E6650000}"/>
    <cellStyle name="Normal 4 2 2 2 2 2 2 3 2 3 2" xfId="29742" xr:uid="{00000000-0005-0000-0000-0000E7650000}"/>
    <cellStyle name="Normal 4 2 2 2 2 2 2 3 2 3 3" xfId="41983" xr:uid="{00000000-0005-0000-0000-0000E8650000}"/>
    <cellStyle name="Normal 4 2 2 2 2 2 2 3 2 4" xfId="23625" xr:uid="{00000000-0005-0000-0000-0000E9650000}"/>
    <cellStyle name="Normal 4 2 2 2 2 2 2 3 2 5" xfId="35869" xr:uid="{00000000-0005-0000-0000-0000EA650000}"/>
    <cellStyle name="Normal 4 2 2 2 2 2 2 3 2 6" xfId="48098" xr:uid="{00000000-0005-0000-0000-0000EB650000}"/>
    <cellStyle name="Normal 4 2 2 2 2 2 2 3 3" xfId="6489" xr:uid="{00000000-0005-0000-0000-0000EC650000}"/>
    <cellStyle name="Normal 4 2 2 2 2 2 2 3 3 2" xfId="17489" xr:uid="{00000000-0005-0000-0000-0000ED650000}"/>
    <cellStyle name="Normal 4 2 2 2 2 2 2 3 3 2 2" xfId="29744" xr:uid="{00000000-0005-0000-0000-0000EE650000}"/>
    <cellStyle name="Normal 4 2 2 2 2 2 2 3 3 2 3" xfId="41985" xr:uid="{00000000-0005-0000-0000-0000EF650000}"/>
    <cellStyle name="Normal 4 2 2 2 2 2 2 3 3 3" xfId="23627" xr:uid="{00000000-0005-0000-0000-0000F0650000}"/>
    <cellStyle name="Normal 4 2 2 2 2 2 2 3 3 4" xfId="35871" xr:uid="{00000000-0005-0000-0000-0000F1650000}"/>
    <cellStyle name="Normal 4 2 2 2 2 2 2 3 3 5" xfId="48100" xr:uid="{00000000-0005-0000-0000-0000F2650000}"/>
    <cellStyle name="Normal 4 2 2 2 2 2 2 3 4" xfId="17486" xr:uid="{00000000-0005-0000-0000-0000F3650000}"/>
    <cellStyle name="Normal 4 2 2 2 2 2 2 3 4 2" xfId="29741" xr:uid="{00000000-0005-0000-0000-0000F4650000}"/>
    <cellStyle name="Normal 4 2 2 2 2 2 2 3 4 3" xfId="41982" xr:uid="{00000000-0005-0000-0000-0000F5650000}"/>
    <cellStyle name="Normal 4 2 2 2 2 2 2 3 5" xfId="23624" xr:uid="{00000000-0005-0000-0000-0000F6650000}"/>
    <cellStyle name="Normal 4 2 2 2 2 2 2 3 6" xfId="35868" xr:uid="{00000000-0005-0000-0000-0000F7650000}"/>
    <cellStyle name="Normal 4 2 2 2 2 2 2 3 7" xfId="48097" xr:uid="{00000000-0005-0000-0000-0000F8650000}"/>
    <cellStyle name="Normal 4 2 2 2 2 2 2 4" xfId="6490" xr:uid="{00000000-0005-0000-0000-0000F9650000}"/>
    <cellStyle name="Normal 4 2 2 2 2 2 2 4 2" xfId="6491" xr:uid="{00000000-0005-0000-0000-0000FA650000}"/>
    <cellStyle name="Normal 4 2 2 2 2 2 2 4 2 2" xfId="17491" xr:uid="{00000000-0005-0000-0000-0000FB650000}"/>
    <cellStyle name="Normal 4 2 2 2 2 2 2 4 2 2 2" xfId="29746" xr:uid="{00000000-0005-0000-0000-0000FC650000}"/>
    <cellStyle name="Normal 4 2 2 2 2 2 2 4 2 2 3" xfId="41987" xr:uid="{00000000-0005-0000-0000-0000FD650000}"/>
    <cellStyle name="Normal 4 2 2 2 2 2 2 4 2 3" xfId="23629" xr:uid="{00000000-0005-0000-0000-0000FE650000}"/>
    <cellStyle name="Normal 4 2 2 2 2 2 2 4 2 4" xfId="35873" xr:uid="{00000000-0005-0000-0000-0000FF650000}"/>
    <cellStyle name="Normal 4 2 2 2 2 2 2 4 2 5" xfId="48102" xr:uid="{00000000-0005-0000-0000-000000660000}"/>
    <cellStyle name="Normal 4 2 2 2 2 2 2 4 3" xfId="17490" xr:uid="{00000000-0005-0000-0000-000001660000}"/>
    <cellStyle name="Normal 4 2 2 2 2 2 2 4 3 2" xfId="29745" xr:uid="{00000000-0005-0000-0000-000002660000}"/>
    <cellStyle name="Normal 4 2 2 2 2 2 2 4 3 3" xfId="41986" xr:uid="{00000000-0005-0000-0000-000003660000}"/>
    <cellStyle name="Normal 4 2 2 2 2 2 2 4 4" xfId="23628" xr:uid="{00000000-0005-0000-0000-000004660000}"/>
    <cellStyle name="Normal 4 2 2 2 2 2 2 4 5" xfId="35872" xr:uid="{00000000-0005-0000-0000-000005660000}"/>
    <cellStyle name="Normal 4 2 2 2 2 2 2 4 6" xfId="48101" xr:uid="{00000000-0005-0000-0000-000006660000}"/>
    <cellStyle name="Normal 4 2 2 2 2 2 2 5" xfId="6492" xr:uid="{00000000-0005-0000-0000-000007660000}"/>
    <cellStyle name="Normal 4 2 2 2 2 2 2 5 2" xfId="17492" xr:uid="{00000000-0005-0000-0000-000008660000}"/>
    <cellStyle name="Normal 4 2 2 2 2 2 2 5 2 2" xfId="29747" xr:uid="{00000000-0005-0000-0000-000009660000}"/>
    <cellStyle name="Normal 4 2 2 2 2 2 2 5 2 3" xfId="41988" xr:uid="{00000000-0005-0000-0000-00000A660000}"/>
    <cellStyle name="Normal 4 2 2 2 2 2 2 5 3" xfId="23630" xr:uid="{00000000-0005-0000-0000-00000B660000}"/>
    <cellStyle name="Normal 4 2 2 2 2 2 2 5 4" xfId="35874" xr:uid="{00000000-0005-0000-0000-00000C660000}"/>
    <cellStyle name="Normal 4 2 2 2 2 2 2 5 5" xfId="48103" xr:uid="{00000000-0005-0000-0000-00000D660000}"/>
    <cellStyle name="Normal 4 2 2 2 2 2 2 6" xfId="17477" xr:uid="{00000000-0005-0000-0000-00000E660000}"/>
    <cellStyle name="Normal 4 2 2 2 2 2 2 6 2" xfId="29732" xr:uid="{00000000-0005-0000-0000-00000F660000}"/>
    <cellStyle name="Normal 4 2 2 2 2 2 2 6 3" xfId="41973" xr:uid="{00000000-0005-0000-0000-000010660000}"/>
    <cellStyle name="Normal 4 2 2 2 2 2 2 7" xfId="23615" xr:uid="{00000000-0005-0000-0000-000011660000}"/>
    <cellStyle name="Normal 4 2 2 2 2 2 2 8" xfId="35859" xr:uid="{00000000-0005-0000-0000-000012660000}"/>
    <cellStyle name="Normal 4 2 2 2 2 2 2 9" xfId="48088" xr:uid="{00000000-0005-0000-0000-000013660000}"/>
    <cellStyle name="Normal 4 2 2 2 2 2 3" xfId="6493" xr:uid="{00000000-0005-0000-0000-000014660000}"/>
    <cellStyle name="Normal 4 2 2 2 2 2 3 2" xfId="6494" xr:uid="{00000000-0005-0000-0000-000015660000}"/>
    <cellStyle name="Normal 4 2 2 2 2 2 3 2 2" xfId="6495" xr:uid="{00000000-0005-0000-0000-000016660000}"/>
    <cellStyle name="Normal 4 2 2 2 2 2 3 2 2 2" xfId="6496" xr:uid="{00000000-0005-0000-0000-000017660000}"/>
    <cellStyle name="Normal 4 2 2 2 2 2 3 2 2 2 2" xfId="17496" xr:uid="{00000000-0005-0000-0000-000018660000}"/>
    <cellStyle name="Normal 4 2 2 2 2 2 3 2 2 2 2 2" xfId="29751" xr:uid="{00000000-0005-0000-0000-000019660000}"/>
    <cellStyle name="Normal 4 2 2 2 2 2 3 2 2 2 2 3" xfId="41992" xr:uid="{00000000-0005-0000-0000-00001A660000}"/>
    <cellStyle name="Normal 4 2 2 2 2 2 3 2 2 2 3" xfId="23634" xr:uid="{00000000-0005-0000-0000-00001B660000}"/>
    <cellStyle name="Normal 4 2 2 2 2 2 3 2 2 2 4" xfId="35878" xr:uid="{00000000-0005-0000-0000-00001C660000}"/>
    <cellStyle name="Normal 4 2 2 2 2 2 3 2 2 2 5" xfId="48107" xr:uid="{00000000-0005-0000-0000-00001D660000}"/>
    <cellStyle name="Normal 4 2 2 2 2 2 3 2 2 3" xfId="17495" xr:uid="{00000000-0005-0000-0000-00001E660000}"/>
    <cellStyle name="Normal 4 2 2 2 2 2 3 2 2 3 2" xfId="29750" xr:uid="{00000000-0005-0000-0000-00001F660000}"/>
    <cellStyle name="Normal 4 2 2 2 2 2 3 2 2 3 3" xfId="41991" xr:uid="{00000000-0005-0000-0000-000020660000}"/>
    <cellStyle name="Normal 4 2 2 2 2 2 3 2 2 4" xfId="23633" xr:uid="{00000000-0005-0000-0000-000021660000}"/>
    <cellStyle name="Normal 4 2 2 2 2 2 3 2 2 5" xfId="35877" xr:uid="{00000000-0005-0000-0000-000022660000}"/>
    <cellStyle name="Normal 4 2 2 2 2 2 3 2 2 6" xfId="48106" xr:uid="{00000000-0005-0000-0000-000023660000}"/>
    <cellStyle name="Normal 4 2 2 2 2 2 3 2 3" xfId="6497" xr:uid="{00000000-0005-0000-0000-000024660000}"/>
    <cellStyle name="Normal 4 2 2 2 2 2 3 2 3 2" xfId="17497" xr:uid="{00000000-0005-0000-0000-000025660000}"/>
    <cellStyle name="Normal 4 2 2 2 2 2 3 2 3 2 2" xfId="29752" xr:uid="{00000000-0005-0000-0000-000026660000}"/>
    <cellStyle name="Normal 4 2 2 2 2 2 3 2 3 2 3" xfId="41993" xr:uid="{00000000-0005-0000-0000-000027660000}"/>
    <cellStyle name="Normal 4 2 2 2 2 2 3 2 3 3" xfId="23635" xr:uid="{00000000-0005-0000-0000-000028660000}"/>
    <cellStyle name="Normal 4 2 2 2 2 2 3 2 3 4" xfId="35879" xr:uid="{00000000-0005-0000-0000-000029660000}"/>
    <cellStyle name="Normal 4 2 2 2 2 2 3 2 3 5" xfId="48108" xr:uid="{00000000-0005-0000-0000-00002A660000}"/>
    <cellStyle name="Normal 4 2 2 2 2 2 3 2 4" xfId="17494" xr:uid="{00000000-0005-0000-0000-00002B660000}"/>
    <cellStyle name="Normal 4 2 2 2 2 2 3 2 4 2" xfId="29749" xr:uid="{00000000-0005-0000-0000-00002C660000}"/>
    <cellStyle name="Normal 4 2 2 2 2 2 3 2 4 3" xfId="41990" xr:uid="{00000000-0005-0000-0000-00002D660000}"/>
    <cellStyle name="Normal 4 2 2 2 2 2 3 2 5" xfId="23632" xr:uid="{00000000-0005-0000-0000-00002E660000}"/>
    <cellStyle name="Normal 4 2 2 2 2 2 3 2 6" xfId="35876" xr:uid="{00000000-0005-0000-0000-00002F660000}"/>
    <cellStyle name="Normal 4 2 2 2 2 2 3 2 7" xfId="48105" xr:uid="{00000000-0005-0000-0000-000030660000}"/>
    <cellStyle name="Normal 4 2 2 2 2 2 3 3" xfId="6498" xr:uid="{00000000-0005-0000-0000-000031660000}"/>
    <cellStyle name="Normal 4 2 2 2 2 2 3 3 2" xfId="6499" xr:uid="{00000000-0005-0000-0000-000032660000}"/>
    <cellStyle name="Normal 4 2 2 2 2 2 3 3 2 2" xfId="17499" xr:uid="{00000000-0005-0000-0000-000033660000}"/>
    <cellStyle name="Normal 4 2 2 2 2 2 3 3 2 2 2" xfId="29754" xr:uid="{00000000-0005-0000-0000-000034660000}"/>
    <cellStyle name="Normal 4 2 2 2 2 2 3 3 2 2 3" xfId="41995" xr:uid="{00000000-0005-0000-0000-000035660000}"/>
    <cellStyle name="Normal 4 2 2 2 2 2 3 3 2 3" xfId="23637" xr:uid="{00000000-0005-0000-0000-000036660000}"/>
    <cellStyle name="Normal 4 2 2 2 2 2 3 3 2 4" xfId="35881" xr:uid="{00000000-0005-0000-0000-000037660000}"/>
    <cellStyle name="Normal 4 2 2 2 2 2 3 3 2 5" xfId="48110" xr:uid="{00000000-0005-0000-0000-000038660000}"/>
    <cellStyle name="Normal 4 2 2 2 2 2 3 3 3" xfId="17498" xr:uid="{00000000-0005-0000-0000-000039660000}"/>
    <cellStyle name="Normal 4 2 2 2 2 2 3 3 3 2" xfId="29753" xr:uid="{00000000-0005-0000-0000-00003A660000}"/>
    <cellStyle name="Normal 4 2 2 2 2 2 3 3 3 3" xfId="41994" xr:uid="{00000000-0005-0000-0000-00003B660000}"/>
    <cellStyle name="Normal 4 2 2 2 2 2 3 3 4" xfId="23636" xr:uid="{00000000-0005-0000-0000-00003C660000}"/>
    <cellStyle name="Normal 4 2 2 2 2 2 3 3 5" xfId="35880" xr:uid="{00000000-0005-0000-0000-00003D660000}"/>
    <cellStyle name="Normal 4 2 2 2 2 2 3 3 6" xfId="48109" xr:uid="{00000000-0005-0000-0000-00003E660000}"/>
    <cellStyle name="Normal 4 2 2 2 2 2 3 4" xfId="6500" xr:uid="{00000000-0005-0000-0000-00003F660000}"/>
    <cellStyle name="Normal 4 2 2 2 2 2 3 4 2" xfId="17500" xr:uid="{00000000-0005-0000-0000-000040660000}"/>
    <cellStyle name="Normal 4 2 2 2 2 2 3 4 2 2" xfId="29755" xr:uid="{00000000-0005-0000-0000-000041660000}"/>
    <cellStyle name="Normal 4 2 2 2 2 2 3 4 2 3" xfId="41996" xr:uid="{00000000-0005-0000-0000-000042660000}"/>
    <cellStyle name="Normal 4 2 2 2 2 2 3 4 3" xfId="23638" xr:uid="{00000000-0005-0000-0000-000043660000}"/>
    <cellStyle name="Normal 4 2 2 2 2 2 3 4 4" xfId="35882" xr:uid="{00000000-0005-0000-0000-000044660000}"/>
    <cellStyle name="Normal 4 2 2 2 2 2 3 4 5" xfId="48111" xr:uid="{00000000-0005-0000-0000-000045660000}"/>
    <cellStyle name="Normal 4 2 2 2 2 2 3 5" xfId="17493" xr:uid="{00000000-0005-0000-0000-000046660000}"/>
    <cellStyle name="Normal 4 2 2 2 2 2 3 5 2" xfId="29748" xr:uid="{00000000-0005-0000-0000-000047660000}"/>
    <cellStyle name="Normal 4 2 2 2 2 2 3 5 3" xfId="41989" xr:uid="{00000000-0005-0000-0000-000048660000}"/>
    <cellStyle name="Normal 4 2 2 2 2 2 3 6" xfId="23631" xr:uid="{00000000-0005-0000-0000-000049660000}"/>
    <cellStyle name="Normal 4 2 2 2 2 2 3 7" xfId="35875" xr:uid="{00000000-0005-0000-0000-00004A660000}"/>
    <cellStyle name="Normal 4 2 2 2 2 2 3 8" xfId="48104" xr:uid="{00000000-0005-0000-0000-00004B660000}"/>
    <cellStyle name="Normal 4 2 2 2 2 2 4" xfId="6501" xr:uid="{00000000-0005-0000-0000-00004C660000}"/>
    <cellStyle name="Normal 4 2 2 2 2 2 4 2" xfId="6502" xr:uid="{00000000-0005-0000-0000-00004D660000}"/>
    <cellStyle name="Normal 4 2 2 2 2 2 4 2 2" xfId="6503" xr:uid="{00000000-0005-0000-0000-00004E660000}"/>
    <cellStyle name="Normal 4 2 2 2 2 2 4 2 2 2" xfId="17503" xr:uid="{00000000-0005-0000-0000-00004F660000}"/>
    <cellStyle name="Normal 4 2 2 2 2 2 4 2 2 2 2" xfId="29758" xr:uid="{00000000-0005-0000-0000-000050660000}"/>
    <cellStyle name="Normal 4 2 2 2 2 2 4 2 2 2 3" xfId="41999" xr:uid="{00000000-0005-0000-0000-000051660000}"/>
    <cellStyle name="Normal 4 2 2 2 2 2 4 2 2 3" xfId="23641" xr:uid="{00000000-0005-0000-0000-000052660000}"/>
    <cellStyle name="Normal 4 2 2 2 2 2 4 2 2 4" xfId="35885" xr:uid="{00000000-0005-0000-0000-000053660000}"/>
    <cellStyle name="Normal 4 2 2 2 2 2 4 2 2 5" xfId="48114" xr:uid="{00000000-0005-0000-0000-000054660000}"/>
    <cellStyle name="Normal 4 2 2 2 2 2 4 2 3" xfId="17502" xr:uid="{00000000-0005-0000-0000-000055660000}"/>
    <cellStyle name="Normal 4 2 2 2 2 2 4 2 3 2" xfId="29757" xr:uid="{00000000-0005-0000-0000-000056660000}"/>
    <cellStyle name="Normal 4 2 2 2 2 2 4 2 3 3" xfId="41998" xr:uid="{00000000-0005-0000-0000-000057660000}"/>
    <cellStyle name="Normal 4 2 2 2 2 2 4 2 4" xfId="23640" xr:uid="{00000000-0005-0000-0000-000058660000}"/>
    <cellStyle name="Normal 4 2 2 2 2 2 4 2 5" xfId="35884" xr:uid="{00000000-0005-0000-0000-000059660000}"/>
    <cellStyle name="Normal 4 2 2 2 2 2 4 2 6" xfId="48113" xr:uid="{00000000-0005-0000-0000-00005A660000}"/>
    <cellStyle name="Normal 4 2 2 2 2 2 4 3" xfId="6504" xr:uid="{00000000-0005-0000-0000-00005B660000}"/>
    <cellStyle name="Normal 4 2 2 2 2 2 4 3 2" xfId="17504" xr:uid="{00000000-0005-0000-0000-00005C660000}"/>
    <cellStyle name="Normal 4 2 2 2 2 2 4 3 2 2" xfId="29759" xr:uid="{00000000-0005-0000-0000-00005D660000}"/>
    <cellStyle name="Normal 4 2 2 2 2 2 4 3 2 3" xfId="42000" xr:uid="{00000000-0005-0000-0000-00005E660000}"/>
    <cellStyle name="Normal 4 2 2 2 2 2 4 3 3" xfId="23642" xr:uid="{00000000-0005-0000-0000-00005F660000}"/>
    <cellStyle name="Normal 4 2 2 2 2 2 4 3 4" xfId="35886" xr:uid="{00000000-0005-0000-0000-000060660000}"/>
    <cellStyle name="Normal 4 2 2 2 2 2 4 3 5" xfId="48115" xr:uid="{00000000-0005-0000-0000-000061660000}"/>
    <cellStyle name="Normal 4 2 2 2 2 2 4 4" xfId="17501" xr:uid="{00000000-0005-0000-0000-000062660000}"/>
    <cellStyle name="Normal 4 2 2 2 2 2 4 4 2" xfId="29756" xr:uid="{00000000-0005-0000-0000-000063660000}"/>
    <cellStyle name="Normal 4 2 2 2 2 2 4 4 3" xfId="41997" xr:uid="{00000000-0005-0000-0000-000064660000}"/>
    <cellStyle name="Normal 4 2 2 2 2 2 4 5" xfId="23639" xr:uid="{00000000-0005-0000-0000-000065660000}"/>
    <cellStyle name="Normal 4 2 2 2 2 2 4 6" xfId="35883" xr:uid="{00000000-0005-0000-0000-000066660000}"/>
    <cellStyle name="Normal 4 2 2 2 2 2 4 7" xfId="48112" xr:uid="{00000000-0005-0000-0000-000067660000}"/>
    <cellStyle name="Normal 4 2 2 2 2 2 5" xfId="6505" xr:uid="{00000000-0005-0000-0000-000068660000}"/>
    <cellStyle name="Normal 4 2 2 2 2 2 5 2" xfId="6506" xr:uid="{00000000-0005-0000-0000-000069660000}"/>
    <cellStyle name="Normal 4 2 2 2 2 2 5 2 2" xfId="17506" xr:uid="{00000000-0005-0000-0000-00006A660000}"/>
    <cellStyle name="Normal 4 2 2 2 2 2 5 2 2 2" xfId="29761" xr:uid="{00000000-0005-0000-0000-00006B660000}"/>
    <cellStyle name="Normal 4 2 2 2 2 2 5 2 2 3" xfId="42002" xr:uid="{00000000-0005-0000-0000-00006C660000}"/>
    <cellStyle name="Normal 4 2 2 2 2 2 5 2 3" xfId="23644" xr:uid="{00000000-0005-0000-0000-00006D660000}"/>
    <cellStyle name="Normal 4 2 2 2 2 2 5 2 4" xfId="35888" xr:uid="{00000000-0005-0000-0000-00006E660000}"/>
    <cellStyle name="Normal 4 2 2 2 2 2 5 2 5" xfId="48117" xr:uid="{00000000-0005-0000-0000-00006F660000}"/>
    <cellStyle name="Normal 4 2 2 2 2 2 5 3" xfId="17505" xr:uid="{00000000-0005-0000-0000-000070660000}"/>
    <cellStyle name="Normal 4 2 2 2 2 2 5 3 2" xfId="29760" xr:uid="{00000000-0005-0000-0000-000071660000}"/>
    <cellStyle name="Normal 4 2 2 2 2 2 5 3 3" xfId="42001" xr:uid="{00000000-0005-0000-0000-000072660000}"/>
    <cellStyle name="Normal 4 2 2 2 2 2 5 4" xfId="23643" xr:uid="{00000000-0005-0000-0000-000073660000}"/>
    <cellStyle name="Normal 4 2 2 2 2 2 5 5" xfId="35887" xr:uid="{00000000-0005-0000-0000-000074660000}"/>
    <cellStyle name="Normal 4 2 2 2 2 2 5 6" xfId="48116" xr:uid="{00000000-0005-0000-0000-000075660000}"/>
    <cellStyle name="Normal 4 2 2 2 2 2 6" xfId="6507" xr:uid="{00000000-0005-0000-0000-000076660000}"/>
    <cellStyle name="Normal 4 2 2 2 2 2 6 2" xfId="17507" xr:uid="{00000000-0005-0000-0000-000077660000}"/>
    <cellStyle name="Normal 4 2 2 2 2 2 6 2 2" xfId="29762" xr:uid="{00000000-0005-0000-0000-000078660000}"/>
    <cellStyle name="Normal 4 2 2 2 2 2 6 2 3" xfId="42003" xr:uid="{00000000-0005-0000-0000-000079660000}"/>
    <cellStyle name="Normal 4 2 2 2 2 2 6 3" xfId="23645" xr:uid="{00000000-0005-0000-0000-00007A660000}"/>
    <cellStyle name="Normal 4 2 2 2 2 2 6 4" xfId="35889" xr:uid="{00000000-0005-0000-0000-00007B660000}"/>
    <cellStyle name="Normal 4 2 2 2 2 2 6 5" xfId="48118" xr:uid="{00000000-0005-0000-0000-00007C660000}"/>
    <cellStyle name="Normal 4 2 2 2 2 2 7" xfId="17476" xr:uid="{00000000-0005-0000-0000-00007D660000}"/>
    <cellStyle name="Normal 4 2 2 2 2 2 7 2" xfId="29731" xr:uid="{00000000-0005-0000-0000-00007E660000}"/>
    <cellStyle name="Normal 4 2 2 2 2 2 7 3" xfId="41972" xr:uid="{00000000-0005-0000-0000-00007F660000}"/>
    <cellStyle name="Normal 4 2 2 2 2 2 8" xfId="23614" xr:uid="{00000000-0005-0000-0000-000080660000}"/>
    <cellStyle name="Normal 4 2 2 2 2 2 9" xfId="35858" xr:uid="{00000000-0005-0000-0000-000081660000}"/>
    <cellStyle name="Normal 4 2 2 2 2 3" xfId="6508" xr:uid="{00000000-0005-0000-0000-000082660000}"/>
    <cellStyle name="Normal 4 2 2 2 2 3 2" xfId="6509" xr:uid="{00000000-0005-0000-0000-000083660000}"/>
    <cellStyle name="Normal 4 2 2 2 2 3 2 2" xfId="6510" xr:uid="{00000000-0005-0000-0000-000084660000}"/>
    <cellStyle name="Normal 4 2 2 2 2 3 2 2 2" xfId="6511" xr:uid="{00000000-0005-0000-0000-000085660000}"/>
    <cellStyle name="Normal 4 2 2 2 2 3 2 2 2 2" xfId="6512" xr:uid="{00000000-0005-0000-0000-000086660000}"/>
    <cellStyle name="Normal 4 2 2 2 2 3 2 2 2 2 2" xfId="17512" xr:uid="{00000000-0005-0000-0000-000087660000}"/>
    <cellStyle name="Normal 4 2 2 2 2 3 2 2 2 2 2 2" xfId="29767" xr:uid="{00000000-0005-0000-0000-000088660000}"/>
    <cellStyle name="Normal 4 2 2 2 2 3 2 2 2 2 2 3" xfId="42008" xr:uid="{00000000-0005-0000-0000-000089660000}"/>
    <cellStyle name="Normal 4 2 2 2 2 3 2 2 2 2 3" xfId="23650" xr:uid="{00000000-0005-0000-0000-00008A660000}"/>
    <cellStyle name="Normal 4 2 2 2 2 3 2 2 2 2 4" xfId="35894" xr:uid="{00000000-0005-0000-0000-00008B660000}"/>
    <cellStyle name="Normal 4 2 2 2 2 3 2 2 2 2 5" xfId="48123" xr:uid="{00000000-0005-0000-0000-00008C660000}"/>
    <cellStyle name="Normal 4 2 2 2 2 3 2 2 2 3" xfId="17511" xr:uid="{00000000-0005-0000-0000-00008D660000}"/>
    <cellStyle name="Normal 4 2 2 2 2 3 2 2 2 3 2" xfId="29766" xr:uid="{00000000-0005-0000-0000-00008E660000}"/>
    <cellStyle name="Normal 4 2 2 2 2 3 2 2 2 3 3" xfId="42007" xr:uid="{00000000-0005-0000-0000-00008F660000}"/>
    <cellStyle name="Normal 4 2 2 2 2 3 2 2 2 4" xfId="23649" xr:uid="{00000000-0005-0000-0000-000090660000}"/>
    <cellStyle name="Normal 4 2 2 2 2 3 2 2 2 5" xfId="35893" xr:uid="{00000000-0005-0000-0000-000091660000}"/>
    <cellStyle name="Normal 4 2 2 2 2 3 2 2 2 6" xfId="48122" xr:uid="{00000000-0005-0000-0000-000092660000}"/>
    <cellStyle name="Normal 4 2 2 2 2 3 2 2 3" xfId="6513" xr:uid="{00000000-0005-0000-0000-000093660000}"/>
    <cellStyle name="Normal 4 2 2 2 2 3 2 2 3 2" xfId="17513" xr:uid="{00000000-0005-0000-0000-000094660000}"/>
    <cellStyle name="Normal 4 2 2 2 2 3 2 2 3 2 2" xfId="29768" xr:uid="{00000000-0005-0000-0000-000095660000}"/>
    <cellStyle name="Normal 4 2 2 2 2 3 2 2 3 2 3" xfId="42009" xr:uid="{00000000-0005-0000-0000-000096660000}"/>
    <cellStyle name="Normal 4 2 2 2 2 3 2 2 3 3" xfId="23651" xr:uid="{00000000-0005-0000-0000-000097660000}"/>
    <cellStyle name="Normal 4 2 2 2 2 3 2 2 3 4" xfId="35895" xr:uid="{00000000-0005-0000-0000-000098660000}"/>
    <cellStyle name="Normal 4 2 2 2 2 3 2 2 3 5" xfId="48124" xr:uid="{00000000-0005-0000-0000-000099660000}"/>
    <cellStyle name="Normal 4 2 2 2 2 3 2 2 4" xfId="17510" xr:uid="{00000000-0005-0000-0000-00009A660000}"/>
    <cellStyle name="Normal 4 2 2 2 2 3 2 2 4 2" xfId="29765" xr:uid="{00000000-0005-0000-0000-00009B660000}"/>
    <cellStyle name="Normal 4 2 2 2 2 3 2 2 4 3" xfId="42006" xr:uid="{00000000-0005-0000-0000-00009C660000}"/>
    <cellStyle name="Normal 4 2 2 2 2 3 2 2 5" xfId="23648" xr:uid="{00000000-0005-0000-0000-00009D660000}"/>
    <cellStyle name="Normal 4 2 2 2 2 3 2 2 6" xfId="35892" xr:uid="{00000000-0005-0000-0000-00009E660000}"/>
    <cellStyle name="Normal 4 2 2 2 2 3 2 2 7" xfId="48121" xr:uid="{00000000-0005-0000-0000-00009F660000}"/>
    <cellStyle name="Normal 4 2 2 2 2 3 2 3" xfId="6514" xr:uid="{00000000-0005-0000-0000-0000A0660000}"/>
    <cellStyle name="Normal 4 2 2 2 2 3 2 3 2" xfId="6515" xr:uid="{00000000-0005-0000-0000-0000A1660000}"/>
    <cellStyle name="Normal 4 2 2 2 2 3 2 3 2 2" xfId="17515" xr:uid="{00000000-0005-0000-0000-0000A2660000}"/>
    <cellStyle name="Normal 4 2 2 2 2 3 2 3 2 2 2" xfId="29770" xr:uid="{00000000-0005-0000-0000-0000A3660000}"/>
    <cellStyle name="Normal 4 2 2 2 2 3 2 3 2 2 3" xfId="42011" xr:uid="{00000000-0005-0000-0000-0000A4660000}"/>
    <cellStyle name="Normal 4 2 2 2 2 3 2 3 2 3" xfId="23653" xr:uid="{00000000-0005-0000-0000-0000A5660000}"/>
    <cellStyle name="Normal 4 2 2 2 2 3 2 3 2 4" xfId="35897" xr:uid="{00000000-0005-0000-0000-0000A6660000}"/>
    <cellStyle name="Normal 4 2 2 2 2 3 2 3 2 5" xfId="48126" xr:uid="{00000000-0005-0000-0000-0000A7660000}"/>
    <cellStyle name="Normal 4 2 2 2 2 3 2 3 3" xfId="17514" xr:uid="{00000000-0005-0000-0000-0000A8660000}"/>
    <cellStyle name="Normal 4 2 2 2 2 3 2 3 3 2" xfId="29769" xr:uid="{00000000-0005-0000-0000-0000A9660000}"/>
    <cellStyle name="Normal 4 2 2 2 2 3 2 3 3 3" xfId="42010" xr:uid="{00000000-0005-0000-0000-0000AA660000}"/>
    <cellStyle name="Normal 4 2 2 2 2 3 2 3 4" xfId="23652" xr:uid="{00000000-0005-0000-0000-0000AB660000}"/>
    <cellStyle name="Normal 4 2 2 2 2 3 2 3 5" xfId="35896" xr:uid="{00000000-0005-0000-0000-0000AC660000}"/>
    <cellStyle name="Normal 4 2 2 2 2 3 2 3 6" xfId="48125" xr:uid="{00000000-0005-0000-0000-0000AD660000}"/>
    <cellStyle name="Normal 4 2 2 2 2 3 2 4" xfId="6516" xr:uid="{00000000-0005-0000-0000-0000AE660000}"/>
    <cellStyle name="Normal 4 2 2 2 2 3 2 4 2" xfId="17516" xr:uid="{00000000-0005-0000-0000-0000AF660000}"/>
    <cellStyle name="Normal 4 2 2 2 2 3 2 4 2 2" xfId="29771" xr:uid="{00000000-0005-0000-0000-0000B0660000}"/>
    <cellStyle name="Normal 4 2 2 2 2 3 2 4 2 3" xfId="42012" xr:uid="{00000000-0005-0000-0000-0000B1660000}"/>
    <cellStyle name="Normal 4 2 2 2 2 3 2 4 3" xfId="23654" xr:uid="{00000000-0005-0000-0000-0000B2660000}"/>
    <cellStyle name="Normal 4 2 2 2 2 3 2 4 4" xfId="35898" xr:uid="{00000000-0005-0000-0000-0000B3660000}"/>
    <cellStyle name="Normal 4 2 2 2 2 3 2 4 5" xfId="48127" xr:uid="{00000000-0005-0000-0000-0000B4660000}"/>
    <cellStyle name="Normal 4 2 2 2 2 3 2 5" xfId="17509" xr:uid="{00000000-0005-0000-0000-0000B5660000}"/>
    <cellStyle name="Normal 4 2 2 2 2 3 2 5 2" xfId="29764" xr:uid="{00000000-0005-0000-0000-0000B6660000}"/>
    <cellStyle name="Normal 4 2 2 2 2 3 2 5 3" xfId="42005" xr:uid="{00000000-0005-0000-0000-0000B7660000}"/>
    <cellStyle name="Normal 4 2 2 2 2 3 2 6" xfId="23647" xr:uid="{00000000-0005-0000-0000-0000B8660000}"/>
    <cellStyle name="Normal 4 2 2 2 2 3 2 7" xfId="35891" xr:uid="{00000000-0005-0000-0000-0000B9660000}"/>
    <cellStyle name="Normal 4 2 2 2 2 3 2 8" xfId="48120" xr:uid="{00000000-0005-0000-0000-0000BA660000}"/>
    <cellStyle name="Normal 4 2 2 2 2 3 3" xfId="6517" xr:uid="{00000000-0005-0000-0000-0000BB660000}"/>
    <cellStyle name="Normal 4 2 2 2 2 3 3 2" xfId="6518" xr:uid="{00000000-0005-0000-0000-0000BC660000}"/>
    <cellStyle name="Normal 4 2 2 2 2 3 3 2 2" xfId="6519" xr:uid="{00000000-0005-0000-0000-0000BD660000}"/>
    <cellStyle name="Normal 4 2 2 2 2 3 3 2 2 2" xfId="17519" xr:uid="{00000000-0005-0000-0000-0000BE660000}"/>
    <cellStyle name="Normal 4 2 2 2 2 3 3 2 2 2 2" xfId="29774" xr:uid="{00000000-0005-0000-0000-0000BF660000}"/>
    <cellStyle name="Normal 4 2 2 2 2 3 3 2 2 2 3" xfId="42015" xr:uid="{00000000-0005-0000-0000-0000C0660000}"/>
    <cellStyle name="Normal 4 2 2 2 2 3 3 2 2 3" xfId="23657" xr:uid="{00000000-0005-0000-0000-0000C1660000}"/>
    <cellStyle name="Normal 4 2 2 2 2 3 3 2 2 4" xfId="35901" xr:uid="{00000000-0005-0000-0000-0000C2660000}"/>
    <cellStyle name="Normal 4 2 2 2 2 3 3 2 2 5" xfId="48130" xr:uid="{00000000-0005-0000-0000-0000C3660000}"/>
    <cellStyle name="Normal 4 2 2 2 2 3 3 2 3" xfId="17518" xr:uid="{00000000-0005-0000-0000-0000C4660000}"/>
    <cellStyle name="Normal 4 2 2 2 2 3 3 2 3 2" xfId="29773" xr:uid="{00000000-0005-0000-0000-0000C5660000}"/>
    <cellStyle name="Normal 4 2 2 2 2 3 3 2 3 3" xfId="42014" xr:uid="{00000000-0005-0000-0000-0000C6660000}"/>
    <cellStyle name="Normal 4 2 2 2 2 3 3 2 4" xfId="23656" xr:uid="{00000000-0005-0000-0000-0000C7660000}"/>
    <cellStyle name="Normal 4 2 2 2 2 3 3 2 5" xfId="35900" xr:uid="{00000000-0005-0000-0000-0000C8660000}"/>
    <cellStyle name="Normal 4 2 2 2 2 3 3 2 6" xfId="48129" xr:uid="{00000000-0005-0000-0000-0000C9660000}"/>
    <cellStyle name="Normal 4 2 2 2 2 3 3 3" xfId="6520" xr:uid="{00000000-0005-0000-0000-0000CA660000}"/>
    <cellStyle name="Normal 4 2 2 2 2 3 3 3 2" xfId="17520" xr:uid="{00000000-0005-0000-0000-0000CB660000}"/>
    <cellStyle name="Normal 4 2 2 2 2 3 3 3 2 2" xfId="29775" xr:uid="{00000000-0005-0000-0000-0000CC660000}"/>
    <cellStyle name="Normal 4 2 2 2 2 3 3 3 2 3" xfId="42016" xr:uid="{00000000-0005-0000-0000-0000CD660000}"/>
    <cellStyle name="Normal 4 2 2 2 2 3 3 3 3" xfId="23658" xr:uid="{00000000-0005-0000-0000-0000CE660000}"/>
    <cellStyle name="Normal 4 2 2 2 2 3 3 3 4" xfId="35902" xr:uid="{00000000-0005-0000-0000-0000CF660000}"/>
    <cellStyle name="Normal 4 2 2 2 2 3 3 3 5" xfId="48131" xr:uid="{00000000-0005-0000-0000-0000D0660000}"/>
    <cellStyle name="Normal 4 2 2 2 2 3 3 4" xfId="17517" xr:uid="{00000000-0005-0000-0000-0000D1660000}"/>
    <cellStyle name="Normal 4 2 2 2 2 3 3 4 2" xfId="29772" xr:uid="{00000000-0005-0000-0000-0000D2660000}"/>
    <cellStyle name="Normal 4 2 2 2 2 3 3 4 3" xfId="42013" xr:uid="{00000000-0005-0000-0000-0000D3660000}"/>
    <cellStyle name="Normal 4 2 2 2 2 3 3 5" xfId="23655" xr:uid="{00000000-0005-0000-0000-0000D4660000}"/>
    <cellStyle name="Normal 4 2 2 2 2 3 3 6" xfId="35899" xr:uid="{00000000-0005-0000-0000-0000D5660000}"/>
    <cellStyle name="Normal 4 2 2 2 2 3 3 7" xfId="48128" xr:uid="{00000000-0005-0000-0000-0000D6660000}"/>
    <cellStyle name="Normal 4 2 2 2 2 3 4" xfId="6521" xr:uid="{00000000-0005-0000-0000-0000D7660000}"/>
    <cellStyle name="Normal 4 2 2 2 2 3 4 2" xfId="6522" xr:uid="{00000000-0005-0000-0000-0000D8660000}"/>
    <cellStyle name="Normal 4 2 2 2 2 3 4 2 2" xfId="17522" xr:uid="{00000000-0005-0000-0000-0000D9660000}"/>
    <cellStyle name="Normal 4 2 2 2 2 3 4 2 2 2" xfId="29777" xr:uid="{00000000-0005-0000-0000-0000DA660000}"/>
    <cellStyle name="Normal 4 2 2 2 2 3 4 2 2 3" xfId="42018" xr:uid="{00000000-0005-0000-0000-0000DB660000}"/>
    <cellStyle name="Normal 4 2 2 2 2 3 4 2 3" xfId="23660" xr:uid="{00000000-0005-0000-0000-0000DC660000}"/>
    <cellStyle name="Normal 4 2 2 2 2 3 4 2 4" xfId="35904" xr:uid="{00000000-0005-0000-0000-0000DD660000}"/>
    <cellStyle name="Normal 4 2 2 2 2 3 4 2 5" xfId="48133" xr:uid="{00000000-0005-0000-0000-0000DE660000}"/>
    <cellStyle name="Normal 4 2 2 2 2 3 4 3" xfId="17521" xr:uid="{00000000-0005-0000-0000-0000DF660000}"/>
    <cellStyle name="Normal 4 2 2 2 2 3 4 3 2" xfId="29776" xr:uid="{00000000-0005-0000-0000-0000E0660000}"/>
    <cellStyle name="Normal 4 2 2 2 2 3 4 3 3" xfId="42017" xr:uid="{00000000-0005-0000-0000-0000E1660000}"/>
    <cellStyle name="Normal 4 2 2 2 2 3 4 4" xfId="23659" xr:uid="{00000000-0005-0000-0000-0000E2660000}"/>
    <cellStyle name="Normal 4 2 2 2 2 3 4 5" xfId="35903" xr:uid="{00000000-0005-0000-0000-0000E3660000}"/>
    <cellStyle name="Normal 4 2 2 2 2 3 4 6" xfId="48132" xr:uid="{00000000-0005-0000-0000-0000E4660000}"/>
    <cellStyle name="Normal 4 2 2 2 2 3 5" xfId="6523" xr:uid="{00000000-0005-0000-0000-0000E5660000}"/>
    <cellStyle name="Normal 4 2 2 2 2 3 5 2" xfId="17523" xr:uid="{00000000-0005-0000-0000-0000E6660000}"/>
    <cellStyle name="Normal 4 2 2 2 2 3 5 2 2" xfId="29778" xr:uid="{00000000-0005-0000-0000-0000E7660000}"/>
    <cellStyle name="Normal 4 2 2 2 2 3 5 2 3" xfId="42019" xr:uid="{00000000-0005-0000-0000-0000E8660000}"/>
    <cellStyle name="Normal 4 2 2 2 2 3 5 3" xfId="23661" xr:uid="{00000000-0005-0000-0000-0000E9660000}"/>
    <cellStyle name="Normal 4 2 2 2 2 3 5 4" xfId="35905" xr:uid="{00000000-0005-0000-0000-0000EA660000}"/>
    <cellStyle name="Normal 4 2 2 2 2 3 5 5" xfId="48134" xr:uid="{00000000-0005-0000-0000-0000EB660000}"/>
    <cellStyle name="Normal 4 2 2 2 2 3 6" xfId="17508" xr:uid="{00000000-0005-0000-0000-0000EC660000}"/>
    <cellStyle name="Normal 4 2 2 2 2 3 6 2" xfId="29763" xr:uid="{00000000-0005-0000-0000-0000ED660000}"/>
    <cellStyle name="Normal 4 2 2 2 2 3 6 3" xfId="42004" xr:uid="{00000000-0005-0000-0000-0000EE660000}"/>
    <cellStyle name="Normal 4 2 2 2 2 3 7" xfId="23646" xr:uid="{00000000-0005-0000-0000-0000EF660000}"/>
    <cellStyle name="Normal 4 2 2 2 2 3 8" xfId="35890" xr:uid="{00000000-0005-0000-0000-0000F0660000}"/>
    <cellStyle name="Normal 4 2 2 2 2 3 9" xfId="48119" xr:uid="{00000000-0005-0000-0000-0000F1660000}"/>
    <cellStyle name="Normal 4 2 2 2 2 4" xfId="6524" xr:uid="{00000000-0005-0000-0000-0000F2660000}"/>
    <cellStyle name="Normal 4 2 2 2 2 4 2" xfId="6525" xr:uid="{00000000-0005-0000-0000-0000F3660000}"/>
    <cellStyle name="Normal 4 2 2 2 2 4 2 2" xfId="6526" xr:uid="{00000000-0005-0000-0000-0000F4660000}"/>
    <cellStyle name="Normal 4 2 2 2 2 4 2 2 2" xfId="6527" xr:uid="{00000000-0005-0000-0000-0000F5660000}"/>
    <cellStyle name="Normal 4 2 2 2 2 4 2 2 2 2" xfId="17527" xr:uid="{00000000-0005-0000-0000-0000F6660000}"/>
    <cellStyle name="Normal 4 2 2 2 2 4 2 2 2 2 2" xfId="29782" xr:uid="{00000000-0005-0000-0000-0000F7660000}"/>
    <cellStyle name="Normal 4 2 2 2 2 4 2 2 2 2 3" xfId="42023" xr:uid="{00000000-0005-0000-0000-0000F8660000}"/>
    <cellStyle name="Normal 4 2 2 2 2 4 2 2 2 3" xfId="23665" xr:uid="{00000000-0005-0000-0000-0000F9660000}"/>
    <cellStyle name="Normal 4 2 2 2 2 4 2 2 2 4" xfId="35909" xr:uid="{00000000-0005-0000-0000-0000FA660000}"/>
    <cellStyle name="Normal 4 2 2 2 2 4 2 2 2 5" xfId="48138" xr:uid="{00000000-0005-0000-0000-0000FB660000}"/>
    <cellStyle name="Normal 4 2 2 2 2 4 2 2 3" xfId="17526" xr:uid="{00000000-0005-0000-0000-0000FC660000}"/>
    <cellStyle name="Normal 4 2 2 2 2 4 2 2 3 2" xfId="29781" xr:uid="{00000000-0005-0000-0000-0000FD660000}"/>
    <cellStyle name="Normal 4 2 2 2 2 4 2 2 3 3" xfId="42022" xr:uid="{00000000-0005-0000-0000-0000FE660000}"/>
    <cellStyle name="Normal 4 2 2 2 2 4 2 2 4" xfId="23664" xr:uid="{00000000-0005-0000-0000-0000FF660000}"/>
    <cellStyle name="Normal 4 2 2 2 2 4 2 2 5" xfId="35908" xr:uid="{00000000-0005-0000-0000-000000670000}"/>
    <cellStyle name="Normal 4 2 2 2 2 4 2 2 6" xfId="48137" xr:uid="{00000000-0005-0000-0000-000001670000}"/>
    <cellStyle name="Normal 4 2 2 2 2 4 2 3" xfId="6528" xr:uid="{00000000-0005-0000-0000-000002670000}"/>
    <cellStyle name="Normal 4 2 2 2 2 4 2 3 2" xfId="17528" xr:uid="{00000000-0005-0000-0000-000003670000}"/>
    <cellStyle name="Normal 4 2 2 2 2 4 2 3 2 2" xfId="29783" xr:uid="{00000000-0005-0000-0000-000004670000}"/>
    <cellStyle name="Normal 4 2 2 2 2 4 2 3 2 3" xfId="42024" xr:uid="{00000000-0005-0000-0000-000005670000}"/>
    <cellStyle name="Normal 4 2 2 2 2 4 2 3 3" xfId="23666" xr:uid="{00000000-0005-0000-0000-000006670000}"/>
    <cellStyle name="Normal 4 2 2 2 2 4 2 3 4" xfId="35910" xr:uid="{00000000-0005-0000-0000-000007670000}"/>
    <cellStyle name="Normal 4 2 2 2 2 4 2 3 5" xfId="48139" xr:uid="{00000000-0005-0000-0000-000008670000}"/>
    <cellStyle name="Normal 4 2 2 2 2 4 2 4" xfId="17525" xr:uid="{00000000-0005-0000-0000-000009670000}"/>
    <cellStyle name="Normal 4 2 2 2 2 4 2 4 2" xfId="29780" xr:uid="{00000000-0005-0000-0000-00000A670000}"/>
    <cellStyle name="Normal 4 2 2 2 2 4 2 4 3" xfId="42021" xr:uid="{00000000-0005-0000-0000-00000B670000}"/>
    <cellStyle name="Normal 4 2 2 2 2 4 2 5" xfId="23663" xr:uid="{00000000-0005-0000-0000-00000C670000}"/>
    <cellStyle name="Normal 4 2 2 2 2 4 2 6" xfId="35907" xr:uid="{00000000-0005-0000-0000-00000D670000}"/>
    <cellStyle name="Normal 4 2 2 2 2 4 2 7" xfId="48136" xr:uid="{00000000-0005-0000-0000-00000E670000}"/>
    <cellStyle name="Normal 4 2 2 2 2 4 3" xfId="6529" xr:uid="{00000000-0005-0000-0000-00000F670000}"/>
    <cellStyle name="Normal 4 2 2 2 2 4 3 2" xfId="6530" xr:uid="{00000000-0005-0000-0000-000010670000}"/>
    <cellStyle name="Normal 4 2 2 2 2 4 3 2 2" xfId="17530" xr:uid="{00000000-0005-0000-0000-000011670000}"/>
    <cellStyle name="Normal 4 2 2 2 2 4 3 2 2 2" xfId="29785" xr:uid="{00000000-0005-0000-0000-000012670000}"/>
    <cellStyle name="Normal 4 2 2 2 2 4 3 2 2 3" xfId="42026" xr:uid="{00000000-0005-0000-0000-000013670000}"/>
    <cellStyle name="Normal 4 2 2 2 2 4 3 2 3" xfId="23668" xr:uid="{00000000-0005-0000-0000-000014670000}"/>
    <cellStyle name="Normal 4 2 2 2 2 4 3 2 4" xfId="35912" xr:uid="{00000000-0005-0000-0000-000015670000}"/>
    <cellStyle name="Normal 4 2 2 2 2 4 3 2 5" xfId="48141" xr:uid="{00000000-0005-0000-0000-000016670000}"/>
    <cellStyle name="Normal 4 2 2 2 2 4 3 3" xfId="17529" xr:uid="{00000000-0005-0000-0000-000017670000}"/>
    <cellStyle name="Normal 4 2 2 2 2 4 3 3 2" xfId="29784" xr:uid="{00000000-0005-0000-0000-000018670000}"/>
    <cellStyle name="Normal 4 2 2 2 2 4 3 3 3" xfId="42025" xr:uid="{00000000-0005-0000-0000-000019670000}"/>
    <cellStyle name="Normal 4 2 2 2 2 4 3 4" xfId="23667" xr:uid="{00000000-0005-0000-0000-00001A670000}"/>
    <cellStyle name="Normal 4 2 2 2 2 4 3 5" xfId="35911" xr:uid="{00000000-0005-0000-0000-00001B670000}"/>
    <cellStyle name="Normal 4 2 2 2 2 4 3 6" xfId="48140" xr:uid="{00000000-0005-0000-0000-00001C670000}"/>
    <cellStyle name="Normal 4 2 2 2 2 4 4" xfId="6531" xr:uid="{00000000-0005-0000-0000-00001D670000}"/>
    <cellStyle name="Normal 4 2 2 2 2 4 4 2" xfId="17531" xr:uid="{00000000-0005-0000-0000-00001E670000}"/>
    <cellStyle name="Normal 4 2 2 2 2 4 4 2 2" xfId="29786" xr:uid="{00000000-0005-0000-0000-00001F670000}"/>
    <cellStyle name="Normal 4 2 2 2 2 4 4 2 3" xfId="42027" xr:uid="{00000000-0005-0000-0000-000020670000}"/>
    <cellStyle name="Normal 4 2 2 2 2 4 4 3" xfId="23669" xr:uid="{00000000-0005-0000-0000-000021670000}"/>
    <cellStyle name="Normal 4 2 2 2 2 4 4 4" xfId="35913" xr:uid="{00000000-0005-0000-0000-000022670000}"/>
    <cellStyle name="Normal 4 2 2 2 2 4 4 5" xfId="48142" xr:uid="{00000000-0005-0000-0000-000023670000}"/>
    <cellStyle name="Normal 4 2 2 2 2 4 5" xfId="17524" xr:uid="{00000000-0005-0000-0000-000024670000}"/>
    <cellStyle name="Normal 4 2 2 2 2 4 5 2" xfId="29779" xr:uid="{00000000-0005-0000-0000-000025670000}"/>
    <cellStyle name="Normal 4 2 2 2 2 4 5 3" xfId="42020" xr:uid="{00000000-0005-0000-0000-000026670000}"/>
    <cellStyle name="Normal 4 2 2 2 2 4 6" xfId="23662" xr:uid="{00000000-0005-0000-0000-000027670000}"/>
    <cellStyle name="Normal 4 2 2 2 2 4 7" xfId="35906" xr:uid="{00000000-0005-0000-0000-000028670000}"/>
    <cellStyle name="Normal 4 2 2 2 2 4 8" xfId="48135" xr:uid="{00000000-0005-0000-0000-000029670000}"/>
    <cellStyle name="Normal 4 2 2 2 2 5" xfId="6532" xr:uid="{00000000-0005-0000-0000-00002A670000}"/>
    <cellStyle name="Normal 4 2 2 2 2 5 2" xfId="6533" xr:uid="{00000000-0005-0000-0000-00002B670000}"/>
    <cellStyle name="Normal 4 2 2 2 2 5 2 2" xfId="6534" xr:uid="{00000000-0005-0000-0000-00002C670000}"/>
    <cellStyle name="Normal 4 2 2 2 2 5 2 2 2" xfId="17534" xr:uid="{00000000-0005-0000-0000-00002D670000}"/>
    <cellStyle name="Normal 4 2 2 2 2 5 2 2 2 2" xfId="29789" xr:uid="{00000000-0005-0000-0000-00002E670000}"/>
    <cellStyle name="Normal 4 2 2 2 2 5 2 2 2 3" xfId="42030" xr:uid="{00000000-0005-0000-0000-00002F670000}"/>
    <cellStyle name="Normal 4 2 2 2 2 5 2 2 3" xfId="23672" xr:uid="{00000000-0005-0000-0000-000030670000}"/>
    <cellStyle name="Normal 4 2 2 2 2 5 2 2 4" xfId="35916" xr:uid="{00000000-0005-0000-0000-000031670000}"/>
    <cellStyle name="Normal 4 2 2 2 2 5 2 2 5" xfId="48145" xr:uid="{00000000-0005-0000-0000-000032670000}"/>
    <cellStyle name="Normal 4 2 2 2 2 5 2 3" xfId="17533" xr:uid="{00000000-0005-0000-0000-000033670000}"/>
    <cellStyle name="Normal 4 2 2 2 2 5 2 3 2" xfId="29788" xr:uid="{00000000-0005-0000-0000-000034670000}"/>
    <cellStyle name="Normal 4 2 2 2 2 5 2 3 3" xfId="42029" xr:uid="{00000000-0005-0000-0000-000035670000}"/>
    <cellStyle name="Normal 4 2 2 2 2 5 2 4" xfId="23671" xr:uid="{00000000-0005-0000-0000-000036670000}"/>
    <cellStyle name="Normal 4 2 2 2 2 5 2 5" xfId="35915" xr:uid="{00000000-0005-0000-0000-000037670000}"/>
    <cellStyle name="Normal 4 2 2 2 2 5 2 6" xfId="48144" xr:uid="{00000000-0005-0000-0000-000038670000}"/>
    <cellStyle name="Normal 4 2 2 2 2 5 3" xfId="6535" xr:uid="{00000000-0005-0000-0000-000039670000}"/>
    <cellStyle name="Normal 4 2 2 2 2 5 3 2" xfId="17535" xr:uid="{00000000-0005-0000-0000-00003A670000}"/>
    <cellStyle name="Normal 4 2 2 2 2 5 3 2 2" xfId="29790" xr:uid="{00000000-0005-0000-0000-00003B670000}"/>
    <cellStyle name="Normal 4 2 2 2 2 5 3 2 3" xfId="42031" xr:uid="{00000000-0005-0000-0000-00003C670000}"/>
    <cellStyle name="Normal 4 2 2 2 2 5 3 3" xfId="23673" xr:uid="{00000000-0005-0000-0000-00003D670000}"/>
    <cellStyle name="Normal 4 2 2 2 2 5 3 4" xfId="35917" xr:uid="{00000000-0005-0000-0000-00003E670000}"/>
    <cellStyle name="Normal 4 2 2 2 2 5 3 5" xfId="48146" xr:uid="{00000000-0005-0000-0000-00003F670000}"/>
    <cellStyle name="Normal 4 2 2 2 2 5 4" xfId="17532" xr:uid="{00000000-0005-0000-0000-000040670000}"/>
    <cellStyle name="Normal 4 2 2 2 2 5 4 2" xfId="29787" xr:uid="{00000000-0005-0000-0000-000041670000}"/>
    <cellStyle name="Normal 4 2 2 2 2 5 4 3" xfId="42028" xr:uid="{00000000-0005-0000-0000-000042670000}"/>
    <cellStyle name="Normal 4 2 2 2 2 5 5" xfId="23670" xr:uid="{00000000-0005-0000-0000-000043670000}"/>
    <cellStyle name="Normal 4 2 2 2 2 5 6" xfId="35914" xr:uid="{00000000-0005-0000-0000-000044670000}"/>
    <cellStyle name="Normal 4 2 2 2 2 5 7" xfId="48143" xr:uid="{00000000-0005-0000-0000-000045670000}"/>
    <cellStyle name="Normal 4 2 2 2 2 6" xfId="6536" xr:uid="{00000000-0005-0000-0000-000046670000}"/>
    <cellStyle name="Normal 4 2 2 2 2 6 2" xfId="6537" xr:uid="{00000000-0005-0000-0000-000047670000}"/>
    <cellStyle name="Normal 4 2 2 2 2 6 2 2" xfId="17537" xr:uid="{00000000-0005-0000-0000-000048670000}"/>
    <cellStyle name="Normal 4 2 2 2 2 6 2 2 2" xfId="29792" xr:uid="{00000000-0005-0000-0000-000049670000}"/>
    <cellStyle name="Normal 4 2 2 2 2 6 2 2 3" xfId="42033" xr:uid="{00000000-0005-0000-0000-00004A670000}"/>
    <cellStyle name="Normal 4 2 2 2 2 6 2 3" xfId="23675" xr:uid="{00000000-0005-0000-0000-00004B670000}"/>
    <cellStyle name="Normal 4 2 2 2 2 6 2 4" xfId="35919" xr:uid="{00000000-0005-0000-0000-00004C670000}"/>
    <cellStyle name="Normal 4 2 2 2 2 6 2 5" xfId="48148" xr:uid="{00000000-0005-0000-0000-00004D670000}"/>
    <cellStyle name="Normal 4 2 2 2 2 6 3" xfId="17536" xr:uid="{00000000-0005-0000-0000-00004E670000}"/>
    <cellStyle name="Normal 4 2 2 2 2 6 3 2" xfId="29791" xr:uid="{00000000-0005-0000-0000-00004F670000}"/>
    <cellStyle name="Normal 4 2 2 2 2 6 3 3" xfId="42032" xr:uid="{00000000-0005-0000-0000-000050670000}"/>
    <cellStyle name="Normal 4 2 2 2 2 6 4" xfId="23674" xr:uid="{00000000-0005-0000-0000-000051670000}"/>
    <cellStyle name="Normal 4 2 2 2 2 6 5" xfId="35918" xr:uid="{00000000-0005-0000-0000-000052670000}"/>
    <cellStyle name="Normal 4 2 2 2 2 6 6" xfId="48147" xr:uid="{00000000-0005-0000-0000-000053670000}"/>
    <cellStyle name="Normal 4 2 2 2 2 7" xfId="6538" xr:uid="{00000000-0005-0000-0000-000054670000}"/>
    <cellStyle name="Normal 4 2 2 2 2 7 2" xfId="17538" xr:uid="{00000000-0005-0000-0000-000055670000}"/>
    <cellStyle name="Normal 4 2 2 2 2 7 2 2" xfId="29793" xr:uid="{00000000-0005-0000-0000-000056670000}"/>
    <cellStyle name="Normal 4 2 2 2 2 7 2 3" xfId="42034" xr:uid="{00000000-0005-0000-0000-000057670000}"/>
    <cellStyle name="Normal 4 2 2 2 2 7 3" xfId="23676" xr:uid="{00000000-0005-0000-0000-000058670000}"/>
    <cellStyle name="Normal 4 2 2 2 2 7 4" xfId="35920" xr:uid="{00000000-0005-0000-0000-000059670000}"/>
    <cellStyle name="Normal 4 2 2 2 2 7 5" xfId="48149" xr:uid="{00000000-0005-0000-0000-00005A670000}"/>
    <cellStyle name="Normal 4 2 2 2 2 8" xfId="17475" xr:uid="{00000000-0005-0000-0000-00005B670000}"/>
    <cellStyle name="Normal 4 2 2 2 2 8 2" xfId="29730" xr:uid="{00000000-0005-0000-0000-00005C670000}"/>
    <cellStyle name="Normal 4 2 2 2 2 8 3" xfId="41971" xr:uid="{00000000-0005-0000-0000-00005D670000}"/>
    <cellStyle name="Normal 4 2 2 2 2 9" xfId="23613" xr:uid="{00000000-0005-0000-0000-00005E670000}"/>
    <cellStyle name="Normal 4 2 2 2 3" xfId="6539" xr:uid="{00000000-0005-0000-0000-00005F670000}"/>
    <cellStyle name="Normal 4 2 2 2 3 10" xfId="48150" xr:uid="{00000000-0005-0000-0000-000060670000}"/>
    <cellStyle name="Normal 4 2 2 2 3 2" xfId="6540" xr:uid="{00000000-0005-0000-0000-000061670000}"/>
    <cellStyle name="Normal 4 2 2 2 3 2 2" xfId="6541" xr:uid="{00000000-0005-0000-0000-000062670000}"/>
    <cellStyle name="Normal 4 2 2 2 3 2 2 2" xfId="6542" xr:uid="{00000000-0005-0000-0000-000063670000}"/>
    <cellStyle name="Normal 4 2 2 2 3 2 2 2 2" xfId="6543" xr:uid="{00000000-0005-0000-0000-000064670000}"/>
    <cellStyle name="Normal 4 2 2 2 3 2 2 2 2 2" xfId="6544" xr:uid="{00000000-0005-0000-0000-000065670000}"/>
    <cellStyle name="Normal 4 2 2 2 3 2 2 2 2 2 2" xfId="17544" xr:uid="{00000000-0005-0000-0000-000066670000}"/>
    <cellStyle name="Normal 4 2 2 2 3 2 2 2 2 2 2 2" xfId="29799" xr:uid="{00000000-0005-0000-0000-000067670000}"/>
    <cellStyle name="Normal 4 2 2 2 3 2 2 2 2 2 2 3" xfId="42040" xr:uid="{00000000-0005-0000-0000-000068670000}"/>
    <cellStyle name="Normal 4 2 2 2 3 2 2 2 2 2 3" xfId="23682" xr:uid="{00000000-0005-0000-0000-000069670000}"/>
    <cellStyle name="Normal 4 2 2 2 3 2 2 2 2 2 4" xfId="35926" xr:uid="{00000000-0005-0000-0000-00006A670000}"/>
    <cellStyle name="Normal 4 2 2 2 3 2 2 2 2 2 5" xfId="48155" xr:uid="{00000000-0005-0000-0000-00006B670000}"/>
    <cellStyle name="Normal 4 2 2 2 3 2 2 2 2 3" xfId="17543" xr:uid="{00000000-0005-0000-0000-00006C670000}"/>
    <cellStyle name="Normal 4 2 2 2 3 2 2 2 2 3 2" xfId="29798" xr:uid="{00000000-0005-0000-0000-00006D670000}"/>
    <cellStyle name="Normal 4 2 2 2 3 2 2 2 2 3 3" xfId="42039" xr:uid="{00000000-0005-0000-0000-00006E670000}"/>
    <cellStyle name="Normal 4 2 2 2 3 2 2 2 2 4" xfId="23681" xr:uid="{00000000-0005-0000-0000-00006F670000}"/>
    <cellStyle name="Normal 4 2 2 2 3 2 2 2 2 5" xfId="35925" xr:uid="{00000000-0005-0000-0000-000070670000}"/>
    <cellStyle name="Normal 4 2 2 2 3 2 2 2 2 6" xfId="48154" xr:uid="{00000000-0005-0000-0000-000071670000}"/>
    <cellStyle name="Normal 4 2 2 2 3 2 2 2 3" xfId="6545" xr:uid="{00000000-0005-0000-0000-000072670000}"/>
    <cellStyle name="Normal 4 2 2 2 3 2 2 2 3 2" xfId="17545" xr:uid="{00000000-0005-0000-0000-000073670000}"/>
    <cellStyle name="Normal 4 2 2 2 3 2 2 2 3 2 2" xfId="29800" xr:uid="{00000000-0005-0000-0000-000074670000}"/>
    <cellStyle name="Normal 4 2 2 2 3 2 2 2 3 2 3" xfId="42041" xr:uid="{00000000-0005-0000-0000-000075670000}"/>
    <cellStyle name="Normal 4 2 2 2 3 2 2 2 3 3" xfId="23683" xr:uid="{00000000-0005-0000-0000-000076670000}"/>
    <cellStyle name="Normal 4 2 2 2 3 2 2 2 3 4" xfId="35927" xr:uid="{00000000-0005-0000-0000-000077670000}"/>
    <cellStyle name="Normal 4 2 2 2 3 2 2 2 3 5" xfId="48156" xr:uid="{00000000-0005-0000-0000-000078670000}"/>
    <cellStyle name="Normal 4 2 2 2 3 2 2 2 4" xfId="17542" xr:uid="{00000000-0005-0000-0000-000079670000}"/>
    <cellStyle name="Normal 4 2 2 2 3 2 2 2 4 2" xfId="29797" xr:uid="{00000000-0005-0000-0000-00007A670000}"/>
    <cellStyle name="Normal 4 2 2 2 3 2 2 2 4 3" xfId="42038" xr:uid="{00000000-0005-0000-0000-00007B670000}"/>
    <cellStyle name="Normal 4 2 2 2 3 2 2 2 5" xfId="23680" xr:uid="{00000000-0005-0000-0000-00007C670000}"/>
    <cellStyle name="Normal 4 2 2 2 3 2 2 2 6" xfId="35924" xr:uid="{00000000-0005-0000-0000-00007D670000}"/>
    <cellStyle name="Normal 4 2 2 2 3 2 2 2 7" xfId="48153" xr:uid="{00000000-0005-0000-0000-00007E670000}"/>
    <cellStyle name="Normal 4 2 2 2 3 2 2 3" xfId="6546" xr:uid="{00000000-0005-0000-0000-00007F670000}"/>
    <cellStyle name="Normal 4 2 2 2 3 2 2 3 2" xfId="6547" xr:uid="{00000000-0005-0000-0000-000080670000}"/>
    <cellStyle name="Normal 4 2 2 2 3 2 2 3 2 2" xfId="17547" xr:uid="{00000000-0005-0000-0000-000081670000}"/>
    <cellStyle name="Normal 4 2 2 2 3 2 2 3 2 2 2" xfId="29802" xr:uid="{00000000-0005-0000-0000-000082670000}"/>
    <cellStyle name="Normal 4 2 2 2 3 2 2 3 2 2 3" xfId="42043" xr:uid="{00000000-0005-0000-0000-000083670000}"/>
    <cellStyle name="Normal 4 2 2 2 3 2 2 3 2 3" xfId="23685" xr:uid="{00000000-0005-0000-0000-000084670000}"/>
    <cellStyle name="Normal 4 2 2 2 3 2 2 3 2 4" xfId="35929" xr:uid="{00000000-0005-0000-0000-000085670000}"/>
    <cellStyle name="Normal 4 2 2 2 3 2 2 3 2 5" xfId="48158" xr:uid="{00000000-0005-0000-0000-000086670000}"/>
    <cellStyle name="Normal 4 2 2 2 3 2 2 3 3" xfId="17546" xr:uid="{00000000-0005-0000-0000-000087670000}"/>
    <cellStyle name="Normal 4 2 2 2 3 2 2 3 3 2" xfId="29801" xr:uid="{00000000-0005-0000-0000-000088670000}"/>
    <cellStyle name="Normal 4 2 2 2 3 2 2 3 3 3" xfId="42042" xr:uid="{00000000-0005-0000-0000-000089670000}"/>
    <cellStyle name="Normal 4 2 2 2 3 2 2 3 4" xfId="23684" xr:uid="{00000000-0005-0000-0000-00008A670000}"/>
    <cellStyle name="Normal 4 2 2 2 3 2 2 3 5" xfId="35928" xr:uid="{00000000-0005-0000-0000-00008B670000}"/>
    <cellStyle name="Normal 4 2 2 2 3 2 2 3 6" xfId="48157" xr:uid="{00000000-0005-0000-0000-00008C670000}"/>
    <cellStyle name="Normal 4 2 2 2 3 2 2 4" xfId="6548" xr:uid="{00000000-0005-0000-0000-00008D670000}"/>
    <cellStyle name="Normal 4 2 2 2 3 2 2 4 2" xfId="17548" xr:uid="{00000000-0005-0000-0000-00008E670000}"/>
    <cellStyle name="Normal 4 2 2 2 3 2 2 4 2 2" xfId="29803" xr:uid="{00000000-0005-0000-0000-00008F670000}"/>
    <cellStyle name="Normal 4 2 2 2 3 2 2 4 2 3" xfId="42044" xr:uid="{00000000-0005-0000-0000-000090670000}"/>
    <cellStyle name="Normal 4 2 2 2 3 2 2 4 3" xfId="23686" xr:uid="{00000000-0005-0000-0000-000091670000}"/>
    <cellStyle name="Normal 4 2 2 2 3 2 2 4 4" xfId="35930" xr:uid="{00000000-0005-0000-0000-000092670000}"/>
    <cellStyle name="Normal 4 2 2 2 3 2 2 4 5" xfId="48159" xr:uid="{00000000-0005-0000-0000-000093670000}"/>
    <cellStyle name="Normal 4 2 2 2 3 2 2 5" xfId="17541" xr:uid="{00000000-0005-0000-0000-000094670000}"/>
    <cellStyle name="Normal 4 2 2 2 3 2 2 5 2" xfId="29796" xr:uid="{00000000-0005-0000-0000-000095670000}"/>
    <cellStyle name="Normal 4 2 2 2 3 2 2 5 3" xfId="42037" xr:uid="{00000000-0005-0000-0000-000096670000}"/>
    <cellStyle name="Normal 4 2 2 2 3 2 2 6" xfId="23679" xr:uid="{00000000-0005-0000-0000-000097670000}"/>
    <cellStyle name="Normal 4 2 2 2 3 2 2 7" xfId="35923" xr:uid="{00000000-0005-0000-0000-000098670000}"/>
    <cellStyle name="Normal 4 2 2 2 3 2 2 8" xfId="48152" xr:uid="{00000000-0005-0000-0000-000099670000}"/>
    <cellStyle name="Normal 4 2 2 2 3 2 3" xfId="6549" xr:uid="{00000000-0005-0000-0000-00009A670000}"/>
    <cellStyle name="Normal 4 2 2 2 3 2 3 2" xfId="6550" xr:uid="{00000000-0005-0000-0000-00009B670000}"/>
    <cellStyle name="Normal 4 2 2 2 3 2 3 2 2" xfId="6551" xr:uid="{00000000-0005-0000-0000-00009C670000}"/>
    <cellStyle name="Normal 4 2 2 2 3 2 3 2 2 2" xfId="17551" xr:uid="{00000000-0005-0000-0000-00009D670000}"/>
    <cellStyle name="Normal 4 2 2 2 3 2 3 2 2 2 2" xfId="29806" xr:uid="{00000000-0005-0000-0000-00009E670000}"/>
    <cellStyle name="Normal 4 2 2 2 3 2 3 2 2 2 3" xfId="42047" xr:uid="{00000000-0005-0000-0000-00009F670000}"/>
    <cellStyle name="Normal 4 2 2 2 3 2 3 2 2 3" xfId="23689" xr:uid="{00000000-0005-0000-0000-0000A0670000}"/>
    <cellStyle name="Normal 4 2 2 2 3 2 3 2 2 4" xfId="35933" xr:uid="{00000000-0005-0000-0000-0000A1670000}"/>
    <cellStyle name="Normal 4 2 2 2 3 2 3 2 2 5" xfId="48162" xr:uid="{00000000-0005-0000-0000-0000A2670000}"/>
    <cellStyle name="Normal 4 2 2 2 3 2 3 2 3" xfId="17550" xr:uid="{00000000-0005-0000-0000-0000A3670000}"/>
    <cellStyle name="Normal 4 2 2 2 3 2 3 2 3 2" xfId="29805" xr:uid="{00000000-0005-0000-0000-0000A4670000}"/>
    <cellStyle name="Normal 4 2 2 2 3 2 3 2 3 3" xfId="42046" xr:uid="{00000000-0005-0000-0000-0000A5670000}"/>
    <cellStyle name="Normal 4 2 2 2 3 2 3 2 4" xfId="23688" xr:uid="{00000000-0005-0000-0000-0000A6670000}"/>
    <cellStyle name="Normal 4 2 2 2 3 2 3 2 5" xfId="35932" xr:uid="{00000000-0005-0000-0000-0000A7670000}"/>
    <cellStyle name="Normal 4 2 2 2 3 2 3 2 6" xfId="48161" xr:uid="{00000000-0005-0000-0000-0000A8670000}"/>
    <cellStyle name="Normal 4 2 2 2 3 2 3 3" xfId="6552" xr:uid="{00000000-0005-0000-0000-0000A9670000}"/>
    <cellStyle name="Normal 4 2 2 2 3 2 3 3 2" xfId="17552" xr:uid="{00000000-0005-0000-0000-0000AA670000}"/>
    <cellStyle name="Normal 4 2 2 2 3 2 3 3 2 2" xfId="29807" xr:uid="{00000000-0005-0000-0000-0000AB670000}"/>
    <cellStyle name="Normal 4 2 2 2 3 2 3 3 2 3" xfId="42048" xr:uid="{00000000-0005-0000-0000-0000AC670000}"/>
    <cellStyle name="Normal 4 2 2 2 3 2 3 3 3" xfId="23690" xr:uid="{00000000-0005-0000-0000-0000AD670000}"/>
    <cellStyle name="Normal 4 2 2 2 3 2 3 3 4" xfId="35934" xr:uid="{00000000-0005-0000-0000-0000AE670000}"/>
    <cellStyle name="Normal 4 2 2 2 3 2 3 3 5" xfId="48163" xr:uid="{00000000-0005-0000-0000-0000AF670000}"/>
    <cellStyle name="Normal 4 2 2 2 3 2 3 4" xfId="17549" xr:uid="{00000000-0005-0000-0000-0000B0670000}"/>
    <cellStyle name="Normal 4 2 2 2 3 2 3 4 2" xfId="29804" xr:uid="{00000000-0005-0000-0000-0000B1670000}"/>
    <cellStyle name="Normal 4 2 2 2 3 2 3 4 3" xfId="42045" xr:uid="{00000000-0005-0000-0000-0000B2670000}"/>
    <cellStyle name="Normal 4 2 2 2 3 2 3 5" xfId="23687" xr:uid="{00000000-0005-0000-0000-0000B3670000}"/>
    <cellStyle name="Normal 4 2 2 2 3 2 3 6" xfId="35931" xr:uid="{00000000-0005-0000-0000-0000B4670000}"/>
    <cellStyle name="Normal 4 2 2 2 3 2 3 7" xfId="48160" xr:uid="{00000000-0005-0000-0000-0000B5670000}"/>
    <cellStyle name="Normal 4 2 2 2 3 2 4" xfId="6553" xr:uid="{00000000-0005-0000-0000-0000B6670000}"/>
    <cellStyle name="Normal 4 2 2 2 3 2 4 2" xfId="6554" xr:uid="{00000000-0005-0000-0000-0000B7670000}"/>
    <cellStyle name="Normal 4 2 2 2 3 2 4 2 2" xfId="17554" xr:uid="{00000000-0005-0000-0000-0000B8670000}"/>
    <cellStyle name="Normal 4 2 2 2 3 2 4 2 2 2" xfId="29809" xr:uid="{00000000-0005-0000-0000-0000B9670000}"/>
    <cellStyle name="Normal 4 2 2 2 3 2 4 2 2 3" xfId="42050" xr:uid="{00000000-0005-0000-0000-0000BA670000}"/>
    <cellStyle name="Normal 4 2 2 2 3 2 4 2 3" xfId="23692" xr:uid="{00000000-0005-0000-0000-0000BB670000}"/>
    <cellStyle name="Normal 4 2 2 2 3 2 4 2 4" xfId="35936" xr:uid="{00000000-0005-0000-0000-0000BC670000}"/>
    <cellStyle name="Normal 4 2 2 2 3 2 4 2 5" xfId="48165" xr:uid="{00000000-0005-0000-0000-0000BD670000}"/>
    <cellStyle name="Normal 4 2 2 2 3 2 4 3" xfId="17553" xr:uid="{00000000-0005-0000-0000-0000BE670000}"/>
    <cellStyle name="Normal 4 2 2 2 3 2 4 3 2" xfId="29808" xr:uid="{00000000-0005-0000-0000-0000BF670000}"/>
    <cellStyle name="Normal 4 2 2 2 3 2 4 3 3" xfId="42049" xr:uid="{00000000-0005-0000-0000-0000C0670000}"/>
    <cellStyle name="Normal 4 2 2 2 3 2 4 4" xfId="23691" xr:uid="{00000000-0005-0000-0000-0000C1670000}"/>
    <cellStyle name="Normal 4 2 2 2 3 2 4 5" xfId="35935" xr:uid="{00000000-0005-0000-0000-0000C2670000}"/>
    <cellStyle name="Normal 4 2 2 2 3 2 4 6" xfId="48164" xr:uid="{00000000-0005-0000-0000-0000C3670000}"/>
    <cellStyle name="Normal 4 2 2 2 3 2 5" xfId="6555" xr:uid="{00000000-0005-0000-0000-0000C4670000}"/>
    <cellStyle name="Normal 4 2 2 2 3 2 5 2" xfId="17555" xr:uid="{00000000-0005-0000-0000-0000C5670000}"/>
    <cellStyle name="Normal 4 2 2 2 3 2 5 2 2" xfId="29810" xr:uid="{00000000-0005-0000-0000-0000C6670000}"/>
    <cellStyle name="Normal 4 2 2 2 3 2 5 2 3" xfId="42051" xr:uid="{00000000-0005-0000-0000-0000C7670000}"/>
    <cellStyle name="Normal 4 2 2 2 3 2 5 3" xfId="23693" xr:uid="{00000000-0005-0000-0000-0000C8670000}"/>
    <cellStyle name="Normal 4 2 2 2 3 2 5 4" xfId="35937" xr:uid="{00000000-0005-0000-0000-0000C9670000}"/>
    <cellStyle name="Normal 4 2 2 2 3 2 5 5" xfId="48166" xr:uid="{00000000-0005-0000-0000-0000CA670000}"/>
    <cellStyle name="Normal 4 2 2 2 3 2 6" xfId="17540" xr:uid="{00000000-0005-0000-0000-0000CB670000}"/>
    <cellStyle name="Normal 4 2 2 2 3 2 6 2" xfId="29795" xr:uid="{00000000-0005-0000-0000-0000CC670000}"/>
    <cellStyle name="Normal 4 2 2 2 3 2 6 3" xfId="42036" xr:uid="{00000000-0005-0000-0000-0000CD670000}"/>
    <cellStyle name="Normal 4 2 2 2 3 2 7" xfId="23678" xr:uid="{00000000-0005-0000-0000-0000CE670000}"/>
    <cellStyle name="Normal 4 2 2 2 3 2 8" xfId="35922" xr:uid="{00000000-0005-0000-0000-0000CF670000}"/>
    <cellStyle name="Normal 4 2 2 2 3 2 9" xfId="48151" xr:uid="{00000000-0005-0000-0000-0000D0670000}"/>
    <cellStyle name="Normal 4 2 2 2 3 3" xfId="6556" xr:uid="{00000000-0005-0000-0000-0000D1670000}"/>
    <cellStyle name="Normal 4 2 2 2 3 3 2" xfId="6557" xr:uid="{00000000-0005-0000-0000-0000D2670000}"/>
    <cellStyle name="Normal 4 2 2 2 3 3 2 2" xfId="6558" xr:uid="{00000000-0005-0000-0000-0000D3670000}"/>
    <cellStyle name="Normal 4 2 2 2 3 3 2 2 2" xfId="6559" xr:uid="{00000000-0005-0000-0000-0000D4670000}"/>
    <cellStyle name="Normal 4 2 2 2 3 3 2 2 2 2" xfId="17559" xr:uid="{00000000-0005-0000-0000-0000D5670000}"/>
    <cellStyle name="Normal 4 2 2 2 3 3 2 2 2 2 2" xfId="29814" xr:uid="{00000000-0005-0000-0000-0000D6670000}"/>
    <cellStyle name="Normal 4 2 2 2 3 3 2 2 2 2 3" xfId="42055" xr:uid="{00000000-0005-0000-0000-0000D7670000}"/>
    <cellStyle name="Normal 4 2 2 2 3 3 2 2 2 3" xfId="23697" xr:uid="{00000000-0005-0000-0000-0000D8670000}"/>
    <cellStyle name="Normal 4 2 2 2 3 3 2 2 2 4" xfId="35941" xr:uid="{00000000-0005-0000-0000-0000D9670000}"/>
    <cellStyle name="Normal 4 2 2 2 3 3 2 2 2 5" xfId="48170" xr:uid="{00000000-0005-0000-0000-0000DA670000}"/>
    <cellStyle name="Normal 4 2 2 2 3 3 2 2 3" xfId="17558" xr:uid="{00000000-0005-0000-0000-0000DB670000}"/>
    <cellStyle name="Normal 4 2 2 2 3 3 2 2 3 2" xfId="29813" xr:uid="{00000000-0005-0000-0000-0000DC670000}"/>
    <cellStyle name="Normal 4 2 2 2 3 3 2 2 3 3" xfId="42054" xr:uid="{00000000-0005-0000-0000-0000DD670000}"/>
    <cellStyle name="Normal 4 2 2 2 3 3 2 2 4" xfId="23696" xr:uid="{00000000-0005-0000-0000-0000DE670000}"/>
    <cellStyle name="Normal 4 2 2 2 3 3 2 2 5" xfId="35940" xr:uid="{00000000-0005-0000-0000-0000DF670000}"/>
    <cellStyle name="Normal 4 2 2 2 3 3 2 2 6" xfId="48169" xr:uid="{00000000-0005-0000-0000-0000E0670000}"/>
    <cellStyle name="Normal 4 2 2 2 3 3 2 3" xfId="6560" xr:uid="{00000000-0005-0000-0000-0000E1670000}"/>
    <cellStyle name="Normal 4 2 2 2 3 3 2 3 2" xfId="17560" xr:uid="{00000000-0005-0000-0000-0000E2670000}"/>
    <cellStyle name="Normal 4 2 2 2 3 3 2 3 2 2" xfId="29815" xr:uid="{00000000-0005-0000-0000-0000E3670000}"/>
    <cellStyle name="Normal 4 2 2 2 3 3 2 3 2 3" xfId="42056" xr:uid="{00000000-0005-0000-0000-0000E4670000}"/>
    <cellStyle name="Normal 4 2 2 2 3 3 2 3 3" xfId="23698" xr:uid="{00000000-0005-0000-0000-0000E5670000}"/>
    <cellStyle name="Normal 4 2 2 2 3 3 2 3 4" xfId="35942" xr:uid="{00000000-0005-0000-0000-0000E6670000}"/>
    <cellStyle name="Normal 4 2 2 2 3 3 2 3 5" xfId="48171" xr:uid="{00000000-0005-0000-0000-0000E7670000}"/>
    <cellStyle name="Normal 4 2 2 2 3 3 2 4" xfId="17557" xr:uid="{00000000-0005-0000-0000-0000E8670000}"/>
    <cellStyle name="Normal 4 2 2 2 3 3 2 4 2" xfId="29812" xr:uid="{00000000-0005-0000-0000-0000E9670000}"/>
    <cellStyle name="Normal 4 2 2 2 3 3 2 4 3" xfId="42053" xr:uid="{00000000-0005-0000-0000-0000EA670000}"/>
    <cellStyle name="Normal 4 2 2 2 3 3 2 5" xfId="23695" xr:uid="{00000000-0005-0000-0000-0000EB670000}"/>
    <cellStyle name="Normal 4 2 2 2 3 3 2 6" xfId="35939" xr:uid="{00000000-0005-0000-0000-0000EC670000}"/>
    <cellStyle name="Normal 4 2 2 2 3 3 2 7" xfId="48168" xr:uid="{00000000-0005-0000-0000-0000ED670000}"/>
    <cellStyle name="Normal 4 2 2 2 3 3 3" xfId="6561" xr:uid="{00000000-0005-0000-0000-0000EE670000}"/>
    <cellStyle name="Normal 4 2 2 2 3 3 3 2" xfId="6562" xr:uid="{00000000-0005-0000-0000-0000EF670000}"/>
    <cellStyle name="Normal 4 2 2 2 3 3 3 2 2" xfId="17562" xr:uid="{00000000-0005-0000-0000-0000F0670000}"/>
    <cellStyle name="Normal 4 2 2 2 3 3 3 2 2 2" xfId="29817" xr:uid="{00000000-0005-0000-0000-0000F1670000}"/>
    <cellStyle name="Normal 4 2 2 2 3 3 3 2 2 3" xfId="42058" xr:uid="{00000000-0005-0000-0000-0000F2670000}"/>
    <cellStyle name="Normal 4 2 2 2 3 3 3 2 3" xfId="23700" xr:uid="{00000000-0005-0000-0000-0000F3670000}"/>
    <cellStyle name="Normal 4 2 2 2 3 3 3 2 4" xfId="35944" xr:uid="{00000000-0005-0000-0000-0000F4670000}"/>
    <cellStyle name="Normal 4 2 2 2 3 3 3 2 5" xfId="48173" xr:uid="{00000000-0005-0000-0000-0000F5670000}"/>
    <cellStyle name="Normal 4 2 2 2 3 3 3 3" xfId="17561" xr:uid="{00000000-0005-0000-0000-0000F6670000}"/>
    <cellStyle name="Normal 4 2 2 2 3 3 3 3 2" xfId="29816" xr:uid="{00000000-0005-0000-0000-0000F7670000}"/>
    <cellStyle name="Normal 4 2 2 2 3 3 3 3 3" xfId="42057" xr:uid="{00000000-0005-0000-0000-0000F8670000}"/>
    <cellStyle name="Normal 4 2 2 2 3 3 3 4" xfId="23699" xr:uid="{00000000-0005-0000-0000-0000F9670000}"/>
    <cellStyle name="Normal 4 2 2 2 3 3 3 5" xfId="35943" xr:uid="{00000000-0005-0000-0000-0000FA670000}"/>
    <cellStyle name="Normal 4 2 2 2 3 3 3 6" xfId="48172" xr:uid="{00000000-0005-0000-0000-0000FB670000}"/>
    <cellStyle name="Normal 4 2 2 2 3 3 4" xfId="6563" xr:uid="{00000000-0005-0000-0000-0000FC670000}"/>
    <cellStyle name="Normal 4 2 2 2 3 3 4 2" xfId="17563" xr:uid="{00000000-0005-0000-0000-0000FD670000}"/>
    <cellStyle name="Normal 4 2 2 2 3 3 4 2 2" xfId="29818" xr:uid="{00000000-0005-0000-0000-0000FE670000}"/>
    <cellStyle name="Normal 4 2 2 2 3 3 4 2 3" xfId="42059" xr:uid="{00000000-0005-0000-0000-0000FF670000}"/>
    <cellStyle name="Normal 4 2 2 2 3 3 4 3" xfId="23701" xr:uid="{00000000-0005-0000-0000-000000680000}"/>
    <cellStyle name="Normal 4 2 2 2 3 3 4 4" xfId="35945" xr:uid="{00000000-0005-0000-0000-000001680000}"/>
    <cellStyle name="Normal 4 2 2 2 3 3 4 5" xfId="48174" xr:uid="{00000000-0005-0000-0000-000002680000}"/>
    <cellStyle name="Normal 4 2 2 2 3 3 5" xfId="17556" xr:uid="{00000000-0005-0000-0000-000003680000}"/>
    <cellStyle name="Normal 4 2 2 2 3 3 5 2" xfId="29811" xr:uid="{00000000-0005-0000-0000-000004680000}"/>
    <cellStyle name="Normal 4 2 2 2 3 3 5 3" xfId="42052" xr:uid="{00000000-0005-0000-0000-000005680000}"/>
    <cellStyle name="Normal 4 2 2 2 3 3 6" xfId="23694" xr:uid="{00000000-0005-0000-0000-000006680000}"/>
    <cellStyle name="Normal 4 2 2 2 3 3 7" xfId="35938" xr:uid="{00000000-0005-0000-0000-000007680000}"/>
    <cellStyle name="Normal 4 2 2 2 3 3 8" xfId="48167" xr:uid="{00000000-0005-0000-0000-000008680000}"/>
    <cellStyle name="Normal 4 2 2 2 3 4" xfId="6564" xr:uid="{00000000-0005-0000-0000-000009680000}"/>
    <cellStyle name="Normal 4 2 2 2 3 4 2" xfId="6565" xr:uid="{00000000-0005-0000-0000-00000A680000}"/>
    <cellStyle name="Normal 4 2 2 2 3 4 2 2" xfId="6566" xr:uid="{00000000-0005-0000-0000-00000B680000}"/>
    <cellStyle name="Normal 4 2 2 2 3 4 2 2 2" xfId="17566" xr:uid="{00000000-0005-0000-0000-00000C680000}"/>
    <cellStyle name="Normal 4 2 2 2 3 4 2 2 2 2" xfId="29821" xr:uid="{00000000-0005-0000-0000-00000D680000}"/>
    <cellStyle name="Normal 4 2 2 2 3 4 2 2 2 3" xfId="42062" xr:uid="{00000000-0005-0000-0000-00000E680000}"/>
    <cellStyle name="Normal 4 2 2 2 3 4 2 2 3" xfId="23704" xr:uid="{00000000-0005-0000-0000-00000F680000}"/>
    <cellStyle name="Normal 4 2 2 2 3 4 2 2 4" xfId="35948" xr:uid="{00000000-0005-0000-0000-000010680000}"/>
    <cellStyle name="Normal 4 2 2 2 3 4 2 2 5" xfId="48177" xr:uid="{00000000-0005-0000-0000-000011680000}"/>
    <cellStyle name="Normal 4 2 2 2 3 4 2 3" xfId="17565" xr:uid="{00000000-0005-0000-0000-000012680000}"/>
    <cellStyle name="Normal 4 2 2 2 3 4 2 3 2" xfId="29820" xr:uid="{00000000-0005-0000-0000-000013680000}"/>
    <cellStyle name="Normal 4 2 2 2 3 4 2 3 3" xfId="42061" xr:uid="{00000000-0005-0000-0000-000014680000}"/>
    <cellStyle name="Normal 4 2 2 2 3 4 2 4" xfId="23703" xr:uid="{00000000-0005-0000-0000-000015680000}"/>
    <cellStyle name="Normal 4 2 2 2 3 4 2 5" xfId="35947" xr:uid="{00000000-0005-0000-0000-000016680000}"/>
    <cellStyle name="Normal 4 2 2 2 3 4 2 6" xfId="48176" xr:uid="{00000000-0005-0000-0000-000017680000}"/>
    <cellStyle name="Normal 4 2 2 2 3 4 3" xfId="6567" xr:uid="{00000000-0005-0000-0000-000018680000}"/>
    <cellStyle name="Normal 4 2 2 2 3 4 3 2" xfId="17567" xr:uid="{00000000-0005-0000-0000-000019680000}"/>
    <cellStyle name="Normal 4 2 2 2 3 4 3 2 2" xfId="29822" xr:uid="{00000000-0005-0000-0000-00001A680000}"/>
    <cellStyle name="Normal 4 2 2 2 3 4 3 2 3" xfId="42063" xr:uid="{00000000-0005-0000-0000-00001B680000}"/>
    <cellStyle name="Normal 4 2 2 2 3 4 3 3" xfId="23705" xr:uid="{00000000-0005-0000-0000-00001C680000}"/>
    <cellStyle name="Normal 4 2 2 2 3 4 3 4" xfId="35949" xr:uid="{00000000-0005-0000-0000-00001D680000}"/>
    <cellStyle name="Normal 4 2 2 2 3 4 3 5" xfId="48178" xr:uid="{00000000-0005-0000-0000-00001E680000}"/>
    <cellStyle name="Normal 4 2 2 2 3 4 4" xfId="17564" xr:uid="{00000000-0005-0000-0000-00001F680000}"/>
    <cellStyle name="Normal 4 2 2 2 3 4 4 2" xfId="29819" xr:uid="{00000000-0005-0000-0000-000020680000}"/>
    <cellStyle name="Normal 4 2 2 2 3 4 4 3" xfId="42060" xr:uid="{00000000-0005-0000-0000-000021680000}"/>
    <cellStyle name="Normal 4 2 2 2 3 4 5" xfId="23702" xr:uid="{00000000-0005-0000-0000-000022680000}"/>
    <cellStyle name="Normal 4 2 2 2 3 4 6" xfId="35946" xr:uid="{00000000-0005-0000-0000-000023680000}"/>
    <cellStyle name="Normal 4 2 2 2 3 4 7" xfId="48175" xr:uid="{00000000-0005-0000-0000-000024680000}"/>
    <cellStyle name="Normal 4 2 2 2 3 5" xfId="6568" xr:uid="{00000000-0005-0000-0000-000025680000}"/>
    <cellStyle name="Normal 4 2 2 2 3 5 2" xfId="6569" xr:uid="{00000000-0005-0000-0000-000026680000}"/>
    <cellStyle name="Normal 4 2 2 2 3 5 2 2" xfId="17569" xr:uid="{00000000-0005-0000-0000-000027680000}"/>
    <cellStyle name="Normal 4 2 2 2 3 5 2 2 2" xfId="29824" xr:uid="{00000000-0005-0000-0000-000028680000}"/>
    <cellStyle name="Normal 4 2 2 2 3 5 2 2 3" xfId="42065" xr:uid="{00000000-0005-0000-0000-000029680000}"/>
    <cellStyle name="Normal 4 2 2 2 3 5 2 3" xfId="23707" xr:uid="{00000000-0005-0000-0000-00002A680000}"/>
    <cellStyle name="Normal 4 2 2 2 3 5 2 4" xfId="35951" xr:uid="{00000000-0005-0000-0000-00002B680000}"/>
    <cellStyle name="Normal 4 2 2 2 3 5 2 5" xfId="48180" xr:uid="{00000000-0005-0000-0000-00002C680000}"/>
    <cellStyle name="Normal 4 2 2 2 3 5 3" xfId="17568" xr:uid="{00000000-0005-0000-0000-00002D680000}"/>
    <cellStyle name="Normal 4 2 2 2 3 5 3 2" xfId="29823" xr:uid="{00000000-0005-0000-0000-00002E680000}"/>
    <cellStyle name="Normal 4 2 2 2 3 5 3 3" xfId="42064" xr:uid="{00000000-0005-0000-0000-00002F680000}"/>
    <cellStyle name="Normal 4 2 2 2 3 5 4" xfId="23706" xr:uid="{00000000-0005-0000-0000-000030680000}"/>
    <cellStyle name="Normal 4 2 2 2 3 5 5" xfId="35950" xr:uid="{00000000-0005-0000-0000-000031680000}"/>
    <cellStyle name="Normal 4 2 2 2 3 5 6" xfId="48179" xr:uid="{00000000-0005-0000-0000-000032680000}"/>
    <cellStyle name="Normal 4 2 2 2 3 6" xfId="6570" xr:uid="{00000000-0005-0000-0000-000033680000}"/>
    <cellStyle name="Normal 4 2 2 2 3 6 2" xfId="17570" xr:uid="{00000000-0005-0000-0000-000034680000}"/>
    <cellStyle name="Normal 4 2 2 2 3 6 2 2" xfId="29825" xr:uid="{00000000-0005-0000-0000-000035680000}"/>
    <cellStyle name="Normal 4 2 2 2 3 6 2 3" xfId="42066" xr:uid="{00000000-0005-0000-0000-000036680000}"/>
    <cellStyle name="Normal 4 2 2 2 3 6 3" xfId="23708" xr:uid="{00000000-0005-0000-0000-000037680000}"/>
    <cellStyle name="Normal 4 2 2 2 3 6 4" xfId="35952" xr:uid="{00000000-0005-0000-0000-000038680000}"/>
    <cellStyle name="Normal 4 2 2 2 3 6 5" xfId="48181" xr:uid="{00000000-0005-0000-0000-000039680000}"/>
    <cellStyle name="Normal 4 2 2 2 3 7" xfId="17539" xr:uid="{00000000-0005-0000-0000-00003A680000}"/>
    <cellStyle name="Normal 4 2 2 2 3 7 2" xfId="29794" xr:uid="{00000000-0005-0000-0000-00003B680000}"/>
    <cellStyle name="Normal 4 2 2 2 3 7 3" xfId="42035" xr:uid="{00000000-0005-0000-0000-00003C680000}"/>
    <cellStyle name="Normal 4 2 2 2 3 8" xfId="23677" xr:uid="{00000000-0005-0000-0000-00003D680000}"/>
    <cellStyle name="Normal 4 2 2 2 3 9" xfId="35921" xr:uid="{00000000-0005-0000-0000-00003E680000}"/>
    <cellStyle name="Normal 4 2 2 2 4" xfId="6571" xr:uid="{00000000-0005-0000-0000-00003F680000}"/>
    <cellStyle name="Normal 4 2 2 2 4 2" xfId="6572" xr:uid="{00000000-0005-0000-0000-000040680000}"/>
    <cellStyle name="Normal 4 2 2 2 4 2 2" xfId="6573" xr:uid="{00000000-0005-0000-0000-000041680000}"/>
    <cellStyle name="Normal 4 2 2 2 4 2 2 2" xfId="6574" xr:uid="{00000000-0005-0000-0000-000042680000}"/>
    <cellStyle name="Normal 4 2 2 2 4 2 2 2 2" xfId="6575" xr:uid="{00000000-0005-0000-0000-000043680000}"/>
    <cellStyle name="Normal 4 2 2 2 4 2 2 2 2 2" xfId="17575" xr:uid="{00000000-0005-0000-0000-000044680000}"/>
    <cellStyle name="Normal 4 2 2 2 4 2 2 2 2 2 2" xfId="29830" xr:uid="{00000000-0005-0000-0000-000045680000}"/>
    <cellStyle name="Normal 4 2 2 2 4 2 2 2 2 2 3" xfId="42071" xr:uid="{00000000-0005-0000-0000-000046680000}"/>
    <cellStyle name="Normal 4 2 2 2 4 2 2 2 2 3" xfId="23713" xr:uid="{00000000-0005-0000-0000-000047680000}"/>
    <cellStyle name="Normal 4 2 2 2 4 2 2 2 2 4" xfId="35957" xr:uid="{00000000-0005-0000-0000-000048680000}"/>
    <cellStyle name="Normal 4 2 2 2 4 2 2 2 2 5" xfId="48186" xr:uid="{00000000-0005-0000-0000-000049680000}"/>
    <cellStyle name="Normal 4 2 2 2 4 2 2 2 3" xfId="17574" xr:uid="{00000000-0005-0000-0000-00004A680000}"/>
    <cellStyle name="Normal 4 2 2 2 4 2 2 2 3 2" xfId="29829" xr:uid="{00000000-0005-0000-0000-00004B680000}"/>
    <cellStyle name="Normal 4 2 2 2 4 2 2 2 3 3" xfId="42070" xr:uid="{00000000-0005-0000-0000-00004C680000}"/>
    <cellStyle name="Normal 4 2 2 2 4 2 2 2 4" xfId="23712" xr:uid="{00000000-0005-0000-0000-00004D680000}"/>
    <cellStyle name="Normal 4 2 2 2 4 2 2 2 5" xfId="35956" xr:uid="{00000000-0005-0000-0000-00004E680000}"/>
    <cellStyle name="Normal 4 2 2 2 4 2 2 2 6" xfId="48185" xr:uid="{00000000-0005-0000-0000-00004F680000}"/>
    <cellStyle name="Normal 4 2 2 2 4 2 2 3" xfId="6576" xr:uid="{00000000-0005-0000-0000-000050680000}"/>
    <cellStyle name="Normal 4 2 2 2 4 2 2 3 2" xfId="17576" xr:uid="{00000000-0005-0000-0000-000051680000}"/>
    <cellStyle name="Normal 4 2 2 2 4 2 2 3 2 2" xfId="29831" xr:uid="{00000000-0005-0000-0000-000052680000}"/>
    <cellStyle name="Normal 4 2 2 2 4 2 2 3 2 3" xfId="42072" xr:uid="{00000000-0005-0000-0000-000053680000}"/>
    <cellStyle name="Normal 4 2 2 2 4 2 2 3 3" xfId="23714" xr:uid="{00000000-0005-0000-0000-000054680000}"/>
    <cellStyle name="Normal 4 2 2 2 4 2 2 3 4" xfId="35958" xr:uid="{00000000-0005-0000-0000-000055680000}"/>
    <cellStyle name="Normal 4 2 2 2 4 2 2 3 5" xfId="48187" xr:uid="{00000000-0005-0000-0000-000056680000}"/>
    <cellStyle name="Normal 4 2 2 2 4 2 2 4" xfId="17573" xr:uid="{00000000-0005-0000-0000-000057680000}"/>
    <cellStyle name="Normal 4 2 2 2 4 2 2 4 2" xfId="29828" xr:uid="{00000000-0005-0000-0000-000058680000}"/>
    <cellStyle name="Normal 4 2 2 2 4 2 2 4 3" xfId="42069" xr:uid="{00000000-0005-0000-0000-000059680000}"/>
    <cellStyle name="Normal 4 2 2 2 4 2 2 5" xfId="23711" xr:uid="{00000000-0005-0000-0000-00005A680000}"/>
    <cellStyle name="Normal 4 2 2 2 4 2 2 6" xfId="35955" xr:uid="{00000000-0005-0000-0000-00005B680000}"/>
    <cellStyle name="Normal 4 2 2 2 4 2 2 7" xfId="48184" xr:uid="{00000000-0005-0000-0000-00005C680000}"/>
    <cellStyle name="Normal 4 2 2 2 4 2 3" xfId="6577" xr:uid="{00000000-0005-0000-0000-00005D680000}"/>
    <cellStyle name="Normal 4 2 2 2 4 2 3 2" xfId="6578" xr:uid="{00000000-0005-0000-0000-00005E680000}"/>
    <cellStyle name="Normal 4 2 2 2 4 2 3 2 2" xfId="17578" xr:uid="{00000000-0005-0000-0000-00005F680000}"/>
    <cellStyle name="Normal 4 2 2 2 4 2 3 2 2 2" xfId="29833" xr:uid="{00000000-0005-0000-0000-000060680000}"/>
    <cellStyle name="Normal 4 2 2 2 4 2 3 2 2 3" xfId="42074" xr:uid="{00000000-0005-0000-0000-000061680000}"/>
    <cellStyle name="Normal 4 2 2 2 4 2 3 2 3" xfId="23716" xr:uid="{00000000-0005-0000-0000-000062680000}"/>
    <cellStyle name="Normal 4 2 2 2 4 2 3 2 4" xfId="35960" xr:uid="{00000000-0005-0000-0000-000063680000}"/>
    <cellStyle name="Normal 4 2 2 2 4 2 3 2 5" xfId="48189" xr:uid="{00000000-0005-0000-0000-000064680000}"/>
    <cellStyle name="Normal 4 2 2 2 4 2 3 3" xfId="17577" xr:uid="{00000000-0005-0000-0000-000065680000}"/>
    <cellStyle name="Normal 4 2 2 2 4 2 3 3 2" xfId="29832" xr:uid="{00000000-0005-0000-0000-000066680000}"/>
    <cellStyle name="Normal 4 2 2 2 4 2 3 3 3" xfId="42073" xr:uid="{00000000-0005-0000-0000-000067680000}"/>
    <cellStyle name="Normal 4 2 2 2 4 2 3 4" xfId="23715" xr:uid="{00000000-0005-0000-0000-000068680000}"/>
    <cellStyle name="Normal 4 2 2 2 4 2 3 5" xfId="35959" xr:uid="{00000000-0005-0000-0000-000069680000}"/>
    <cellStyle name="Normal 4 2 2 2 4 2 3 6" xfId="48188" xr:uid="{00000000-0005-0000-0000-00006A680000}"/>
    <cellStyle name="Normal 4 2 2 2 4 2 4" xfId="6579" xr:uid="{00000000-0005-0000-0000-00006B680000}"/>
    <cellStyle name="Normal 4 2 2 2 4 2 4 2" xfId="17579" xr:uid="{00000000-0005-0000-0000-00006C680000}"/>
    <cellStyle name="Normal 4 2 2 2 4 2 4 2 2" xfId="29834" xr:uid="{00000000-0005-0000-0000-00006D680000}"/>
    <cellStyle name="Normal 4 2 2 2 4 2 4 2 3" xfId="42075" xr:uid="{00000000-0005-0000-0000-00006E680000}"/>
    <cellStyle name="Normal 4 2 2 2 4 2 4 3" xfId="23717" xr:uid="{00000000-0005-0000-0000-00006F680000}"/>
    <cellStyle name="Normal 4 2 2 2 4 2 4 4" xfId="35961" xr:uid="{00000000-0005-0000-0000-000070680000}"/>
    <cellStyle name="Normal 4 2 2 2 4 2 4 5" xfId="48190" xr:uid="{00000000-0005-0000-0000-000071680000}"/>
    <cellStyle name="Normal 4 2 2 2 4 2 5" xfId="17572" xr:uid="{00000000-0005-0000-0000-000072680000}"/>
    <cellStyle name="Normal 4 2 2 2 4 2 5 2" xfId="29827" xr:uid="{00000000-0005-0000-0000-000073680000}"/>
    <cellStyle name="Normal 4 2 2 2 4 2 5 3" xfId="42068" xr:uid="{00000000-0005-0000-0000-000074680000}"/>
    <cellStyle name="Normal 4 2 2 2 4 2 6" xfId="23710" xr:uid="{00000000-0005-0000-0000-000075680000}"/>
    <cellStyle name="Normal 4 2 2 2 4 2 7" xfId="35954" xr:uid="{00000000-0005-0000-0000-000076680000}"/>
    <cellStyle name="Normal 4 2 2 2 4 2 8" xfId="48183" xr:uid="{00000000-0005-0000-0000-000077680000}"/>
    <cellStyle name="Normal 4 2 2 2 4 3" xfId="6580" xr:uid="{00000000-0005-0000-0000-000078680000}"/>
    <cellStyle name="Normal 4 2 2 2 4 3 2" xfId="6581" xr:uid="{00000000-0005-0000-0000-000079680000}"/>
    <cellStyle name="Normal 4 2 2 2 4 3 2 2" xfId="6582" xr:uid="{00000000-0005-0000-0000-00007A680000}"/>
    <cellStyle name="Normal 4 2 2 2 4 3 2 2 2" xfId="17582" xr:uid="{00000000-0005-0000-0000-00007B680000}"/>
    <cellStyle name="Normal 4 2 2 2 4 3 2 2 2 2" xfId="29837" xr:uid="{00000000-0005-0000-0000-00007C680000}"/>
    <cellStyle name="Normal 4 2 2 2 4 3 2 2 2 3" xfId="42078" xr:uid="{00000000-0005-0000-0000-00007D680000}"/>
    <cellStyle name="Normal 4 2 2 2 4 3 2 2 3" xfId="23720" xr:uid="{00000000-0005-0000-0000-00007E680000}"/>
    <cellStyle name="Normal 4 2 2 2 4 3 2 2 4" xfId="35964" xr:uid="{00000000-0005-0000-0000-00007F680000}"/>
    <cellStyle name="Normal 4 2 2 2 4 3 2 2 5" xfId="48193" xr:uid="{00000000-0005-0000-0000-000080680000}"/>
    <cellStyle name="Normal 4 2 2 2 4 3 2 3" xfId="17581" xr:uid="{00000000-0005-0000-0000-000081680000}"/>
    <cellStyle name="Normal 4 2 2 2 4 3 2 3 2" xfId="29836" xr:uid="{00000000-0005-0000-0000-000082680000}"/>
    <cellStyle name="Normal 4 2 2 2 4 3 2 3 3" xfId="42077" xr:uid="{00000000-0005-0000-0000-000083680000}"/>
    <cellStyle name="Normal 4 2 2 2 4 3 2 4" xfId="23719" xr:uid="{00000000-0005-0000-0000-000084680000}"/>
    <cellStyle name="Normal 4 2 2 2 4 3 2 5" xfId="35963" xr:uid="{00000000-0005-0000-0000-000085680000}"/>
    <cellStyle name="Normal 4 2 2 2 4 3 2 6" xfId="48192" xr:uid="{00000000-0005-0000-0000-000086680000}"/>
    <cellStyle name="Normal 4 2 2 2 4 3 3" xfId="6583" xr:uid="{00000000-0005-0000-0000-000087680000}"/>
    <cellStyle name="Normal 4 2 2 2 4 3 3 2" xfId="17583" xr:uid="{00000000-0005-0000-0000-000088680000}"/>
    <cellStyle name="Normal 4 2 2 2 4 3 3 2 2" xfId="29838" xr:uid="{00000000-0005-0000-0000-000089680000}"/>
    <cellStyle name="Normal 4 2 2 2 4 3 3 2 3" xfId="42079" xr:uid="{00000000-0005-0000-0000-00008A680000}"/>
    <cellStyle name="Normal 4 2 2 2 4 3 3 3" xfId="23721" xr:uid="{00000000-0005-0000-0000-00008B680000}"/>
    <cellStyle name="Normal 4 2 2 2 4 3 3 4" xfId="35965" xr:uid="{00000000-0005-0000-0000-00008C680000}"/>
    <cellStyle name="Normal 4 2 2 2 4 3 3 5" xfId="48194" xr:uid="{00000000-0005-0000-0000-00008D680000}"/>
    <cellStyle name="Normal 4 2 2 2 4 3 4" xfId="17580" xr:uid="{00000000-0005-0000-0000-00008E680000}"/>
    <cellStyle name="Normal 4 2 2 2 4 3 4 2" xfId="29835" xr:uid="{00000000-0005-0000-0000-00008F680000}"/>
    <cellStyle name="Normal 4 2 2 2 4 3 4 3" xfId="42076" xr:uid="{00000000-0005-0000-0000-000090680000}"/>
    <cellStyle name="Normal 4 2 2 2 4 3 5" xfId="23718" xr:uid="{00000000-0005-0000-0000-000091680000}"/>
    <cellStyle name="Normal 4 2 2 2 4 3 6" xfId="35962" xr:uid="{00000000-0005-0000-0000-000092680000}"/>
    <cellStyle name="Normal 4 2 2 2 4 3 7" xfId="48191" xr:uid="{00000000-0005-0000-0000-000093680000}"/>
    <cellStyle name="Normal 4 2 2 2 4 4" xfId="6584" xr:uid="{00000000-0005-0000-0000-000094680000}"/>
    <cellStyle name="Normal 4 2 2 2 4 4 2" xfId="6585" xr:uid="{00000000-0005-0000-0000-000095680000}"/>
    <cellStyle name="Normal 4 2 2 2 4 4 2 2" xfId="17585" xr:uid="{00000000-0005-0000-0000-000096680000}"/>
    <cellStyle name="Normal 4 2 2 2 4 4 2 2 2" xfId="29840" xr:uid="{00000000-0005-0000-0000-000097680000}"/>
    <cellStyle name="Normal 4 2 2 2 4 4 2 2 3" xfId="42081" xr:uid="{00000000-0005-0000-0000-000098680000}"/>
    <cellStyle name="Normal 4 2 2 2 4 4 2 3" xfId="23723" xr:uid="{00000000-0005-0000-0000-000099680000}"/>
    <cellStyle name="Normal 4 2 2 2 4 4 2 4" xfId="35967" xr:uid="{00000000-0005-0000-0000-00009A680000}"/>
    <cellStyle name="Normal 4 2 2 2 4 4 2 5" xfId="48196" xr:uid="{00000000-0005-0000-0000-00009B680000}"/>
    <cellStyle name="Normal 4 2 2 2 4 4 3" xfId="17584" xr:uid="{00000000-0005-0000-0000-00009C680000}"/>
    <cellStyle name="Normal 4 2 2 2 4 4 3 2" xfId="29839" xr:uid="{00000000-0005-0000-0000-00009D680000}"/>
    <cellStyle name="Normal 4 2 2 2 4 4 3 3" xfId="42080" xr:uid="{00000000-0005-0000-0000-00009E680000}"/>
    <cellStyle name="Normal 4 2 2 2 4 4 4" xfId="23722" xr:uid="{00000000-0005-0000-0000-00009F680000}"/>
    <cellStyle name="Normal 4 2 2 2 4 4 5" xfId="35966" xr:uid="{00000000-0005-0000-0000-0000A0680000}"/>
    <cellStyle name="Normal 4 2 2 2 4 4 6" xfId="48195" xr:uid="{00000000-0005-0000-0000-0000A1680000}"/>
    <cellStyle name="Normal 4 2 2 2 4 5" xfId="6586" xr:uid="{00000000-0005-0000-0000-0000A2680000}"/>
    <cellStyle name="Normal 4 2 2 2 4 5 2" xfId="17586" xr:uid="{00000000-0005-0000-0000-0000A3680000}"/>
    <cellStyle name="Normal 4 2 2 2 4 5 2 2" xfId="29841" xr:uid="{00000000-0005-0000-0000-0000A4680000}"/>
    <cellStyle name="Normal 4 2 2 2 4 5 2 3" xfId="42082" xr:uid="{00000000-0005-0000-0000-0000A5680000}"/>
    <cellStyle name="Normal 4 2 2 2 4 5 3" xfId="23724" xr:uid="{00000000-0005-0000-0000-0000A6680000}"/>
    <cellStyle name="Normal 4 2 2 2 4 5 4" xfId="35968" xr:uid="{00000000-0005-0000-0000-0000A7680000}"/>
    <cellStyle name="Normal 4 2 2 2 4 5 5" xfId="48197" xr:uid="{00000000-0005-0000-0000-0000A8680000}"/>
    <cellStyle name="Normal 4 2 2 2 4 6" xfId="17571" xr:uid="{00000000-0005-0000-0000-0000A9680000}"/>
    <cellStyle name="Normal 4 2 2 2 4 6 2" xfId="29826" xr:uid="{00000000-0005-0000-0000-0000AA680000}"/>
    <cellStyle name="Normal 4 2 2 2 4 6 3" xfId="42067" xr:uid="{00000000-0005-0000-0000-0000AB680000}"/>
    <cellStyle name="Normal 4 2 2 2 4 7" xfId="23709" xr:uid="{00000000-0005-0000-0000-0000AC680000}"/>
    <cellStyle name="Normal 4 2 2 2 4 8" xfId="35953" xr:uid="{00000000-0005-0000-0000-0000AD680000}"/>
    <cellStyle name="Normal 4 2 2 2 4 9" xfId="48182" xr:uid="{00000000-0005-0000-0000-0000AE680000}"/>
    <cellStyle name="Normal 4 2 2 2 5" xfId="6587" xr:uid="{00000000-0005-0000-0000-0000AF680000}"/>
    <cellStyle name="Normal 4 2 2 2 5 2" xfId="6588" xr:uid="{00000000-0005-0000-0000-0000B0680000}"/>
    <cellStyle name="Normal 4 2 2 2 5 2 2" xfId="6589" xr:uid="{00000000-0005-0000-0000-0000B1680000}"/>
    <cellStyle name="Normal 4 2 2 2 5 2 2 2" xfId="6590" xr:uid="{00000000-0005-0000-0000-0000B2680000}"/>
    <cellStyle name="Normal 4 2 2 2 5 2 2 2 2" xfId="17590" xr:uid="{00000000-0005-0000-0000-0000B3680000}"/>
    <cellStyle name="Normal 4 2 2 2 5 2 2 2 2 2" xfId="29845" xr:uid="{00000000-0005-0000-0000-0000B4680000}"/>
    <cellStyle name="Normal 4 2 2 2 5 2 2 2 2 3" xfId="42086" xr:uid="{00000000-0005-0000-0000-0000B5680000}"/>
    <cellStyle name="Normal 4 2 2 2 5 2 2 2 3" xfId="23728" xr:uid="{00000000-0005-0000-0000-0000B6680000}"/>
    <cellStyle name="Normal 4 2 2 2 5 2 2 2 4" xfId="35972" xr:uid="{00000000-0005-0000-0000-0000B7680000}"/>
    <cellStyle name="Normal 4 2 2 2 5 2 2 2 5" xfId="48201" xr:uid="{00000000-0005-0000-0000-0000B8680000}"/>
    <cellStyle name="Normal 4 2 2 2 5 2 2 3" xfId="17589" xr:uid="{00000000-0005-0000-0000-0000B9680000}"/>
    <cellStyle name="Normal 4 2 2 2 5 2 2 3 2" xfId="29844" xr:uid="{00000000-0005-0000-0000-0000BA680000}"/>
    <cellStyle name="Normal 4 2 2 2 5 2 2 3 3" xfId="42085" xr:uid="{00000000-0005-0000-0000-0000BB680000}"/>
    <cellStyle name="Normal 4 2 2 2 5 2 2 4" xfId="23727" xr:uid="{00000000-0005-0000-0000-0000BC680000}"/>
    <cellStyle name="Normal 4 2 2 2 5 2 2 5" xfId="35971" xr:uid="{00000000-0005-0000-0000-0000BD680000}"/>
    <cellStyle name="Normal 4 2 2 2 5 2 2 6" xfId="48200" xr:uid="{00000000-0005-0000-0000-0000BE680000}"/>
    <cellStyle name="Normal 4 2 2 2 5 2 3" xfId="6591" xr:uid="{00000000-0005-0000-0000-0000BF680000}"/>
    <cellStyle name="Normal 4 2 2 2 5 2 3 2" xfId="17591" xr:uid="{00000000-0005-0000-0000-0000C0680000}"/>
    <cellStyle name="Normal 4 2 2 2 5 2 3 2 2" xfId="29846" xr:uid="{00000000-0005-0000-0000-0000C1680000}"/>
    <cellStyle name="Normal 4 2 2 2 5 2 3 2 3" xfId="42087" xr:uid="{00000000-0005-0000-0000-0000C2680000}"/>
    <cellStyle name="Normal 4 2 2 2 5 2 3 3" xfId="23729" xr:uid="{00000000-0005-0000-0000-0000C3680000}"/>
    <cellStyle name="Normal 4 2 2 2 5 2 3 4" xfId="35973" xr:uid="{00000000-0005-0000-0000-0000C4680000}"/>
    <cellStyle name="Normal 4 2 2 2 5 2 3 5" xfId="48202" xr:uid="{00000000-0005-0000-0000-0000C5680000}"/>
    <cellStyle name="Normal 4 2 2 2 5 2 4" xfId="17588" xr:uid="{00000000-0005-0000-0000-0000C6680000}"/>
    <cellStyle name="Normal 4 2 2 2 5 2 4 2" xfId="29843" xr:uid="{00000000-0005-0000-0000-0000C7680000}"/>
    <cellStyle name="Normal 4 2 2 2 5 2 4 3" xfId="42084" xr:uid="{00000000-0005-0000-0000-0000C8680000}"/>
    <cellStyle name="Normal 4 2 2 2 5 2 5" xfId="23726" xr:uid="{00000000-0005-0000-0000-0000C9680000}"/>
    <cellStyle name="Normal 4 2 2 2 5 2 6" xfId="35970" xr:uid="{00000000-0005-0000-0000-0000CA680000}"/>
    <cellStyle name="Normal 4 2 2 2 5 2 7" xfId="48199" xr:uid="{00000000-0005-0000-0000-0000CB680000}"/>
    <cellStyle name="Normal 4 2 2 2 5 3" xfId="6592" xr:uid="{00000000-0005-0000-0000-0000CC680000}"/>
    <cellStyle name="Normal 4 2 2 2 5 3 2" xfId="6593" xr:uid="{00000000-0005-0000-0000-0000CD680000}"/>
    <cellStyle name="Normal 4 2 2 2 5 3 2 2" xfId="17593" xr:uid="{00000000-0005-0000-0000-0000CE680000}"/>
    <cellStyle name="Normal 4 2 2 2 5 3 2 2 2" xfId="29848" xr:uid="{00000000-0005-0000-0000-0000CF680000}"/>
    <cellStyle name="Normal 4 2 2 2 5 3 2 2 3" xfId="42089" xr:uid="{00000000-0005-0000-0000-0000D0680000}"/>
    <cellStyle name="Normal 4 2 2 2 5 3 2 3" xfId="23731" xr:uid="{00000000-0005-0000-0000-0000D1680000}"/>
    <cellStyle name="Normal 4 2 2 2 5 3 2 4" xfId="35975" xr:uid="{00000000-0005-0000-0000-0000D2680000}"/>
    <cellStyle name="Normal 4 2 2 2 5 3 2 5" xfId="48204" xr:uid="{00000000-0005-0000-0000-0000D3680000}"/>
    <cellStyle name="Normal 4 2 2 2 5 3 3" xfId="17592" xr:uid="{00000000-0005-0000-0000-0000D4680000}"/>
    <cellStyle name="Normal 4 2 2 2 5 3 3 2" xfId="29847" xr:uid="{00000000-0005-0000-0000-0000D5680000}"/>
    <cellStyle name="Normal 4 2 2 2 5 3 3 3" xfId="42088" xr:uid="{00000000-0005-0000-0000-0000D6680000}"/>
    <cellStyle name="Normal 4 2 2 2 5 3 4" xfId="23730" xr:uid="{00000000-0005-0000-0000-0000D7680000}"/>
    <cellStyle name="Normal 4 2 2 2 5 3 5" xfId="35974" xr:uid="{00000000-0005-0000-0000-0000D8680000}"/>
    <cellStyle name="Normal 4 2 2 2 5 3 6" xfId="48203" xr:uid="{00000000-0005-0000-0000-0000D9680000}"/>
    <cellStyle name="Normal 4 2 2 2 5 4" xfId="6594" xr:uid="{00000000-0005-0000-0000-0000DA680000}"/>
    <cellStyle name="Normal 4 2 2 2 5 4 2" xfId="17594" xr:uid="{00000000-0005-0000-0000-0000DB680000}"/>
    <cellStyle name="Normal 4 2 2 2 5 4 2 2" xfId="29849" xr:uid="{00000000-0005-0000-0000-0000DC680000}"/>
    <cellStyle name="Normal 4 2 2 2 5 4 2 3" xfId="42090" xr:uid="{00000000-0005-0000-0000-0000DD680000}"/>
    <cellStyle name="Normal 4 2 2 2 5 4 3" xfId="23732" xr:uid="{00000000-0005-0000-0000-0000DE680000}"/>
    <cellStyle name="Normal 4 2 2 2 5 4 4" xfId="35976" xr:uid="{00000000-0005-0000-0000-0000DF680000}"/>
    <cellStyle name="Normal 4 2 2 2 5 4 5" xfId="48205" xr:uid="{00000000-0005-0000-0000-0000E0680000}"/>
    <cellStyle name="Normal 4 2 2 2 5 5" xfId="17587" xr:uid="{00000000-0005-0000-0000-0000E1680000}"/>
    <cellStyle name="Normal 4 2 2 2 5 5 2" xfId="29842" xr:uid="{00000000-0005-0000-0000-0000E2680000}"/>
    <cellStyle name="Normal 4 2 2 2 5 5 3" xfId="42083" xr:uid="{00000000-0005-0000-0000-0000E3680000}"/>
    <cellStyle name="Normal 4 2 2 2 5 6" xfId="23725" xr:uid="{00000000-0005-0000-0000-0000E4680000}"/>
    <cellStyle name="Normal 4 2 2 2 5 7" xfId="35969" xr:uid="{00000000-0005-0000-0000-0000E5680000}"/>
    <cellStyle name="Normal 4 2 2 2 5 8" xfId="48198" xr:uid="{00000000-0005-0000-0000-0000E6680000}"/>
    <cellStyle name="Normal 4 2 2 2 6" xfId="6595" xr:uid="{00000000-0005-0000-0000-0000E7680000}"/>
    <cellStyle name="Normal 4 2 2 2 6 2" xfId="6596" xr:uid="{00000000-0005-0000-0000-0000E8680000}"/>
    <cellStyle name="Normal 4 2 2 2 6 2 2" xfId="6597" xr:uid="{00000000-0005-0000-0000-0000E9680000}"/>
    <cellStyle name="Normal 4 2 2 2 6 2 2 2" xfId="17597" xr:uid="{00000000-0005-0000-0000-0000EA680000}"/>
    <cellStyle name="Normal 4 2 2 2 6 2 2 2 2" xfId="29852" xr:uid="{00000000-0005-0000-0000-0000EB680000}"/>
    <cellStyle name="Normal 4 2 2 2 6 2 2 2 3" xfId="42093" xr:uid="{00000000-0005-0000-0000-0000EC680000}"/>
    <cellStyle name="Normal 4 2 2 2 6 2 2 3" xfId="23735" xr:uid="{00000000-0005-0000-0000-0000ED680000}"/>
    <cellStyle name="Normal 4 2 2 2 6 2 2 4" xfId="35979" xr:uid="{00000000-0005-0000-0000-0000EE680000}"/>
    <cellStyle name="Normal 4 2 2 2 6 2 2 5" xfId="48208" xr:uid="{00000000-0005-0000-0000-0000EF680000}"/>
    <cellStyle name="Normal 4 2 2 2 6 2 3" xfId="17596" xr:uid="{00000000-0005-0000-0000-0000F0680000}"/>
    <cellStyle name="Normal 4 2 2 2 6 2 3 2" xfId="29851" xr:uid="{00000000-0005-0000-0000-0000F1680000}"/>
    <cellStyle name="Normal 4 2 2 2 6 2 3 3" xfId="42092" xr:uid="{00000000-0005-0000-0000-0000F2680000}"/>
    <cellStyle name="Normal 4 2 2 2 6 2 4" xfId="23734" xr:uid="{00000000-0005-0000-0000-0000F3680000}"/>
    <cellStyle name="Normal 4 2 2 2 6 2 5" xfId="35978" xr:uid="{00000000-0005-0000-0000-0000F4680000}"/>
    <cellStyle name="Normal 4 2 2 2 6 2 6" xfId="48207" xr:uid="{00000000-0005-0000-0000-0000F5680000}"/>
    <cellStyle name="Normal 4 2 2 2 6 3" xfId="6598" xr:uid="{00000000-0005-0000-0000-0000F6680000}"/>
    <cellStyle name="Normal 4 2 2 2 6 3 2" xfId="17598" xr:uid="{00000000-0005-0000-0000-0000F7680000}"/>
    <cellStyle name="Normal 4 2 2 2 6 3 2 2" xfId="29853" xr:uid="{00000000-0005-0000-0000-0000F8680000}"/>
    <cellStyle name="Normal 4 2 2 2 6 3 2 3" xfId="42094" xr:uid="{00000000-0005-0000-0000-0000F9680000}"/>
    <cellStyle name="Normal 4 2 2 2 6 3 3" xfId="23736" xr:uid="{00000000-0005-0000-0000-0000FA680000}"/>
    <cellStyle name="Normal 4 2 2 2 6 3 4" xfId="35980" xr:uid="{00000000-0005-0000-0000-0000FB680000}"/>
    <cellStyle name="Normal 4 2 2 2 6 3 5" xfId="48209" xr:uid="{00000000-0005-0000-0000-0000FC680000}"/>
    <cellStyle name="Normal 4 2 2 2 6 4" xfId="17595" xr:uid="{00000000-0005-0000-0000-0000FD680000}"/>
    <cellStyle name="Normal 4 2 2 2 6 4 2" xfId="29850" xr:uid="{00000000-0005-0000-0000-0000FE680000}"/>
    <cellStyle name="Normal 4 2 2 2 6 4 3" xfId="42091" xr:uid="{00000000-0005-0000-0000-0000FF680000}"/>
    <cellStyle name="Normal 4 2 2 2 6 5" xfId="23733" xr:uid="{00000000-0005-0000-0000-000000690000}"/>
    <cellStyle name="Normal 4 2 2 2 6 6" xfId="35977" xr:uid="{00000000-0005-0000-0000-000001690000}"/>
    <cellStyle name="Normal 4 2 2 2 6 7" xfId="48206" xr:uid="{00000000-0005-0000-0000-000002690000}"/>
    <cellStyle name="Normal 4 2 2 2 7" xfId="6599" xr:uid="{00000000-0005-0000-0000-000003690000}"/>
    <cellStyle name="Normal 4 2 2 2 7 2" xfId="6600" xr:uid="{00000000-0005-0000-0000-000004690000}"/>
    <cellStyle name="Normal 4 2 2 2 7 2 2" xfId="6601" xr:uid="{00000000-0005-0000-0000-000005690000}"/>
    <cellStyle name="Normal 4 2 2 2 7 2 2 2" xfId="17601" xr:uid="{00000000-0005-0000-0000-000006690000}"/>
    <cellStyle name="Normal 4 2 2 2 7 2 2 2 2" xfId="29856" xr:uid="{00000000-0005-0000-0000-000007690000}"/>
    <cellStyle name="Normal 4 2 2 2 7 2 2 2 3" xfId="42097" xr:uid="{00000000-0005-0000-0000-000008690000}"/>
    <cellStyle name="Normal 4 2 2 2 7 2 2 3" xfId="23739" xr:uid="{00000000-0005-0000-0000-000009690000}"/>
    <cellStyle name="Normal 4 2 2 2 7 2 2 4" xfId="35983" xr:uid="{00000000-0005-0000-0000-00000A690000}"/>
    <cellStyle name="Normal 4 2 2 2 7 2 2 5" xfId="48212" xr:uid="{00000000-0005-0000-0000-00000B690000}"/>
    <cellStyle name="Normal 4 2 2 2 7 2 3" xfId="17600" xr:uid="{00000000-0005-0000-0000-00000C690000}"/>
    <cellStyle name="Normal 4 2 2 2 7 2 3 2" xfId="29855" xr:uid="{00000000-0005-0000-0000-00000D690000}"/>
    <cellStyle name="Normal 4 2 2 2 7 2 3 3" xfId="42096" xr:uid="{00000000-0005-0000-0000-00000E690000}"/>
    <cellStyle name="Normal 4 2 2 2 7 2 4" xfId="23738" xr:uid="{00000000-0005-0000-0000-00000F690000}"/>
    <cellStyle name="Normal 4 2 2 2 7 2 5" xfId="35982" xr:uid="{00000000-0005-0000-0000-000010690000}"/>
    <cellStyle name="Normal 4 2 2 2 7 2 6" xfId="48211" xr:uid="{00000000-0005-0000-0000-000011690000}"/>
    <cellStyle name="Normal 4 2 2 2 7 3" xfId="6602" xr:uid="{00000000-0005-0000-0000-000012690000}"/>
    <cellStyle name="Normal 4 2 2 2 7 3 2" xfId="17602" xr:uid="{00000000-0005-0000-0000-000013690000}"/>
    <cellStyle name="Normal 4 2 2 2 7 3 2 2" xfId="29857" xr:uid="{00000000-0005-0000-0000-000014690000}"/>
    <cellStyle name="Normal 4 2 2 2 7 3 2 3" xfId="42098" xr:uid="{00000000-0005-0000-0000-000015690000}"/>
    <cellStyle name="Normal 4 2 2 2 7 3 3" xfId="23740" xr:uid="{00000000-0005-0000-0000-000016690000}"/>
    <cellStyle name="Normal 4 2 2 2 7 3 4" xfId="35984" xr:uid="{00000000-0005-0000-0000-000017690000}"/>
    <cellStyle name="Normal 4 2 2 2 7 3 5" xfId="48213" xr:uid="{00000000-0005-0000-0000-000018690000}"/>
    <cellStyle name="Normal 4 2 2 2 7 4" xfId="17599" xr:uid="{00000000-0005-0000-0000-000019690000}"/>
    <cellStyle name="Normal 4 2 2 2 7 4 2" xfId="29854" xr:uid="{00000000-0005-0000-0000-00001A690000}"/>
    <cellStyle name="Normal 4 2 2 2 7 4 3" xfId="42095" xr:uid="{00000000-0005-0000-0000-00001B690000}"/>
    <cellStyle name="Normal 4 2 2 2 7 5" xfId="23737" xr:uid="{00000000-0005-0000-0000-00001C690000}"/>
    <cellStyle name="Normal 4 2 2 2 7 6" xfId="35981" xr:uid="{00000000-0005-0000-0000-00001D690000}"/>
    <cellStyle name="Normal 4 2 2 2 7 7" xfId="48210" xr:uid="{00000000-0005-0000-0000-00001E690000}"/>
    <cellStyle name="Normal 4 2 2 2 8" xfId="6603" xr:uid="{00000000-0005-0000-0000-00001F690000}"/>
    <cellStyle name="Normal 4 2 2 2 8 2" xfId="6604" xr:uid="{00000000-0005-0000-0000-000020690000}"/>
    <cellStyle name="Normal 4 2 2 2 8 2 2" xfId="17604" xr:uid="{00000000-0005-0000-0000-000021690000}"/>
    <cellStyle name="Normal 4 2 2 2 8 2 2 2" xfId="29859" xr:uid="{00000000-0005-0000-0000-000022690000}"/>
    <cellStyle name="Normal 4 2 2 2 8 2 2 3" xfId="42100" xr:uid="{00000000-0005-0000-0000-000023690000}"/>
    <cellStyle name="Normal 4 2 2 2 8 2 3" xfId="23742" xr:uid="{00000000-0005-0000-0000-000024690000}"/>
    <cellStyle name="Normal 4 2 2 2 8 2 4" xfId="35986" xr:uid="{00000000-0005-0000-0000-000025690000}"/>
    <cellStyle name="Normal 4 2 2 2 8 2 5" xfId="48215" xr:uid="{00000000-0005-0000-0000-000026690000}"/>
    <cellStyle name="Normal 4 2 2 2 8 3" xfId="17603" xr:uid="{00000000-0005-0000-0000-000027690000}"/>
    <cellStyle name="Normal 4 2 2 2 8 3 2" xfId="29858" xr:uid="{00000000-0005-0000-0000-000028690000}"/>
    <cellStyle name="Normal 4 2 2 2 8 3 3" xfId="42099" xr:uid="{00000000-0005-0000-0000-000029690000}"/>
    <cellStyle name="Normal 4 2 2 2 8 4" xfId="23741" xr:uid="{00000000-0005-0000-0000-00002A690000}"/>
    <cellStyle name="Normal 4 2 2 2 8 5" xfId="35985" xr:uid="{00000000-0005-0000-0000-00002B690000}"/>
    <cellStyle name="Normal 4 2 2 2 8 6" xfId="48214" xr:uid="{00000000-0005-0000-0000-00002C690000}"/>
    <cellStyle name="Normal 4 2 2 2 9" xfId="6605" xr:uid="{00000000-0005-0000-0000-00002D690000}"/>
    <cellStyle name="Normal 4 2 2 2 9 2" xfId="17605" xr:uid="{00000000-0005-0000-0000-00002E690000}"/>
    <cellStyle name="Normal 4 2 2 2 9 2 2" xfId="29860" xr:uid="{00000000-0005-0000-0000-00002F690000}"/>
    <cellStyle name="Normal 4 2 2 2 9 2 3" xfId="42101" xr:uid="{00000000-0005-0000-0000-000030690000}"/>
    <cellStyle name="Normal 4 2 2 2 9 3" xfId="23743" xr:uid="{00000000-0005-0000-0000-000031690000}"/>
    <cellStyle name="Normal 4 2 2 2 9 4" xfId="35987" xr:uid="{00000000-0005-0000-0000-000032690000}"/>
    <cellStyle name="Normal 4 2 2 2 9 5" xfId="48216" xr:uid="{00000000-0005-0000-0000-000033690000}"/>
    <cellStyle name="Normal 4 2 2 3" xfId="6606" xr:uid="{00000000-0005-0000-0000-000034690000}"/>
    <cellStyle name="Normal 4 2 2 3 10" xfId="35988" xr:uid="{00000000-0005-0000-0000-000035690000}"/>
    <cellStyle name="Normal 4 2 2 3 11" xfId="48217" xr:uid="{00000000-0005-0000-0000-000036690000}"/>
    <cellStyle name="Normal 4 2 2 3 2" xfId="6607" xr:uid="{00000000-0005-0000-0000-000037690000}"/>
    <cellStyle name="Normal 4 2 2 3 2 10" xfId="48218" xr:uid="{00000000-0005-0000-0000-000038690000}"/>
    <cellStyle name="Normal 4 2 2 3 2 2" xfId="6608" xr:uid="{00000000-0005-0000-0000-000039690000}"/>
    <cellStyle name="Normal 4 2 2 3 2 2 2" xfId="6609" xr:uid="{00000000-0005-0000-0000-00003A690000}"/>
    <cellStyle name="Normal 4 2 2 3 2 2 2 2" xfId="6610" xr:uid="{00000000-0005-0000-0000-00003B690000}"/>
    <cellStyle name="Normal 4 2 2 3 2 2 2 2 2" xfId="6611" xr:uid="{00000000-0005-0000-0000-00003C690000}"/>
    <cellStyle name="Normal 4 2 2 3 2 2 2 2 2 2" xfId="6612" xr:uid="{00000000-0005-0000-0000-00003D690000}"/>
    <cellStyle name="Normal 4 2 2 3 2 2 2 2 2 2 2" xfId="17612" xr:uid="{00000000-0005-0000-0000-00003E690000}"/>
    <cellStyle name="Normal 4 2 2 3 2 2 2 2 2 2 2 2" xfId="29867" xr:uid="{00000000-0005-0000-0000-00003F690000}"/>
    <cellStyle name="Normal 4 2 2 3 2 2 2 2 2 2 2 3" xfId="42108" xr:uid="{00000000-0005-0000-0000-000040690000}"/>
    <cellStyle name="Normal 4 2 2 3 2 2 2 2 2 2 3" xfId="23750" xr:uid="{00000000-0005-0000-0000-000041690000}"/>
    <cellStyle name="Normal 4 2 2 3 2 2 2 2 2 2 4" xfId="35994" xr:uid="{00000000-0005-0000-0000-000042690000}"/>
    <cellStyle name="Normal 4 2 2 3 2 2 2 2 2 2 5" xfId="48223" xr:uid="{00000000-0005-0000-0000-000043690000}"/>
    <cellStyle name="Normal 4 2 2 3 2 2 2 2 2 3" xfId="17611" xr:uid="{00000000-0005-0000-0000-000044690000}"/>
    <cellStyle name="Normal 4 2 2 3 2 2 2 2 2 3 2" xfId="29866" xr:uid="{00000000-0005-0000-0000-000045690000}"/>
    <cellStyle name="Normal 4 2 2 3 2 2 2 2 2 3 3" xfId="42107" xr:uid="{00000000-0005-0000-0000-000046690000}"/>
    <cellStyle name="Normal 4 2 2 3 2 2 2 2 2 4" xfId="23749" xr:uid="{00000000-0005-0000-0000-000047690000}"/>
    <cellStyle name="Normal 4 2 2 3 2 2 2 2 2 5" xfId="35993" xr:uid="{00000000-0005-0000-0000-000048690000}"/>
    <cellStyle name="Normal 4 2 2 3 2 2 2 2 2 6" xfId="48222" xr:uid="{00000000-0005-0000-0000-000049690000}"/>
    <cellStyle name="Normal 4 2 2 3 2 2 2 2 3" xfId="6613" xr:uid="{00000000-0005-0000-0000-00004A690000}"/>
    <cellStyle name="Normal 4 2 2 3 2 2 2 2 3 2" xfId="17613" xr:uid="{00000000-0005-0000-0000-00004B690000}"/>
    <cellStyle name="Normal 4 2 2 3 2 2 2 2 3 2 2" xfId="29868" xr:uid="{00000000-0005-0000-0000-00004C690000}"/>
    <cellStyle name="Normal 4 2 2 3 2 2 2 2 3 2 3" xfId="42109" xr:uid="{00000000-0005-0000-0000-00004D690000}"/>
    <cellStyle name="Normal 4 2 2 3 2 2 2 2 3 3" xfId="23751" xr:uid="{00000000-0005-0000-0000-00004E690000}"/>
    <cellStyle name="Normal 4 2 2 3 2 2 2 2 3 4" xfId="35995" xr:uid="{00000000-0005-0000-0000-00004F690000}"/>
    <cellStyle name="Normal 4 2 2 3 2 2 2 2 3 5" xfId="48224" xr:uid="{00000000-0005-0000-0000-000050690000}"/>
    <cellStyle name="Normal 4 2 2 3 2 2 2 2 4" xfId="17610" xr:uid="{00000000-0005-0000-0000-000051690000}"/>
    <cellStyle name="Normal 4 2 2 3 2 2 2 2 4 2" xfId="29865" xr:uid="{00000000-0005-0000-0000-000052690000}"/>
    <cellStyle name="Normal 4 2 2 3 2 2 2 2 4 3" xfId="42106" xr:uid="{00000000-0005-0000-0000-000053690000}"/>
    <cellStyle name="Normal 4 2 2 3 2 2 2 2 5" xfId="23748" xr:uid="{00000000-0005-0000-0000-000054690000}"/>
    <cellStyle name="Normal 4 2 2 3 2 2 2 2 6" xfId="35992" xr:uid="{00000000-0005-0000-0000-000055690000}"/>
    <cellStyle name="Normal 4 2 2 3 2 2 2 2 7" xfId="48221" xr:uid="{00000000-0005-0000-0000-000056690000}"/>
    <cellStyle name="Normal 4 2 2 3 2 2 2 3" xfId="6614" xr:uid="{00000000-0005-0000-0000-000057690000}"/>
    <cellStyle name="Normal 4 2 2 3 2 2 2 3 2" xfId="6615" xr:uid="{00000000-0005-0000-0000-000058690000}"/>
    <cellStyle name="Normal 4 2 2 3 2 2 2 3 2 2" xfId="17615" xr:uid="{00000000-0005-0000-0000-000059690000}"/>
    <cellStyle name="Normal 4 2 2 3 2 2 2 3 2 2 2" xfId="29870" xr:uid="{00000000-0005-0000-0000-00005A690000}"/>
    <cellStyle name="Normal 4 2 2 3 2 2 2 3 2 2 3" xfId="42111" xr:uid="{00000000-0005-0000-0000-00005B690000}"/>
    <cellStyle name="Normal 4 2 2 3 2 2 2 3 2 3" xfId="23753" xr:uid="{00000000-0005-0000-0000-00005C690000}"/>
    <cellStyle name="Normal 4 2 2 3 2 2 2 3 2 4" xfId="35997" xr:uid="{00000000-0005-0000-0000-00005D690000}"/>
    <cellStyle name="Normal 4 2 2 3 2 2 2 3 2 5" xfId="48226" xr:uid="{00000000-0005-0000-0000-00005E690000}"/>
    <cellStyle name="Normal 4 2 2 3 2 2 2 3 3" xfId="17614" xr:uid="{00000000-0005-0000-0000-00005F690000}"/>
    <cellStyle name="Normal 4 2 2 3 2 2 2 3 3 2" xfId="29869" xr:uid="{00000000-0005-0000-0000-000060690000}"/>
    <cellStyle name="Normal 4 2 2 3 2 2 2 3 3 3" xfId="42110" xr:uid="{00000000-0005-0000-0000-000061690000}"/>
    <cellStyle name="Normal 4 2 2 3 2 2 2 3 4" xfId="23752" xr:uid="{00000000-0005-0000-0000-000062690000}"/>
    <cellStyle name="Normal 4 2 2 3 2 2 2 3 5" xfId="35996" xr:uid="{00000000-0005-0000-0000-000063690000}"/>
    <cellStyle name="Normal 4 2 2 3 2 2 2 3 6" xfId="48225" xr:uid="{00000000-0005-0000-0000-000064690000}"/>
    <cellStyle name="Normal 4 2 2 3 2 2 2 4" xfId="6616" xr:uid="{00000000-0005-0000-0000-000065690000}"/>
    <cellStyle name="Normal 4 2 2 3 2 2 2 4 2" xfId="17616" xr:uid="{00000000-0005-0000-0000-000066690000}"/>
    <cellStyle name="Normal 4 2 2 3 2 2 2 4 2 2" xfId="29871" xr:uid="{00000000-0005-0000-0000-000067690000}"/>
    <cellStyle name="Normal 4 2 2 3 2 2 2 4 2 3" xfId="42112" xr:uid="{00000000-0005-0000-0000-000068690000}"/>
    <cellStyle name="Normal 4 2 2 3 2 2 2 4 3" xfId="23754" xr:uid="{00000000-0005-0000-0000-000069690000}"/>
    <cellStyle name="Normal 4 2 2 3 2 2 2 4 4" xfId="35998" xr:uid="{00000000-0005-0000-0000-00006A690000}"/>
    <cellStyle name="Normal 4 2 2 3 2 2 2 4 5" xfId="48227" xr:uid="{00000000-0005-0000-0000-00006B690000}"/>
    <cellStyle name="Normal 4 2 2 3 2 2 2 5" xfId="17609" xr:uid="{00000000-0005-0000-0000-00006C690000}"/>
    <cellStyle name="Normal 4 2 2 3 2 2 2 5 2" xfId="29864" xr:uid="{00000000-0005-0000-0000-00006D690000}"/>
    <cellStyle name="Normal 4 2 2 3 2 2 2 5 3" xfId="42105" xr:uid="{00000000-0005-0000-0000-00006E690000}"/>
    <cellStyle name="Normal 4 2 2 3 2 2 2 6" xfId="23747" xr:uid="{00000000-0005-0000-0000-00006F690000}"/>
    <cellStyle name="Normal 4 2 2 3 2 2 2 7" xfId="35991" xr:uid="{00000000-0005-0000-0000-000070690000}"/>
    <cellStyle name="Normal 4 2 2 3 2 2 2 8" xfId="48220" xr:uid="{00000000-0005-0000-0000-000071690000}"/>
    <cellStyle name="Normal 4 2 2 3 2 2 3" xfId="6617" xr:uid="{00000000-0005-0000-0000-000072690000}"/>
    <cellStyle name="Normal 4 2 2 3 2 2 3 2" xfId="6618" xr:uid="{00000000-0005-0000-0000-000073690000}"/>
    <cellStyle name="Normal 4 2 2 3 2 2 3 2 2" xfId="6619" xr:uid="{00000000-0005-0000-0000-000074690000}"/>
    <cellStyle name="Normal 4 2 2 3 2 2 3 2 2 2" xfId="17619" xr:uid="{00000000-0005-0000-0000-000075690000}"/>
    <cellStyle name="Normal 4 2 2 3 2 2 3 2 2 2 2" xfId="29874" xr:uid="{00000000-0005-0000-0000-000076690000}"/>
    <cellStyle name="Normal 4 2 2 3 2 2 3 2 2 2 3" xfId="42115" xr:uid="{00000000-0005-0000-0000-000077690000}"/>
    <cellStyle name="Normal 4 2 2 3 2 2 3 2 2 3" xfId="23757" xr:uid="{00000000-0005-0000-0000-000078690000}"/>
    <cellStyle name="Normal 4 2 2 3 2 2 3 2 2 4" xfId="36001" xr:uid="{00000000-0005-0000-0000-000079690000}"/>
    <cellStyle name="Normal 4 2 2 3 2 2 3 2 2 5" xfId="48230" xr:uid="{00000000-0005-0000-0000-00007A690000}"/>
    <cellStyle name="Normal 4 2 2 3 2 2 3 2 3" xfId="17618" xr:uid="{00000000-0005-0000-0000-00007B690000}"/>
    <cellStyle name="Normal 4 2 2 3 2 2 3 2 3 2" xfId="29873" xr:uid="{00000000-0005-0000-0000-00007C690000}"/>
    <cellStyle name="Normal 4 2 2 3 2 2 3 2 3 3" xfId="42114" xr:uid="{00000000-0005-0000-0000-00007D690000}"/>
    <cellStyle name="Normal 4 2 2 3 2 2 3 2 4" xfId="23756" xr:uid="{00000000-0005-0000-0000-00007E690000}"/>
    <cellStyle name="Normal 4 2 2 3 2 2 3 2 5" xfId="36000" xr:uid="{00000000-0005-0000-0000-00007F690000}"/>
    <cellStyle name="Normal 4 2 2 3 2 2 3 2 6" xfId="48229" xr:uid="{00000000-0005-0000-0000-000080690000}"/>
    <cellStyle name="Normal 4 2 2 3 2 2 3 3" xfId="6620" xr:uid="{00000000-0005-0000-0000-000081690000}"/>
    <cellStyle name="Normal 4 2 2 3 2 2 3 3 2" xfId="17620" xr:uid="{00000000-0005-0000-0000-000082690000}"/>
    <cellStyle name="Normal 4 2 2 3 2 2 3 3 2 2" xfId="29875" xr:uid="{00000000-0005-0000-0000-000083690000}"/>
    <cellStyle name="Normal 4 2 2 3 2 2 3 3 2 3" xfId="42116" xr:uid="{00000000-0005-0000-0000-000084690000}"/>
    <cellStyle name="Normal 4 2 2 3 2 2 3 3 3" xfId="23758" xr:uid="{00000000-0005-0000-0000-000085690000}"/>
    <cellStyle name="Normal 4 2 2 3 2 2 3 3 4" xfId="36002" xr:uid="{00000000-0005-0000-0000-000086690000}"/>
    <cellStyle name="Normal 4 2 2 3 2 2 3 3 5" xfId="48231" xr:uid="{00000000-0005-0000-0000-000087690000}"/>
    <cellStyle name="Normal 4 2 2 3 2 2 3 4" xfId="17617" xr:uid="{00000000-0005-0000-0000-000088690000}"/>
    <cellStyle name="Normal 4 2 2 3 2 2 3 4 2" xfId="29872" xr:uid="{00000000-0005-0000-0000-000089690000}"/>
    <cellStyle name="Normal 4 2 2 3 2 2 3 4 3" xfId="42113" xr:uid="{00000000-0005-0000-0000-00008A690000}"/>
    <cellStyle name="Normal 4 2 2 3 2 2 3 5" xfId="23755" xr:uid="{00000000-0005-0000-0000-00008B690000}"/>
    <cellStyle name="Normal 4 2 2 3 2 2 3 6" xfId="35999" xr:uid="{00000000-0005-0000-0000-00008C690000}"/>
    <cellStyle name="Normal 4 2 2 3 2 2 3 7" xfId="48228" xr:uid="{00000000-0005-0000-0000-00008D690000}"/>
    <cellStyle name="Normal 4 2 2 3 2 2 4" xfId="6621" xr:uid="{00000000-0005-0000-0000-00008E690000}"/>
    <cellStyle name="Normal 4 2 2 3 2 2 4 2" xfId="6622" xr:uid="{00000000-0005-0000-0000-00008F690000}"/>
    <cellStyle name="Normal 4 2 2 3 2 2 4 2 2" xfId="17622" xr:uid="{00000000-0005-0000-0000-000090690000}"/>
    <cellStyle name="Normal 4 2 2 3 2 2 4 2 2 2" xfId="29877" xr:uid="{00000000-0005-0000-0000-000091690000}"/>
    <cellStyle name="Normal 4 2 2 3 2 2 4 2 2 3" xfId="42118" xr:uid="{00000000-0005-0000-0000-000092690000}"/>
    <cellStyle name="Normal 4 2 2 3 2 2 4 2 3" xfId="23760" xr:uid="{00000000-0005-0000-0000-000093690000}"/>
    <cellStyle name="Normal 4 2 2 3 2 2 4 2 4" xfId="36004" xr:uid="{00000000-0005-0000-0000-000094690000}"/>
    <cellStyle name="Normal 4 2 2 3 2 2 4 2 5" xfId="48233" xr:uid="{00000000-0005-0000-0000-000095690000}"/>
    <cellStyle name="Normal 4 2 2 3 2 2 4 3" xfId="17621" xr:uid="{00000000-0005-0000-0000-000096690000}"/>
    <cellStyle name="Normal 4 2 2 3 2 2 4 3 2" xfId="29876" xr:uid="{00000000-0005-0000-0000-000097690000}"/>
    <cellStyle name="Normal 4 2 2 3 2 2 4 3 3" xfId="42117" xr:uid="{00000000-0005-0000-0000-000098690000}"/>
    <cellStyle name="Normal 4 2 2 3 2 2 4 4" xfId="23759" xr:uid="{00000000-0005-0000-0000-000099690000}"/>
    <cellStyle name="Normal 4 2 2 3 2 2 4 5" xfId="36003" xr:uid="{00000000-0005-0000-0000-00009A690000}"/>
    <cellStyle name="Normal 4 2 2 3 2 2 4 6" xfId="48232" xr:uid="{00000000-0005-0000-0000-00009B690000}"/>
    <cellStyle name="Normal 4 2 2 3 2 2 5" xfId="6623" xr:uid="{00000000-0005-0000-0000-00009C690000}"/>
    <cellStyle name="Normal 4 2 2 3 2 2 5 2" xfId="17623" xr:uid="{00000000-0005-0000-0000-00009D690000}"/>
    <cellStyle name="Normal 4 2 2 3 2 2 5 2 2" xfId="29878" xr:uid="{00000000-0005-0000-0000-00009E690000}"/>
    <cellStyle name="Normal 4 2 2 3 2 2 5 2 3" xfId="42119" xr:uid="{00000000-0005-0000-0000-00009F690000}"/>
    <cellStyle name="Normal 4 2 2 3 2 2 5 3" xfId="23761" xr:uid="{00000000-0005-0000-0000-0000A0690000}"/>
    <cellStyle name="Normal 4 2 2 3 2 2 5 4" xfId="36005" xr:uid="{00000000-0005-0000-0000-0000A1690000}"/>
    <cellStyle name="Normal 4 2 2 3 2 2 5 5" xfId="48234" xr:uid="{00000000-0005-0000-0000-0000A2690000}"/>
    <cellStyle name="Normal 4 2 2 3 2 2 6" xfId="17608" xr:uid="{00000000-0005-0000-0000-0000A3690000}"/>
    <cellStyle name="Normal 4 2 2 3 2 2 6 2" xfId="29863" xr:uid="{00000000-0005-0000-0000-0000A4690000}"/>
    <cellStyle name="Normal 4 2 2 3 2 2 6 3" xfId="42104" xr:uid="{00000000-0005-0000-0000-0000A5690000}"/>
    <cellStyle name="Normal 4 2 2 3 2 2 7" xfId="23746" xr:uid="{00000000-0005-0000-0000-0000A6690000}"/>
    <cellStyle name="Normal 4 2 2 3 2 2 8" xfId="35990" xr:uid="{00000000-0005-0000-0000-0000A7690000}"/>
    <cellStyle name="Normal 4 2 2 3 2 2 9" xfId="48219" xr:uid="{00000000-0005-0000-0000-0000A8690000}"/>
    <cellStyle name="Normal 4 2 2 3 2 3" xfId="6624" xr:uid="{00000000-0005-0000-0000-0000A9690000}"/>
    <cellStyle name="Normal 4 2 2 3 2 3 2" xfId="6625" xr:uid="{00000000-0005-0000-0000-0000AA690000}"/>
    <cellStyle name="Normal 4 2 2 3 2 3 2 2" xfId="6626" xr:uid="{00000000-0005-0000-0000-0000AB690000}"/>
    <cellStyle name="Normal 4 2 2 3 2 3 2 2 2" xfId="6627" xr:uid="{00000000-0005-0000-0000-0000AC690000}"/>
    <cellStyle name="Normal 4 2 2 3 2 3 2 2 2 2" xfId="17627" xr:uid="{00000000-0005-0000-0000-0000AD690000}"/>
    <cellStyle name="Normal 4 2 2 3 2 3 2 2 2 2 2" xfId="29882" xr:uid="{00000000-0005-0000-0000-0000AE690000}"/>
    <cellStyle name="Normal 4 2 2 3 2 3 2 2 2 2 3" xfId="42123" xr:uid="{00000000-0005-0000-0000-0000AF690000}"/>
    <cellStyle name="Normal 4 2 2 3 2 3 2 2 2 3" xfId="23765" xr:uid="{00000000-0005-0000-0000-0000B0690000}"/>
    <cellStyle name="Normal 4 2 2 3 2 3 2 2 2 4" xfId="36009" xr:uid="{00000000-0005-0000-0000-0000B1690000}"/>
    <cellStyle name="Normal 4 2 2 3 2 3 2 2 2 5" xfId="48238" xr:uid="{00000000-0005-0000-0000-0000B2690000}"/>
    <cellStyle name="Normal 4 2 2 3 2 3 2 2 3" xfId="17626" xr:uid="{00000000-0005-0000-0000-0000B3690000}"/>
    <cellStyle name="Normal 4 2 2 3 2 3 2 2 3 2" xfId="29881" xr:uid="{00000000-0005-0000-0000-0000B4690000}"/>
    <cellStyle name="Normal 4 2 2 3 2 3 2 2 3 3" xfId="42122" xr:uid="{00000000-0005-0000-0000-0000B5690000}"/>
    <cellStyle name="Normal 4 2 2 3 2 3 2 2 4" xfId="23764" xr:uid="{00000000-0005-0000-0000-0000B6690000}"/>
    <cellStyle name="Normal 4 2 2 3 2 3 2 2 5" xfId="36008" xr:uid="{00000000-0005-0000-0000-0000B7690000}"/>
    <cellStyle name="Normal 4 2 2 3 2 3 2 2 6" xfId="48237" xr:uid="{00000000-0005-0000-0000-0000B8690000}"/>
    <cellStyle name="Normal 4 2 2 3 2 3 2 3" xfId="6628" xr:uid="{00000000-0005-0000-0000-0000B9690000}"/>
    <cellStyle name="Normal 4 2 2 3 2 3 2 3 2" xfId="17628" xr:uid="{00000000-0005-0000-0000-0000BA690000}"/>
    <cellStyle name="Normal 4 2 2 3 2 3 2 3 2 2" xfId="29883" xr:uid="{00000000-0005-0000-0000-0000BB690000}"/>
    <cellStyle name="Normal 4 2 2 3 2 3 2 3 2 3" xfId="42124" xr:uid="{00000000-0005-0000-0000-0000BC690000}"/>
    <cellStyle name="Normal 4 2 2 3 2 3 2 3 3" xfId="23766" xr:uid="{00000000-0005-0000-0000-0000BD690000}"/>
    <cellStyle name="Normal 4 2 2 3 2 3 2 3 4" xfId="36010" xr:uid="{00000000-0005-0000-0000-0000BE690000}"/>
    <cellStyle name="Normal 4 2 2 3 2 3 2 3 5" xfId="48239" xr:uid="{00000000-0005-0000-0000-0000BF690000}"/>
    <cellStyle name="Normal 4 2 2 3 2 3 2 4" xfId="17625" xr:uid="{00000000-0005-0000-0000-0000C0690000}"/>
    <cellStyle name="Normal 4 2 2 3 2 3 2 4 2" xfId="29880" xr:uid="{00000000-0005-0000-0000-0000C1690000}"/>
    <cellStyle name="Normal 4 2 2 3 2 3 2 4 3" xfId="42121" xr:uid="{00000000-0005-0000-0000-0000C2690000}"/>
    <cellStyle name="Normal 4 2 2 3 2 3 2 5" xfId="23763" xr:uid="{00000000-0005-0000-0000-0000C3690000}"/>
    <cellStyle name="Normal 4 2 2 3 2 3 2 6" xfId="36007" xr:uid="{00000000-0005-0000-0000-0000C4690000}"/>
    <cellStyle name="Normal 4 2 2 3 2 3 2 7" xfId="48236" xr:uid="{00000000-0005-0000-0000-0000C5690000}"/>
    <cellStyle name="Normal 4 2 2 3 2 3 3" xfId="6629" xr:uid="{00000000-0005-0000-0000-0000C6690000}"/>
    <cellStyle name="Normal 4 2 2 3 2 3 3 2" xfId="6630" xr:uid="{00000000-0005-0000-0000-0000C7690000}"/>
    <cellStyle name="Normal 4 2 2 3 2 3 3 2 2" xfId="17630" xr:uid="{00000000-0005-0000-0000-0000C8690000}"/>
    <cellStyle name="Normal 4 2 2 3 2 3 3 2 2 2" xfId="29885" xr:uid="{00000000-0005-0000-0000-0000C9690000}"/>
    <cellStyle name="Normal 4 2 2 3 2 3 3 2 2 3" xfId="42126" xr:uid="{00000000-0005-0000-0000-0000CA690000}"/>
    <cellStyle name="Normal 4 2 2 3 2 3 3 2 3" xfId="23768" xr:uid="{00000000-0005-0000-0000-0000CB690000}"/>
    <cellStyle name="Normal 4 2 2 3 2 3 3 2 4" xfId="36012" xr:uid="{00000000-0005-0000-0000-0000CC690000}"/>
    <cellStyle name="Normal 4 2 2 3 2 3 3 2 5" xfId="48241" xr:uid="{00000000-0005-0000-0000-0000CD690000}"/>
    <cellStyle name="Normal 4 2 2 3 2 3 3 3" xfId="17629" xr:uid="{00000000-0005-0000-0000-0000CE690000}"/>
    <cellStyle name="Normal 4 2 2 3 2 3 3 3 2" xfId="29884" xr:uid="{00000000-0005-0000-0000-0000CF690000}"/>
    <cellStyle name="Normal 4 2 2 3 2 3 3 3 3" xfId="42125" xr:uid="{00000000-0005-0000-0000-0000D0690000}"/>
    <cellStyle name="Normal 4 2 2 3 2 3 3 4" xfId="23767" xr:uid="{00000000-0005-0000-0000-0000D1690000}"/>
    <cellStyle name="Normal 4 2 2 3 2 3 3 5" xfId="36011" xr:uid="{00000000-0005-0000-0000-0000D2690000}"/>
    <cellStyle name="Normal 4 2 2 3 2 3 3 6" xfId="48240" xr:uid="{00000000-0005-0000-0000-0000D3690000}"/>
    <cellStyle name="Normal 4 2 2 3 2 3 4" xfId="6631" xr:uid="{00000000-0005-0000-0000-0000D4690000}"/>
    <cellStyle name="Normal 4 2 2 3 2 3 4 2" xfId="17631" xr:uid="{00000000-0005-0000-0000-0000D5690000}"/>
    <cellStyle name="Normal 4 2 2 3 2 3 4 2 2" xfId="29886" xr:uid="{00000000-0005-0000-0000-0000D6690000}"/>
    <cellStyle name="Normal 4 2 2 3 2 3 4 2 3" xfId="42127" xr:uid="{00000000-0005-0000-0000-0000D7690000}"/>
    <cellStyle name="Normal 4 2 2 3 2 3 4 3" xfId="23769" xr:uid="{00000000-0005-0000-0000-0000D8690000}"/>
    <cellStyle name="Normal 4 2 2 3 2 3 4 4" xfId="36013" xr:uid="{00000000-0005-0000-0000-0000D9690000}"/>
    <cellStyle name="Normal 4 2 2 3 2 3 4 5" xfId="48242" xr:uid="{00000000-0005-0000-0000-0000DA690000}"/>
    <cellStyle name="Normal 4 2 2 3 2 3 5" xfId="17624" xr:uid="{00000000-0005-0000-0000-0000DB690000}"/>
    <cellStyle name="Normal 4 2 2 3 2 3 5 2" xfId="29879" xr:uid="{00000000-0005-0000-0000-0000DC690000}"/>
    <cellStyle name="Normal 4 2 2 3 2 3 5 3" xfId="42120" xr:uid="{00000000-0005-0000-0000-0000DD690000}"/>
    <cellStyle name="Normal 4 2 2 3 2 3 6" xfId="23762" xr:uid="{00000000-0005-0000-0000-0000DE690000}"/>
    <cellStyle name="Normal 4 2 2 3 2 3 7" xfId="36006" xr:uid="{00000000-0005-0000-0000-0000DF690000}"/>
    <cellStyle name="Normal 4 2 2 3 2 3 8" xfId="48235" xr:uid="{00000000-0005-0000-0000-0000E0690000}"/>
    <cellStyle name="Normal 4 2 2 3 2 4" xfId="6632" xr:uid="{00000000-0005-0000-0000-0000E1690000}"/>
    <cellStyle name="Normal 4 2 2 3 2 4 2" xfId="6633" xr:uid="{00000000-0005-0000-0000-0000E2690000}"/>
    <cellStyle name="Normal 4 2 2 3 2 4 2 2" xfId="6634" xr:uid="{00000000-0005-0000-0000-0000E3690000}"/>
    <cellStyle name="Normal 4 2 2 3 2 4 2 2 2" xfId="17634" xr:uid="{00000000-0005-0000-0000-0000E4690000}"/>
    <cellStyle name="Normal 4 2 2 3 2 4 2 2 2 2" xfId="29889" xr:uid="{00000000-0005-0000-0000-0000E5690000}"/>
    <cellStyle name="Normal 4 2 2 3 2 4 2 2 2 3" xfId="42130" xr:uid="{00000000-0005-0000-0000-0000E6690000}"/>
    <cellStyle name="Normal 4 2 2 3 2 4 2 2 3" xfId="23772" xr:uid="{00000000-0005-0000-0000-0000E7690000}"/>
    <cellStyle name="Normal 4 2 2 3 2 4 2 2 4" xfId="36016" xr:uid="{00000000-0005-0000-0000-0000E8690000}"/>
    <cellStyle name="Normal 4 2 2 3 2 4 2 2 5" xfId="48245" xr:uid="{00000000-0005-0000-0000-0000E9690000}"/>
    <cellStyle name="Normal 4 2 2 3 2 4 2 3" xfId="17633" xr:uid="{00000000-0005-0000-0000-0000EA690000}"/>
    <cellStyle name="Normal 4 2 2 3 2 4 2 3 2" xfId="29888" xr:uid="{00000000-0005-0000-0000-0000EB690000}"/>
    <cellStyle name="Normal 4 2 2 3 2 4 2 3 3" xfId="42129" xr:uid="{00000000-0005-0000-0000-0000EC690000}"/>
    <cellStyle name="Normal 4 2 2 3 2 4 2 4" xfId="23771" xr:uid="{00000000-0005-0000-0000-0000ED690000}"/>
    <cellStyle name="Normal 4 2 2 3 2 4 2 5" xfId="36015" xr:uid="{00000000-0005-0000-0000-0000EE690000}"/>
    <cellStyle name="Normal 4 2 2 3 2 4 2 6" xfId="48244" xr:uid="{00000000-0005-0000-0000-0000EF690000}"/>
    <cellStyle name="Normal 4 2 2 3 2 4 3" xfId="6635" xr:uid="{00000000-0005-0000-0000-0000F0690000}"/>
    <cellStyle name="Normal 4 2 2 3 2 4 3 2" xfId="17635" xr:uid="{00000000-0005-0000-0000-0000F1690000}"/>
    <cellStyle name="Normal 4 2 2 3 2 4 3 2 2" xfId="29890" xr:uid="{00000000-0005-0000-0000-0000F2690000}"/>
    <cellStyle name="Normal 4 2 2 3 2 4 3 2 3" xfId="42131" xr:uid="{00000000-0005-0000-0000-0000F3690000}"/>
    <cellStyle name="Normal 4 2 2 3 2 4 3 3" xfId="23773" xr:uid="{00000000-0005-0000-0000-0000F4690000}"/>
    <cellStyle name="Normal 4 2 2 3 2 4 3 4" xfId="36017" xr:uid="{00000000-0005-0000-0000-0000F5690000}"/>
    <cellStyle name="Normal 4 2 2 3 2 4 3 5" xfId="48246" xr:uid="{00000000-0005-0000-0000-0000F6690000}"/>
    <cellStyle name="Normal 4 2 2 3 2 4 4" xfId="17632" xr:uid="{00000000-0005-0000-0000-0000F7690000}"/>
    <cellStyle name="Normal 4 2 2 3 2 4 4 2" xfId="29887" xr:uid="{00000000-0005-0000-0000-0000F8690000}"/>
    <cellStyle name="Normal 4 2 2 3 2 4 4 3" xfId="42128" xr:uid="{00000000-0005-0000-0000-0000F9690000}"/>
    <cellStyle name="Normal 4 2 2 3 2 4 5" xfId="23770" xr:uid="{00000000-0005-0000-0000-0000FA690000}"/>
    <cellStyle name="Normal 4 2 2 3 2 4 6" xfId="36014" xr:uid="{00000000-0005-0000-0000-0000FB690000}"/>
    <cellStyle name="Normal 4 2 2 3 2 4 7" xfId="48243" xr:uid="{00000000-0005-0000-0000-0000FC690000}"/>
    <cellStyle name="Normal 4 2 2 3 2 5" xfId="6636" xr:uid="{00000000-0005-0000-0000-0000FD690000}"/>
    <cellStyle name="Normal 4 2 2 3 2 5 2" xfId="6637" xr:uid="{00000000-0005-0000-0000-0000FE690000}"/>
    <cellStyle name="Normal 4 2 2 3 2 5 2 2" xfId="17637" xr:uid="{00000000-0005-0000-0000-0000FF690000}"/>
    <cellStyle name="Normal 4 2 2 3 2 5 2 2 2" xfId="29892" xr:uid="{00000000-0005-0000-0000-0000006A0000}"/>
    <cellStyle name="Normal 4 2 2 3 2 5 2 2 3" xfId="42133" xr:uid="{00000000-0005-0000-0000-0000016A0000}"/>
    <cellStyle name="Normal 4 2 2 3 2 5 2 3" xfId="23775" xr:uid="{00000000-0005-0000-0000-0000026A0000}"/>
    <cellStyle name="Normal 4 2 2 3 2 5 2 4" xfId="36019" xr:uid="{00000000-0005-0000-0000-0000036A0000}"/>
    <cellStyle name="Normal 4 2 2 3 2 5 2 5" xfId="48248" xr:uid="{00000000-0005-0000-0000-0000046A0000}"/>
    <cellStyle name="Normal 4 2 2 3 2 5 3" xfId="17636" xr:uid="{00000000-0005-0000-0000-0000056A0000}"/>
    <cellStyle name="Normal 4 2 2 3 2 5 3 2" xfId="29891" xr:uid="{00000000-0005-0000-0000-0000066A0000}"/>
    <cellStyle name="Normal 4 2 2 3 2 5 3 3" xfId="42132" xr:uid="{00000000-0005-0000-0000-0000076A0000}"/>
    <cellStyle name="Normal 4 2 2 3 2 5 4" xfId="23774" xr:uid="{00000000-0005-0000-0000-0000086A0000}"/>
    <cellStyle name="Normal 4 2 2 3 2 5 5" xfId="36018" xr:uid="{00000000-0005-0000-0000-0000096A0000}"/>
    <cellStyle name="Normal 4 2 2 3 2 5 6" xfId="48247" xr:uid="{00000000-0005-0000-0000-00000A6A0000}"/>
    <cellStyle name="Normal 4 2 2 3 2 6" xfId="6638" xr:uid="{00000000-0005-0000-0000-00000B6A0000}"/>
    <cellStyle name="Normal 4 2 2 3 2 6 2" xfId="17638" xr:uid="{00000000-0005-0000-0000-00000C6A0000}"/>
    <cellStyle name="Normal 4 2 2 3 2 6 2 2" xfId="29893" xr:uid="{00000000-0005-0000-0000-00000D6A0000}"/>
    <cellStyle name="Normal 4 2 2 3 2 6 2 3" xfId="42134" xr:uid="{00000000-0005-0000-0000-00000E6A0000}"/>
    <cellStyle name="Normal 4 2 2 3 2 6 3" xfId="23776" xr:uid="{00000000-0005-0000-0000-00000F6A0000}"/>
    <cellStyle name="Normal 4 2 2 3 2 6 4" xfId="36020" xr:uid="{00000000-0005-0000-0000-0000106A0000}"/>
    <cellStyle name="Normal 4 2 2 3 2 6 5" xfId="48249" xr:uid="{00000000-0005-0000-0000-0000116A0000}"/>
    <cellStyle name="Normal 4 2 2 3 2 7" xfId="17607" xr:uid="{00000000-0005-0000-0000-0000126A0000}"/>
    <cellStyle name="Normal 4 2 2 3 2 7 2" xfId="29862" xr:uid="{00000000-0005-0000-0000-0000136A0000}"/>
    <cellStyle name="Normal 4 2 2 3 2 7 3" xfId="42103" xr:uid="{00000000-0005-0000-0000-0000146A0000}"/>
    <cellStyle name="Normal 4 2 2 3 2 8" xfId="23745" xr:uid="{00000000-0005-0000-0000-0000156A0000}"/>
    <cellStyle name="Normal 4 2 2 3 2 9" xfId="35989" xr:uid="{00000000-0005-0000-0000-0000166A0000}"/>
    <cellStyle name="Normal 4 2 2 3 3" xfId="6639" xr:uid="{00000000-0005-0000-0000-0000176A0000}"/>
    <cellStyle name="Normal 4 2 2 3 3 2" xfId="6640" xr:uid="{00000000-0005-0000-0000-0000186A0000}"/>
    <cellStyle name="Normal 4 2 2 3 3 2 2" xfId="6641" xr:uid="{00000000-0005-0000-0000-0000196A0000}"/>
    <cellStyle name="Normal 4 2 2 3 3 2 2 2" xfId="6642" xr:uid="{00000000-0005-0000-0000-00001A6A0000}"/>
    <cellStyle name="Normal 4 2 2 3 3 2 2 2 2" xfId="6643" xr:uid="{00000000-0005-0000-0000-00001B6A0000}"/>
    <cellStyle name="Normal 4 2 2 3 3 2 2 2 2 2" xfId="17643" xr:uid="{00000000-0005-0000-0000-00001C6A0000}"/>
    <cellStyle name="Normal 4 2 2 3 3 2 2 2 2 2 2" xfId="29898" xr:uid="{00000000-0005-0000-0000-00001D6A0000}"/>
    <cellStyle name="Normal 4 2 2 3 3 2 2 2 2 2 3" xfId="42139" xr:uid="{00000000-0005-0000-0000-00001E6A0000}"/>
    <cellStyle name="Normal 4 2 2 3 3 2 2 2 2 3" xfId="23781" xr:uid="{00000000-0005-0000-0000-00001F6A0000}"/>
    <cellStyle name="Normal 4 2 2 3 3 2 2 2 2 4" xfId="36025" xr:uid="{00000000-0005-0000-0000-0000206A0000}"/>
    <cellStyle name="Normal 4 2 2 3 3 2 2 2 2 5" xfId="48254" xr:uid="{00000000-0005-0000-0000-0000216A0000}"/>
    <cellStyle name="Normal 4 2 2 3 3 2 2 2 3" xfId="17642" xr:uid="{00000000-0005-0000-0000-0000226A0000}"/>
    <cellStyle name="Normal 4 2 2 3 3 2 2 2 3 2" xfId="29897" xr:uid="{00000000-0005-0000-0000-0000236A0000}"/>
    <cellStyle name="Normal 4 2 2 3 3 2 2 2 3 3" xfId="42138" xr:uid="{00000000-0005-0000-0000-0000246A0000}"/>
    <cellStyle name="Normal 4 2 2 3 3 2 2 2 4" xfId="23780" xr:uid="{00000000-0005-0000-0000-0000256A0000}"/>
    <cellStyle name="Normal 4 2 2 3 3 2 2 2 5" xfId="36024" xr:uid="{00000000-0005-0000-0000-0000266A0000}"/>
    <cellStyle name="Normal 4 2 2 3 3 2 2 2 6" xfId="48253" xr:uid="{00000000-0005-0000-0000-0000276A0000}"/>
    <cellStyle name="Normal 4 2 2 3 3 2 2 3" xfId="6644" xr:uid="{00000000-0005-0000-0000-0000286A0000}"/>
    <cellStyle name="Normal 4 2 2 3 3 2 2 3 2" xfId="17644" xr:uid="{00000000-0005-0000-0000-0000296A0000}"/>
    <cellStyle name="Normal 4 2 2 3 3 2 2 3 2 2" xfId="29899" xr:uid="{00000000-0005-0000-0000-00002A6A0000}"/>
    <cellStyle name="Normal 4 2 2 3 3 2 2 3 2 3" xfId="42140" xr:uid="{00000000-0005-0000-0000-00002B6A0000}"/>
    <cellStyle name="Normal 4 2 2 3 3 2 2 3 3" xfId="23782" xr:uid="{00000000-0005-0000-0000-00002C6A0000}"/>
    <cellStyle name="Normal 4 2 2 3 3 2 2 3 4" xfId="36026" xr:uid="{00000000-0005-0000-0000-00002D6A0000}"/>
    <cellStyle name="Normal 4 2 2 3 3 2 2 3 5" xfId="48255" xr:uid="{00000000-0005-0000-0000-00002E6A0000}"/>
    <cellStyle name="Normal 4 2 2 3 3 2 2 4" xfId="17641" xr:uid="{00000000-0005-0000-0000-00002F6A0000}"/>
    <cellStyle name="Normal 4 2 2 3 3 2 2 4 2" xfId="29896" xr:uid="{00000000-0005-0000-0000-0000306A0000}"/>
    <cellStyle name="Normal 4 2 2 3 3 2 2 4 3" xfId="42137" xr:uid="{00000000-0005-0000-0000-0000316A0000}"/>
    <cellStyle name="Normal 4 2 2 3 3 2 2 5" xfId="23779" xr:uid="{00000000-0005-0000-0000-0000326A0000}"/>
    <cellStyle name="Normal 4 2 2 3 3 2 2 6" xfId="36023" xr:uid="{00000000-0005-0000-0000-0000336A0000}"/>
    <cellStyle name="Normal 4 2 2 3 3 2 2 7" xfId="48252" xr:uid="{00000000-0005-0000-0000-0000346A0000}"/>
    <cellStyle name="Normal 4 2 2 3 3 2 3" xfId="6645" xr:uid="{00000000-0005-0000-0000-0000356A0000}"/>
    <cellStyle name="Normal 4 2 2 3 3 2 3 2" xfId="6646" xr:uid="{00000000-0005-0000-0000-0000366A0000}"/>
    <cellStyle name="Normal 4 2 2 3 3 2 3 2 2" xfId="17646" xr:uid="{00000000-0005-0000-0000-0000376A0000}"/>
    <cellStyle name="Normal 4 2 2 3 3 2 3 2 2 2" xfId="29901" xr:uid="{00000000-0005-0000-0000-0000386A0000}"/>
    <cellStyle name="Normal 4 2 2 3 3 2 3 2 2 3" xfId="42142" xr:uid="{00000000-0005-0000-0000-0000396A0000}"/>
    <cellStyle name="Normal 4 2 2 3 3 2 3 2 3" xfId="23784" xr:uid="{00000000-0005-0000-0000-00003A6A0000}"/>
    <cellStyle name="Normal 4 2 2 3 3 2 3 2 4" xfId="36028" xr:uid="{00000000-0005-0000-0000-00003B6A0000}"/>
    <cellStyle name="Normal 4 2 2 3 3 2 3 2 5" xfId="48257" xr:uid="{00000000-0005-0000-0000-00003C6A0000}"/>
    <cellStyle name="Normal 4 2 2 3 3 2 3 3" xfId="17645" xr:uid="{00000000-0005-0000-0000-00003D6A0000}"/>
    <cellStyle name="Normal 4 2 2 3 3 2 3 3 2" xfId="29900" xr:uid="{00000000-0005-0000-0000-00003E6A0000}"/>
    <cellStyle name="Normal 4 2 2 3 3 2 3 3 3" xfId="42141" xr:uid="{00000000-0005-0000-0000-00003F6A0000}"/>
    <cellStyle name="Normal 4 2 2 3 3 2 3 4" xfId="23783" xr:uid="{00000000-0005-0000-0000-0000406A0000}"/>
    <cellStyle name="Normal 4 2 2 3 3 2 3 5" xfId="36027" xr:uid="{00000000-0005-0000-0000-0000416A0000}"/>
    <cellStyle name="Normal 4 2 2 3 3 2 3 6" xfId="48256" xr:uid="{00000000-0005-0000-0000-0000426A0000}"/>
    <cellStyle name="Normal 4 2 2 3 3 2 4" xfId="6647" xr:uid="{00000000-0005-0000-0000-0000436A0000}"/>
    <cellStyle name="Normal 4 2 2 3 3 2 4 2" xfId="17647" xr:uid="{00000000-0005-0000-0000-0000446A0000}"/>
    <cellStyle name="Normal 4 2 2 3 3 2 4 2 2" xfId="29902" xr:uid="{00000000-0005-0000-0000-0000456A0000}"/>
    <cellStyle name="Normal 4 2 2 3 3 2 4 2 3" xfId="42143" xr:uid="{00000000-0005-0000-0000-0000466A0000}"/>
    <cellStyle name="Normal 4 2 2 3 3 2 4 3" xfId="23785" xr:uid="{00000000-0005-0000-0000-0000476A0000}"/>
    <cellStyle name="Normal 4 2 2 3 3 2 4 4" xfId="36029" xr:uid="{00000000-0005-0000-0000-0000486A0000}"/>
    <cellStyle name="Normal 4 2 2 3 3 2 4 5" xfId="48258" xr:uid="{00000000-0005-0000-0000-0000496A0000}"/>
    <cellStyle name="Normal 4 2 2 3 3 2 5" xfId="17640" xr:uid="{00000000-0005-0000-0000-00004A6A0000}"/>
    <cellStyle name="Normal 4 2 2 3 3 2 5 2" xfId="29895" xr:uid="{00000000-0005-0000-0000-00004B6A0000}"/>
    <cellStyle name="Normal 4 2 2 3 3 2 5 3" xfId="42136" xr:uid="{00000000-0005-0000-0000-00004C6A0000}"/>
    <cellStyle name="Normal 4 2 2 3 3 2 6" xfId="23778" xr:uid="{00000000-0005-0000-0000-00004D6A0000}"/>
    <cellStyle name="Normal 4 2 2 3 3 2 7" xfId="36022" xr:uid="{00000000-0005-0000-0000-00004E6A0000}"/>
    <cellStyle name="Normal 4 2 2 3 3 2 8" xfId="48251" xr:uid="{00000000-0005-0000-0000-00004F6A0000}"/>
    <cellStyle name="Normal 4 2 2 3 3 3" xfId="6648" xr:uid="{00000000-0005-0000-0000-0000506A0000}"/>
    <cellStyle name="Normal 4 2 2 3 3 3 2" xfId="6649" xr:uid="{00000000-0005-0000-0000-0000516A0000}"/>
    <cellStyle name="Normal 4 2 2 3 3 3 2 2" xfId="6650" xr:uid="{00000000-0005-0000-0000-0000526A0000}"/>
    <cellStyle name="Normal 4 2 2 3 3 3 2 2 2" xfId="17650" xr:uid="{00000000-0005-0000-0000-0000536A0000}"/>
    <cellStyle name="Normal 4 2 2 3 3 3 2 2 2 2" xfId="29905" xr:uid="{00000000-0005-0000-0000-0000546A0000}"/>
    <cellStyle name="Normal 4 2 2 3 3 3 2 2 2 3" xfId="42146" xr:uid="{00000000-0005-0000-0000-0000556A0000}"/>
    <cellStyle name="Normal 4 2 2 3 3 3 2 2 3" xfId="23788" xr:uid="{00000000-0005-0000-0000-0000566A0000}"/>
    <cellStyle name="Normal 4 2 2 3 3 3 2 2 4" xfId="36032" xr:uid="{00000000-0005-0000-0000-0000576A0000}"/>
    <cellStyle name="Normal 4 2 2 3 3 3 2 2 5" xfId="48261" xr:uid="{00000000-0005-0000-0000-0000586A0000}"/>
    <cellStyle name="Normal 4 2 2 3 3 3 2 3" xfId="17649" xr:uid="{00000000-0005-0000-0000-0000596A0000}"/>
    <cellStyle name="Normal 4 2 2 3 3 3 2 3 2" xfId="29904" xr:uid="{00000000-0005-0000-0000-00005A6A0000}"/>
    <cellStyle name="Normal 4 2 2 3 3 3 2 3 3" xfId="42145" xr:uid="{00000000-0005-0000-0000-00005B6A0000}"/>
    <cellStyle name="Normal 4 2 2 3 3 3 2 4" xfId="23787" xr:uid="{00000000-0005-0000-0000-00005C6A0000}"/>
    <cellStyle name="Normal 4 2 2 3 3 3 2 5" xfId="36031" xr:uid="{00000000-0005-0000-0000-00005D6A0000}"/>
    <cellStyle name="Normal 4 2 2 3 3 3 2 6" xfId="48260" xr:uid="{00000000-0005-0000-0000-00005E6A0000}"/>
    <cellStyle name="Normal 4 2 2 3 3 3 3" xfId="6651" xr:uid="{00000000-0005-0000-0000-00005F6A0000}"/>
    <cellStyle name="Normal 4 2 2 3 3 3 3 2" xfId="17651" xr:uid="{00000000-0005-0000-0000-0000606A0000}"/>
    <cellStyle name="Normal 4 2 2 3 3 3 3 2 2" xfId="29906" xr:uid="{00000000-0005-0000-0000-0000616A0000}"/>
    <cellStyle name="Normal 4 2 2 3 3 3 3 2 3" xfId="42147" xr:uid="{00000000-0005-0000-0000-0000626A0000}"/>
    <cellStyle name="Normal 4 2 2 3 3 3 3 3" xfId="23789" xr:uid="{00000000-0005-0000-0000-0000636A0000}"/>
    <cellStyle name="Normal 4 2 2 3 3 3 3 4" xfId="36033" xr:uid="{00000000-0005-0000-0000-0000646A0000}"/>
    <cellStyle name="Normal 4 2 2 3 3 3 3 5" xfId="48262" xr:uid="{00000000-0005-0000-0000-0000656A0000}"/>
    <cellStyle name="Normal 4 2 2 3 3 3 4" xfId="17648" xr:uid="{00000000-0005-0000-0000-0000666A0000}"/>
    <cellStyle name="Normal 4 2 2 3 3 3 4 2" xfId="29903" xr:uid="{00000000-0005-0000-0000-0000676A0000}"/>
    <cellStyle name="Normal 4 2 2 3 3 3 4 3" xfId="42144" xr:uid="{00000000-0005-0000-0000-0000686A0000}"/>
    <cellStyle name="Normal 4 2 2 3 3 3 5" xfId="23786" xr:uid="{00000000-0005-0000-0000-0000696A0000}"/>
    <cellStyle name="Normal 4 2 2 3 3 3 6" xfId="36030" xr:uid="{00000000-0005-0000-0000-00006A6A0000}"/>
    <cellStyle name="Normal 4 2 2 3 3 3 7" xfId="48259" xr:uid="{00000000-0005-0000-0000-00006B6A0000}"/>
    <cellStyle name="Normal 4 2 2 3 3 4" xfId="6652" xr:uid="{00000000-0005-0000-0000-00006C6A0000}"/>
    <cellStyle name="Normal 4 2 2 3 3 4 2" xfId="6653" xr:uid="{00000000-0005-0000-0000-00006D6A0000}"/>
    <cellStyle name="Normal 4 2 2 3 3 4 2 2" xfId="17653" xr:uid="{00000000-0005-0000-0000-00006E6A0000}"/>
    <cellStyle name="Normal 4 2 2 3 3 4 2 2 2" xfId="29908" xr:uid="{00000000-0005-0000-0000-00006F6A0000}"/>
    <cellStyle name="Normal 4 2 2 3 3 4 2 2 3" xfId="42149" xr:uid="{00000000-0005-0000-0000-0000706A0000}"/>
    <cellStyle name="Normal 4 2 2 3 3 4 2 3" xfId="23791" xr:uid="{00000000-0005-0000-0000-0000716A0000}"/>
    <cellStyle name="Normal 4 2 2 3 3 4 2 4" xfId="36035" xr:uid="{00000000-0005-0000-0000-0000726A0000}"/>
    <cellStyle name="Normal 4 2 2 3 3 4 2 5" xfId="48264" xr:uid="{00000000-0005-0000-0000-0000736A0000}"/>
    <cellStyle name="Normal 4 2 2 3 3 4 3" xfId="17652" xr:uid="{00000000-0005-0000-0000-0000746A0000}"/>
    <cellStyle name="Normal 4 2 2 3 3 4 3 2" xfId="29907" xr:uid="{00000000-0005-0000-0000-0000756A0000}"/>
    <cellStyle name="Normal 4 2 2 3 3 4 3 3" xfId="42148" xr:uid="{00000000-0005-0000-0000-0000766A0000}"/>
    <cellStyle name="Normal 4 2 2 3 3 4 4" xfId="23790" xr:uid="{00000000-0005-0000-0000-0000776A0000}"/>
    <cellStyle name="Normal 4 2 2 3 3 4 5" xfId="36034" xr:uid="{00000000-0005-0000-0000-0000786A0000}"/>
    <cellStyle name="Normal 4 2 2 3 3 4 6" xfId="48263" xr:uid="{00000000-0005-0000-0000-0000796A0000}"/>
    <cellStyle name="Normal 4 2 2 3 3 5" xfId="6654" xr:uid="{00000000-0005-0000-0000-00007A6A0000}"/>
    <cellStyle name="Normal 4 2 2 3 3 5 2" xfId="17654" xr:uid="{00000000-0005-0000-0000-00007B6A0000}"/>
    <cellStyle name="Normal 4 2 2 3 3 5 2 2" xfId="29909" xr:uid="{00000000-0005-0000-0000-00007C6A0000}"/>
    <cellStyle name="Normal 4 2 2 3 3 5 2 3" xfId="42150" xr:uid="{00000000-0005-0000-0000-00007D6A0000}"/>
    <cellStyle name="Normal 4 2 2 3 3 5 3" xfId="23792" xr:uid="{00000000-0005-0000-0000-00007E6A0000}"/>
    <cellStyle name="Normal 4 2 2 3 3 5 4" xfId="36036" xr:uid="{00000000-0005-0000-0000-00007F6A0000}"/>
    <cellStyle name="Normal 4 2 2 3 3 5 5" xfId="48265" xr:uid="{00000000-0005-0000-0000-0000806A0000}"/>
    <cellStyle name="Normal 4 2 2 3 3 6" xfId="17639" xr:uid="{00000000-0005-0000-0000-0000816A0000}"/>
    <cellStyle name="Normal 4 2 2 3 3 6 2" xfId="29894" xr:uid="{00000000-0005-0000-0000-0000826A0000}"/>
    <cellStyle name="Normal 4 2 2 3 3 6 3" xfId="42135" xr:uid="{00000000-0005-0000-0000-0000836A0000}"/>
    <cellStyle name="Normal 4 2 2 3 3 7" xfId="23777" xr:uid="{00000000-0005-0000-0000-0000846A0000}"/>
    <cellStyle name="Normal 4 2 2 3 3 8" xfId="36021" xr:uid="{00000000-0005-0000-0000-0000856A0000}"/>
    <cellStyle name="Normal 4 2 2 3 3 9" xfId="48250" xr:uid="{00000000-0005-0000-0000-0000866A0000}"/>
    <cellStyle name="Normal 4 2 2 3 4" xfId="6655" xr:uid="{00000000-0005-0000-0000-0000876A0000}"/>
    <cellStyle name="Normal 4 2 2 3 4 2" xfId="6656" xr:uid="{00000000-0005-0000-0000-0000886A0000}"/>
    <cellStyle name="Normal 4 2 2 3 4 2 2" xfId="6657" xr:uid="{00000000-0005-0000-0000-0000896A0000}"/>
    <cellStyle name="Normal 4 2 2 3 4 2 2 2" xfId="6658" xr:uid="{00000000-0005-0000-0000-00008A6A0000}"/>
    <cellStyle name="Normal 4 2 2 3 4 2 2 2 2" xfId="17658" xr:uid="{00000000-0005-0000-0000-00008B6A0000}"/>
    <cellStyle name="Normal 4 2 2 3 4 2 2 2 2 2" xfId="29913" xr:uid="{00000000-0005-0000-0000-00008C6A0000}"/>
    <cellStyle name="Normal 4 2 2 3 4 2 2 2 2 3" xfId="42154" xr:uid="{00000000-0005-0000-0000-00008D6A0000}"/>
    <cellStyle name="Normal 4 2 2 3 4 2 2 2 3" xfId="23796" xr:uid="{00000000-0005-0000-0000-00008E6A0000}"/>
    <cellStyle name="Normal 4 2 2 3 4 2 2 2 4" xfId="36040" xr:uid="{00000000-0005-0000-0000-00008F6A0000}"/>
    <cellStyle name="Normal 4 2 2 3 4 2 2 2 5" xfId="48269" xr:uid="{00000000-0005-0000-0000-0000906A0000}"/>
    <cellStyle name="Normal 4 2 2 3 4 2 2 3" xfId="17657" xr:uid="{00000000-0005-0000-0000-0000916A0000}"/>
    <cellStyle name="Normal 4 2 2 3 4 2 2 3 2" xfId="29912" xr:uid="{00000000-0005-0000-0000-0000926A0000}"/>
    <cellStyle name="Normal 4 2 2 3 4 2 2 3 3" xfId="42153" xr:uid="{00000000-0005-0000-0000-0000936A0000}"/>
    <cellStyle name="Normal 4 2 2 3 4 2 2 4" xfId="23795" xr:uid="{00000000-0005-0000-0000-0000946A0000}"/>
    <cellStyle name="Normal 4 2 2 3 4 2 2 5" xfId="36039" xr:uid="{00000000-0005-0000-0000-0000956A0000}"/>
    <cellStyle name="Normal 4 2 2 3 4 2 2 6" xfId="48268" xr:uid="{00000000-0005-0000-0000-0000966A0000}"/>
    <cellStyle name="Normal 4 2 2 3 4 2 3" xfId="6659" xr:uid="{00000000-0005-0000-0000-0000976A0000}"/>
    <cellStyle name="Normal 4 2 2 3 4 2 3 2" xfId="17659" xr:uid="{00000000-0005-0000-0000-0000986A0000}"/>
    <cellStyle name="Normal 4 2 2 3 4 2 3 2 2" xfId="29914" xr:uid="{00000000-0005-0000-0000-0000996A0000}"/>
    <cellStyle name="Normal 4 2 2 3 4 2 3 2 3" xfId="42155" xr:uid="{00000000-0005-0000-0000-00009A6A0000}"/>
    <cellStyle name="Normal 4 2 2 3 4 2 3 3" xfId="23797" xr:uid="{00000000-0005-0000-0000-00009B6A0000}"/>
    <cellStyle name="Normal 4 2 2 3 4 2 3 4" xfId="36041" xr:uid="{00000000-0005-0000-0000-00009C6A0000}"/>
    <cellStyle name="Normal 4 2 2 3 4 2 3 5" xfId="48270" xr:uid="{00000000-0005-0000-0000-00009D6A0000}"/>
    <cellStyle name="Normal 4 2 2 3 4 2 4" xfId="17656" xr:uid="{00000000-0005-0000-0000-00009E6A0000}"/>
    <cellStyle name="Normal 4 2 2 3 4 2 4 2" xfId="29911" xr:uid="{00000000-0005-0000-0000-00009F6A0000}"/>
    <cellStyle name="Normal 4 2 2 3 4 2 4 3" xfId="42152" xr:uid="{00000000-0005-0000-0000-0000A06A0000}"/>
    <cellStyle name="Normal 4 2 2 3 4 2 5" xfId="23794" xr:uid="{00000000-0005-0000-0000-0000A16A0000}"/>
    <cellStyle name="Normal 4 2 2 3 4 2 6" xfId="36038" xr:uid="{00000000-0005-0000-0000-0000A26A0000}"/>
    <cellStyle name="Normal 4 2 2 3 4 2 7" xfId="48267" xr:uid="{00000000-0005-0000-0000-0000A36A0000}"/>
    <cellStyle name="Normal 4 2 2 3 4 3" xfId="6660" xr:uid="{00000000-0005-0000-0000-0000A46A0000}"/>
    <cellStyle name="Normal 4 2 2 3 4 3 2" xfId="6661" xr:uid="{00000000-0005-0000-0000-0000A56A0000}"/>
    <cellStyle name="Normal 4 2 2 3 4 3 2 2" xfId="17661" xr:uid="{00000000-0005-0000-0000-0000A66A0000}"/>
    <cellStyle name="Normal 4 2 2 3 4 3 2 2 2" xfId="29916" xr:uid="{00000000-0005-0000-0000-0000A76A0000}"/>
    <cellStyle name="Normal 4 2 2 3 4 3 2 2 3" xfId="42157" xr:uid="{00000000-0005-0000-0000-0000A86A0000}"/>
    <cellStyle name="Normal 4 2 2 3 4 3 2 3" xfId="23799" xr:uid="{00000000-0005-0000-0000-0000A96A0000}"/>
    <cellStyle name="Normal 4 2 2 3 4 3 2 4" xfId="36043" xr:uid="{00000000-0005-0000-0000-0000AA6A0000}"/>
    <cellStyle name="Normal 4 2 2 3 4 3 2 5" xfId="48272" xr:uid="{00000000-0005-0000-0000-0000AB6A0000}"/>
    <cellStyle name="Normal 4 2 2 3 4 3 3" xfId="17660" xr:uid="{00000000-0005-0000-0000-0000AC6A0000}"/>
    <cellStyle name="Normal 4 2 2 3 4 3 3 2" xfId="29915" xr:uid="{00000000-0005-0000-0000-0000AD6A0000}"/>
    <cellStyle name="Normal 4 2 2 3 4 3 3 3" xfId="42156" xr:uid="{00000000-0005-0000-0000-0000AE6A0000}"/>
    <cellStyle name="Normal 4 2 2 3 4 3 4" xfId="23798" xr:uid="{00000000-0005-0000-0000-0000AF6A0000}"/>
    <cellStyle name="Normal 4 2 2 3 4 3 5" xfId="36042" xr:uid="{00000000-0005-0000-0000-0000B06A0000}"/>
    <cellStyle name="Normal 4 2 2 3 4 3 6" xfId="48271" xr:uid="{00000000-0005-0000-0000-0000B16A0000}"/>
    <cellStyle name="Normal 4 2 2 3 4 4" xfId="6662" xr:uid="{00000000-0005-0000-0000-0000B26A0000}"/>
    <cellStyle name="Normal 4 2 2 3 4 4 2" xfId="17662" xr:uid="{00000000-0005-0000-0000-0000B36A0000}"/>
    <cellStyle name="Normal 4 2 2 3 4 4 2 2" xfId="29917" xr:uid="{00000000-0005-0000-0000-0000B46A0000}"/>
    <cellStyle name="Normal 4 2 2 3 4 4 2 3" xfId="42158" xr:uid="{00000000-0005-0000-0000-0000B56A0000}"/>
    <cellStyle name="Normal 4 2 2 3 4 4 3" xfId="23800" xr:uid="{00000000-0005-0000-0000-0000B66A0000}"/>
    <cellStyle name="Normal 4 2 2 3 4 4 4" xfId="36044" xr:uid="{00000000-0005-0000-0000-0000B76A0000}"/>
    <cellStyle name="Normal 4 2 2 3 4 4 5" xfId="48273" xr:uid="{00000000-0005-0000-0000-0000B86A0000}"/>
    <cellStyle name="Normal 4 2 2 3 4 5" xfId="17655" xr:uid="{00000000-0005-0000-0000-0000B96A0000}"/>
    <cellStyle name="Normal 4 2 2 3 4 5 2" xfId="29910" xr:uid="{00000000-0005-0000-0000-0000BA6A0000}"/>
    <cellStyle name="Normal 4 2 2 3 4 5 3" xfId="42151" xr:uid="{00000000-0005-0000-0000-0000BB6A0000}"/>
    <cellStyle name="Normal 4 2 2 3 4 6" xfId="23793" xr:uid="{00000000-0005-0000-0000-0000BC6A0000}"/>
    <cellStyle name="Normal 4 2 2 3 4 7" xfId="36037" xr:uid="{00000000-0005-0000-0000-0000BD6A0000}"/>
    <cellStyle name="Normal 4 2 2 3 4 8" xfId="48266" xr:uid="{00000000-0005-0000-0000-0000BE6A0000}"/>
    <cellStyle name="Normal 4 2 2 3 5" xfId="6663" xr:uid="{00000000-0005-0000-0000-0000BF6A0000}"/>
    <cellStyle name="Normal 4 2 2 3 5 2" xfId="6664" xr:uid="{00000000-0005-0000-0000-0000C06A0000}"/>
    <cellStyle name="Normal 4 2 2 3 5 2 2" xfId="6665" xr:uid="{00000000-0005-0000-0000-0000C16A0000}"/>
    <cellStyle name="Normal 4 2 2 3 5 2 2 2" xfId="17665" xr:uid="{00000000-0005-0000-0000-0000C26A0000}"/>
    <cellStyle name="Normal 4 2 2 3 5 2 2 2 2" xfId="29920" xr:uid="{00000000-0005-0000-0000-0000C36A0000}"/>
    <cellStyle name="Normal 4 2 2 3 5 2 2 2 3" xfId="42161" xr:uid="{00000000-0005-0000-0000-0000C46A0000}"/>
    <cellStyle name="Normal 4 2 2 3 5 2 2 3" xfId="23803" xr:uid="{00000000-0005-0000-0000-0000C56A0000}"/>
    <cellStyle name="Normal 4 2 2 3 5 2 2 4" xfId="36047" xr:uid="{00000000-0005-0000-0000-0000C66A0000}"/>
    <cellStyle name="Normal 4 2 2 3 5 2 2 5" xfId="48276" xr:uid="{00000000-0005-0000-0000-0000C76A0000}"/>
    <cellStyle name="Normal 4 2 2 3 5 2 3" xfId="17664" xr:uid="{00000000-0005-0000-0000-0000C86A0000}"/>
    <cellStyle name="Normal 4 2 2 3 5 2 3 2" xfId="29919" xr:uid="{00000000-0005-0000-0000-0000C96A0000}"/>
    <cellStyle name="Normal 4 2 2 3 5 2 3 3" xfId="42160" xr:uid="{00000000-0005-0000-0000-0000CA6A0000}"/>
    <cellStyle name="Normal 4 2 2 3 5 2 4" xfId="23802" xr:uid="{00000000-0005-0000-0000-0000CB6A0000}"/>
    <cellStyle name="Normal 4 2 2 3 5 2 5" xfId="36046" xr:uid="{00000000-0005-0000-0000-0000CC6A0000}"/>
    <cellStyle name="Normal 4 2 2 3 5 2 6" xfId="48275" xr:uid="{00000000-0005-0000-0000-0000CD6A0000}"/>
    <cellStyle name="Normal 4 2 2 3 5 3" xfId="6666" xr:uid="{00000000-0005-0000-0000-0000CE6A0000}"/>
    <cellStyle name="Normal 4 2 2 3 5 3 2" xfId="17666" xr:uid="{00000000-0005-0000-0000-0000CF6A0000}"/>
    <cellStyle name="Normal 4 2 2 3 5 3 2 2" xfId="29921" xr:uid="{00000000-0005-0000-0000-0000D06A0000}"/>
    <cellStyle name="Normal 4 2 2 3 5 3 2 3" xfId="42162" xr:uid="{00000000-0005-0000-0000-0000D16A0000}"/>
    <cellStyle name="Normal 4 2 2 3 5 3 3" xfId="23804" xr:uid="{00000000-0005-0000-0000-0000D26A0000}"/>
    <cellStyle name="Normal 4 2 2 3 5 3 4" xfId="36048" xr:uid="{00000000-0005-0000-0000-0000D36A0000}"/>
    <cellStyle name="Normal 4 2 2 3 5 3 5" xfId="48277" xr:uid="{00000000-0005-0000-0000-0000D46A0000}"/>
    <cellStyle name="Normal 4 2 2 3 5 4" xfId="17663" xr:uid="{00000000-0005-0000-0000-0000D56A0000}"/>
    <cellStyle name="Normal 4 2 2 3 5 4 2" xfId="29918" xr:uid="{00000000-0005-0000-0000-0000D66A0000}"/>
    <cellStyle name="Normal 4 2 2 3 5 4 3" xfId="42159" xr:uid="{00000000-0005-0000-0000-0000D76A0000}"/>
    <cellStyle name="Normal 4 2 2 3 5 5" xfId="23801" xr:uid="{00000000-0005-0000-0000-0000D86A0000}"/>
    <cellStyle name="Normal 4 2 2 3 5 6" xfId="36045" xr:uid="{00000000-0005-0000-0000-0000D96A0000}"/>
    <cellStyle name="Normal 4 2 2 3 5 7" xfId="48274" xr:uid="{00000000-0005-0000-0000-0000DA6A0000}"/>
    <cellStyle name="Normal 4 2 2 3 6" xfId="6667" xr:uid="{00000000-0005-0000-0000-0000DB6A0000}"/>
    <cellStyle name="Normal 4 2 2 3 6 2" xfId="6668" xr:uid="{00000000-0005-0000-0000-0000DC6A0000}"/>
    <cellStyle name="Normal 4 2 2 3 6 2 2" xfId="17668" xr:uid="{00000000-0005-0000-0000-0000DD6A0000}"/>
    <cellStyle name="Normal 4 2 2 3 6 2 2 2" xfId="29923" xr:uid="{00000000-0005-0000-0000-0000DE6A0000}"/>
    <cellStyle name="Normal 4 2 2 3 6 2 2 3" xfId="42164" xr:uid="{00000000-0005-0000-0000-0000DF6A0000}"/>
    <cellStyle name="Normal 4 2 2 3 6 2 3" xfId="23806" xr:uid="{00000000-0005-0000-0000-0000E06A0000}"/>
    <cellStyle name="Normal 4 2 2 3 6 2 4" xfId="36050" xr:uid="{00000000-0005-0000-0000-0000E16A0000}"/>
    <cellStyle name="Normal 4 2 2 3 6 2 5" xfId="48279" xr:uid="{00000000-0005-0000-0000-0000E26A0000}"/>
    <cellStyle name="Normal 4 2 2 3 6 3" xfId="17667" xr:uid="{00000000-0005-0000-0000-0000E36A0000}"/>
    <cellStyle name="Normal 4 2 2 3 6 3 2" xfId="29922" xr:uid="{00000000-0005-0000-0000-0000E46A0000}"/>
    <cellStyle name="Normal 4 2 2 3 6 3 3" xfId="42163" xr:uid="{00000000-0005-0000-0000-0000E56A0000}"/>
    <cellStyle name="Normal 4 2 2 3 6 4" xfId="23805" xr:uid="{00000000-0005-0000-0000-0000E66A0000}"/>
    <cellStyle name="Normal 4 2 2 3 6 5" xfId="36049" xr:uid="{00000000-0005-0000-0000-0000E76A0000}"/>
    <cellStyle name="Normal 4 2 2 3 6 6" xfId="48278" xr:uid="{00000000-0005-0000-0000-0000E86A0000}"/>
    <cellStyle name="Normal 4 2 2 3 7" xfId="6669" xr:uid="{00000000-0005-0000-0000-0000E96A0000}"/>
    <cellStyle name="Normal 4 2 2 3 7 2" xfId="17669" xr:uid="{00000000-0005-0000-0000-0000EA6A0000}"/>
    <cellStyle name="Normal 4 2 2 3 7 2 2" xfId="29924" xr:uid="{00000000-0005-0000-0000-0000EB6A0000}"/>
    <cellStyle name="Normal 4 2 2 3 7 2 3" xfId="42165" xr:uid="{00000000-0005-0000-0000-0000EC6A0000}"/>
    <cellStyle name="Normal 4 2 2 3 7 3" xfId="23807" xr:uid="{00000000-0005-0000-0000-0000ED6A0000}"/>
    <cellStyle name="Normal 4 2 2 3 7 4" xfId="36051" xr:uid="{00000000-0005-0000-0000-0000EE6A0000}"/>
    <cellStyle name="Normal 4 2 2 3 7 5" xfId="48280" xr:uid="{00000000-0005-0000-0000-0000EF6A0000}"/>
    <cellStyle name="Normal 4 2 2 3 8" xfId="17606" xr:uid="{00000000-0005-0000-0000-0000F06A0000}"/>
    <cellStyle name="Normal 4 2 2 3 8 2" xfId="29861" xr:uid="{00000000-0005-0000-0000-0000F16A0000}"/>
    <cellStyle name="Normal 4 2 2 3 8 3" xfId="42102" xr:uid="{00000000-0005-0000-0000-0000F26A0000}"/>
    <cellStyle name="Normal 4 2 2 3 9" xfId="23744" xr:uid="{00000000-0005-0000-0000-0000F36A0000}"/>
    <cellStyle name="Normal 4 2 2 4" xfId="6670" xr:uid="{00000000-0005-0000-0000-0000F46A0000}"/>
    <cellStyle name="Normal 4 2 2 4 10" xfId="48281" xr:uid="{00000000-0005-0000-0000-0000F56A0000}"/>
    <cellStyle name="Normal 4 2 2 4 2" xfId="6671" xr:uid="{00000000-0005-0000-0000-0000F66A0000}"/>
    <cellStyle name="Normal 4 2 2 4 2 2" xfId="6672" xr:uid="{00000000-0005-0000-0000-0000F76A0000}"/>
    <cellStyle name="Normal 4 2 2 4 2 2 2" xfId="6673" xr:uid="{00000000-0005-0000-0000-0000F86A0000}"/>
    <cellStyle name="Normal 4 2 2 4 2 2 2 2" xfId="6674" xr:uid="{00000000-0005-0000-0000-0000F96A0000}"/>
    <cellStyle name="Normal 4 2 2 4 2 2 2 2 2" xfId="6675" xr:uid="{00000000-0005-0000-0000-0000FA6A0000}"/>
    <cellStyle name="Normal 4 2 2 4 2 2 2 2 2 2" xfId="17675" xr:uid="{00000000-0005-0000-0000-0000FB6A0000}"/>
    <cellStyle name="Normal 4 2 2 4 2 2 2 2 2 2 2" xfId="29930" xr:uid="{00000000-0005-0000-0000-0000FC6A0000}"/>
    <cellStyle name="Normal 4 2 2 4 2 2 2 2 2 2 3" xfId="42171" xr:uid="{00000000-0005-0000-0000-0000FD6A0000}"/>
    <cellStyle name="Normal 4 2 2 4 2 2 2 2 2 3" xfId="23813" xr:uid="{00000000-0005-0000-0000-0000FE6A0000}"/>
    <cellStyle name="Normal 4 2 2 4 2 2 2 2 2 4" xfId="36057" xr:uid="{00000000-0005-0000-0000-0000FF6A0000}"/>
    <cellStyle name="Normal 4 2 2 4 2 2 2 2 2 5" xfId="48286" xr:uid="{00000000-0005-0000-0000-0000006B0000}"/>
    <cellStyle name="Normal 4 2 2 4 2 2 2 2 3" xfId="17674" xr:uid="{00000000-0005-0000-0000-0000016B0000}"/>
    <cellStyle name="Normal 4 2 2 4 2 2 2 2 3 2" xfId="29929" xr:uid="{00000000-0005-0000-0000-0000026B0000}"/>
    <cellStyle name="Normal 4 2 2 4 2 2 2 2 3 3" xfId="42170" xr:uid="{00000000-0005-0000-0000-0000036B0000}"/>
    <cellStyle name="Normal 4 2 2 4 2 2 2 2 4" xfId="23812" xr:uid="{00000000-0005-0000-0000-0000046B0000}"/>
    <cellStyle name="Normal 4 2 2 4 2 2 2 2 5" xfId="36056" xr:uid="{00000000-0005-0000-0000-0000056B0000}"/>
    <cellStyle name="Normal 4 2 2 4 2 2 2 2 6" xfId="48285" xr:uid="{00000000-0005-0000-0000-0000066B0000}"/>
    <cellStyle name="Normal 4 2 2 4 2 2 2 3" xfId="6676" xr:uid="{00000000-0005-0000-0000-0000076B0000}"/>
    <cellStyle name="Normal 4 2 2 4 2 2 2 3 2" xfId="17676" xr:uid="{00000000-0005-0000-0000-0000086B0000}"/>
    <cellStyle name="Normal 4 2 2 4 2 2 2 3 2 2" xfId="29931" xr:uid="{00000000-0005-0000-0000-0000096B0000}"/>
    <cellStyle name="Normal 4 2 2 4 2 2 2 3 2 3" xfId="42172" xr:uid="{00000000-0005-0000-0000-00000A6B0000}"/>
    <cellStyle name="Normal 4 2 2 4 2 2 2 3 3" xfId="23814" xr:uid="{00000000-0005-0000-0000-00000B6B0000}"/>
    <cellStyle name="Normal 4 2 2 4 2 2 2 3 4" xfId="36058" xr:uid="{00000000-0005-0000-0000-00000C6B0000}"/>
    <cellStyle name="Normal 4 2 2 4 2 2 2 3 5" xfId="48287" xr:uid="{00000000-0005-0000-0000-00000D6B0000}"/>
    <cellStyle name="Normal 4 2 2 4 2 2 2 4" xfId="17673" xr:uid="{00000000-0005-0000-0000-00000E6B0000}"/>
    <cellStyle name="Normal 4 2 2 4 2 2 2 4 2" xfId="29928" xr:uid="{00000000-0005-0000-0000-00000F6B0000}"/>
    <cellStyle name="Normal 4 2 2 4 2 2 2 4 3" xfId="42169" xr:uid="{00000000-0005-0000-0000-0000106B0000}"/>
    <cellStyle name="Normal 4 2 2 4 2 2 2 5" xfId="23811" xr:uid="{00000000-0005-0000-0000-0000116B0000}"/>
    <cellStyle name="Normal 4 2 2 4 2 2 2 6" xfId="36055" xr:uid="{00000000-0005-0000-0000-0000126B0000}"/>
    <cellStyle name="Normal 4 2 2 4 2 2 2 7" xfId="48284" xr:uid="{00000000-0005-0000-0000-0000136B0000}"/>
    <cellStyle name="Normal 4 2 2 4 2 2 3" xfId="6677" xr:uid="{00000000-0005-0000-0000-0000146B0000}"/>
    <cellStyle name="Normal 4 2 2 4 2 2 3 2" xfId="6678" xr:uid="{00000000-0005-0000-0000-0000156B0000}"/>
    <cellStyle name="Normal 4 2 2 4 2 2 3 2 2" xfId="17678" xr:uid="{00000000-0005-0000-0000-0000166B0000}"/>
    <cellStyle name="Normal 4 2 2 4 2 2 3 2 2 2" xfId="29933" xr:uid="{00000000-0005-0000-0000-0000176B0000}"/>
    <cellStyle name="Normal 4 2 2 4 2 2 3 2 2 3" xfId="42174" xr:uid="{00000000-0005-0000-0000-0000186B0000}"/>
    <cellStyle name="Normal 4 2 2 4 2 2 3 2 3" xfId="23816" xr:uid="{00000000-0005-0000-0000-0000196B0000}"/>
    <cellStyle name="Normal 4 2 2 4 2 2 3 2 4" xfId="36060" xr:uid="{00000000-0005-0000-0000-00001A6B0000}"/>
    <cellStyle name="Normal 4 2 2 4 2 2 3 2 5" xfId="48289" xr:uid="{00000000-0005-0000-0000-00001B6B0000}"/>
    <cellStyle name="Normal 4 2 2 4 2 2 3 3" xfId="17677" xr:uid="{00000000-0005-0000-0000-00001C6B0000}"/>
    <cellStyle name="Normal 4 2 2 4 2 2 3 3 2" xfId="29932" xr:uid="{00000000-0005-0000-0000-00001D6B0000}"/>
    <cellStyle name="Normal 4 2 2 4 2 2 3 3 3" xfId="42173" xr:uid="{00000000-0005-0000-0000-00001E6B0000}"/>
    <cellStyle name="Normal 4 2 2 4 2 2 3 4" xfId="23815" xr:uid="{00000000-0005-0000-0000-00001F6B0000}"/>
    <cellStyle name="Normal 4 2 2 4 2 2 3 5" xfId="36059" xr:uid="{00000000-0005-0000-0000-0000206B0000}"/>
    <cellStyle name="Normal 4 2 2 4 2 2 3 6" xfId="48288" xr:uid="{00000000-0005-0000-0000-0000216B0000}"/>
    <cellStyle name="Normal 4 2 2 4 2 2 4" xfId="6679" xr:uid="{00000000-0005-0000-0000-0000226B0000}"/>
    <cellStyle name="Normal 4 2 2 4 2 2 4 2" xfId="17679" xr:uid="{00000000-0005-0000-0000-0000236B0000}"/>
    <cellStyle name="Normal 4 2 2 4 2 2 4 2 2" xfId="29934" xr:uid="{00000000-0005-0000-0000-0000246B0000}"/>
    <cellStyle name="Normal 4 2 2 4 2 2 4 2 3" xfId="42175" xr:uid="{00000000-0005-0000-0000-0000256B0000}"/>
    <cellStyle name="Normal 4 2 2 4 2 2 4 3" xfId="23817" xr:uid="{00000000-0005-0000-0000-0000266B0000}"/>
    <cellStyle name="Normal 4 2 2 4 2 2 4 4" xfId="36061" xr:uid="{00000000-0005-0000-0000-0000276B0000}"/>
    <cellStyle name="Normal 4 2 2 4 2 2 4 5" xfId="48290" xr:uid="{00000000-0005-0000-0000-0000286B0000}"/>
    <cellStyle name="Normal 4 2 2 4 2 2 5" xfId="17672" xr:uid="{00000000-0005-0000-0000-0000296B0000}"/>
    <cellStyle name="Normal 4 2 2 4 2 2 5 2" xfId="29927" xr:uid="{00000000-0005-0000-0000-00002A6B0000}"/>
    <cellStyle name="Normal 4 2 2 4 2 2 5 3" xfId="42168" xr:uid="{00000000-0005-0000-0000-00002B6B0000}"/>
    <cellStyle name="Normal 4 2 2 4 2 2 6" xfId="23810" xr:uid="{00000000-0005-0000-0000-00002C6B0000}"/>
    <cellStyle name="Normal 4 2 2 4 2 2 7" xfId="36054" xr:uid="{00000000-0005-0000-0000-00002D6B0000}"/>
    <cellStyle name="Normal 4 2 2 4 2 2 8" xfId="48283" xr:uid="{00000000-0005-0000-0000-00002E6B0000}"/>
    <cellStyle name="Normal 4 2 2 4 2 3" xfId="6680" xr:uid="{00000000-0005-0000-0000-00002F6B0000}"/>
    <cellStyle name="Normal 4 2 2 4 2 3 2" xfId="6681" xr:uid="{00000000-0005-0000-0000-0000306B0000}"/>
    <cellStyle name="Normal 4 2 2 4 2 3 2 2" xfId="6682" xr:uid="{00000000-0005-0000-0000-0000316B0000}"/>
    <cellStyle name="Normal 4 2 2 4 2 3 2 2 2" xfId="17682" xr:uid="{00000000-0005-0000-0000-0000326B0000}"/>
    <cellStyle name="Normal 4 2 2 4 2 3 2 2 2 2" xfId="29937" xr:uid="{00000000-0005-0000-0000-0000336B0000}"/>
    <cellStyle name="Normal 4 2 2 4 2 3 2 2 2 3" xfId="42178" xr:uid="{00000000-0005-0000-0000-0000346B0000}"/>
    <cellStyle name="Normal 4 2 2 4 2 3 2 2 3" xfId="23820" xr:uid="{00000000-0005-0000-0000-0000356B0000}"/>
    <cellStyle name="Normal 4 2 2 4 2 3 2 2 4" xfId="36064" xr:uid="{00000000-0005-0000-0000-0000366B0000}"/>
    <cellStyle name="Normal 4 2 2 4 2 3 2 2 5" xfId="48293" xr:uid="{00000000-0005-0000-0000-0000376B0000}"/>
    <cellStyle name="Normal 4 2 2 4 2 3 2 3" xfId="17681" xr:uid="{00000000-0005-0000-0000-0000386B0000}"/>
    <cellStyle name="Normal 4 2 2 4 2 3 2 3 2" xfId="29936" xr:uid="{00000000-0005-0000-0000-0000396B0000}"/>
    <cellStyle name="Normal 4 2 2 4 2 3 2 3 3" xfId="42177" xr:uid="{00000000-0005-0000-0000-00003A6B0000}"/>
    <cellStyle name="Normal 4 2 2 4 2 3 2 4" xfId="23819" xr:uid="{00000000-0005-0000-0000-00003B6B0000}"/>
    <cellStyle name="Normal 4 2 2 4 2 3 2 5" xfId="36063" xr:uid="{00000000-0005-0000-0000-00003C6B0000}"/>
    <cellStyle name="Normal 4 2 2 4 2 3 2 6" xfId="48292" xr:uid="{00000000-0005-0000-0000-00003D6B0000}"/>
    <cellStyle name="Normal 4 2 2 4 2 3 3" xfId="6683" xr:uid="{00000000-0005-0000-0000-00003E6B0000}"/>
    <cellStyle name="Normal 4 2 2 4 2 3 3 2" xfId="17683" xr:uid="{00000000-0005-0000-0000-00003F6B0000}"/>
    <cellStyle name="Normal 4 2 2 4 2 3 3 2 2" xfId="29938" xr:uid="{00000000-0005-0000-0000-0000406B0000}"/>
    <cellStyle name="Normal 4 2 2 4 2 3 3 2 3" xfId="42179" xr:uid="{00000000-0005-0000-0000-0000416B0000}"/>
    <cellStyle name="Normal 4 2 2 4 2 3 3 3" xfId="23821" xr:uid="{00000000-0005-0000-0000-0000426B0000}"/>
    <cellStyle name="Normal 4 2 2 4 2 3 3 4" xfId="36065" xr:uid="{00000000-0005-0000-0000-0000436B0000}"/>
    <cellStyle name="Normal 4 2 2 4 2 3 3 5" xfId="48294" xr:uid="{00000000-0005-0000-0000-0000446B0000}"/>
    <cellStyle name="Normal 4 2 2 4 2 3 4" xfId="17680" xr:uid="{00000000-0005-0000-0000-0000456B0000}"/>
    <cellStyle name="Normal 4 2 2 4 2 3 4 2" xfId="29935" xr:uid="{00000000-0005-0000-0000-0000466B0000}"/>
    <cellStyle name="Normal 4 2 2 4 2 3 4 3" xfId="42176" xr:uid="{00000000-0005-0000-0000-0000476B0000}"/>
    <cellStyle name="Normal 4 2 2 4 2 3 5" xfId="23818" xr:uid="{00000000-0005-0000-0000-0000486B0000}"/>
    <cellStyle name="Normal 4 2 2 4 2 3 6" xfId="36062" xr:uid="{00000000-0005-0000-0000-0000496B0000}"/>
    <cellStyle name="Normal 4 2 2 4 2 3 7" xfId="48291" xr:uid="{00000000-0005-0000-0000-00004A6B0000}"/>
    <cellStyle name="Normal 4 2 2 4 2 4" xfId="6684" xr:uid="{00000000-0005-0000-0000-00004B6B0000}"/>
    <cellStyle name="Normal 4 2 2 4 2 4 2" xfId="6685" xr:uid="{00000000-0005-0000-0000-00004C6B0000}"/>
    <cellStyle name="Normal 4 2 2 4 2 4 2 2" xfId="17685" xr:uid="{00000000-0005-0000-0000-00004D6B0000}"/>
    <cellStyle name="Normal 4 2 2 4 2 4 2 2 2" xfId="29940" xr:uid="{00000000-0005-0000-0000-00004E6B0000}"/>
    <cellStyle name="Normal 4 2 2 4 2 4 2 2 3" xfId="42181" xr:uid="{00000000-0005-0000-0000-00004F6B0000}"/>
    <cellStyle name="Normal 4 2 2 4 2 4 2 3" xfId="23823" xr:uid="{00000000-0005-0000-0000-0000506B0000}"/>
    <cellStyle name="Normal 4 2 2 4 2 4 2 4" xfId="36067" xr:uid="{00000000-0005-0000-0000-0000516B0000}"/>
    <cellStyle name="Normal 4 2 2 4 2 4 2 5" xfId="48296" xr:uid="{00000000-0005-0000-0000-0000526B0000}"/>
    <cellStyle name="Normal 4 2 2 4 2 4 3" xfId="17684" xr:uid="{00000000-0005-0000-0000-0000536B0000}"/>
    <cellStyle name="Normal 4 2 2 4 2 4 3 2" xfId="29939" xr:uid="{00000000-0005-0000-0000-0000546B0000}"/>
    <cellStyle name="Normal 4 2 2 4 2 4 3 3" xfId="42180" xr:uid="{00000000-0005-0000-0000-0000556B0000}"/>
    <cellStyle name="Normal 4 2 2 4 2 4 4" xfId="23822" xr:uid="{00000000-0005-0000-0000-0000566B0000}"/>
    <cellStyle name="Normal 4 2 2 4 2 4 5" xfId="36066" xr:uid="{00000000-0005-0000-0000-0000576B0000}"/>
    <cellStyle name="Normal 4 2 2 4 2 4 6" xfId="48295" xr:uid="{00000000-0005-0000-0000-0000586B0000}"/>
    <cellStyle name="Normal 4 2 2 4 2 5" xfId="6686" xr:uid="{00000000-0005-0000-0000-0000596B0000}"/>
    <cellStyle name="Normal 4 2 2 4 2 5 2" xfId="17686" xr:uid="{00000000-0005-0000-0000-00005A6B0000}"/>
    <cellStyle name="Normal 4 2 2 4 2 5 2 2" xfId="29941" xr:uid="{00000000-0005-0000-0000-00005B6B0000}"/>
    <cellStyle name="Normal 4 2 2 4 2 5 2 3" xfId="42182" xr:uid="{00000000-0005-0000-0000-00005C6B0000}"/>
    <cellStyle name="Normal 4 2 2 4 2 5 3" xfId="23824" xr:uid="{00000000-0005-0000-0000-00005D6B0000}"/>
    <cellStyle name="Normal 4 2 2 4 2 5 4" xfId="36068" xr:uid="{00000000-0005-0000-0000-00005E6B0000}"/>
    <cellStyle name="Normal 4 2 2 4 2 5 5" xfId="48297" xr:uid="{00000000-0005-0000-0000-00005F6B0000}"/>
    <cellStyle name="Normal 4 2 2 4 2 6" xfId="17671" xr:uid="{00000000-0005-0000-0000-0000606B0000}"/>
    <cellStyle name="Normal 4 2 2 4 2 6 2" xfId="29926" xr:uid="{00000000-0005-0000-0000-0000616B0000}"/>
    <cellStyle name="Normal 4 2 2 4 2 6 3" xfId="42167" xr:uid="{00000000-0005-0000-0000-0000626B0000}"/>
    <cellStyle name="Normal 4 2 2 4 2 7" xfId="23809" xr:uid="{00000000-0005-0000-0000-0000636B0000}"/>
    <cellStyle name="Normal 4 2 2 4 2 8" xfId="36053" xr:uid="{00000000-0005-0000-0000-0000646B0000}"/>
    <cellStyle name="Normal 4 2 2 4 2 9" xfId="48282" xr:uid="{00000000-0005-0000-0000-0000656B0000}"/>
    <cellStyle name="Normal 4 2 2 4 3" xfId="6687" xr:uid="{00000000-0005-0000-0000-0000666B0000}"/>
    <cellStyle name="Normal 4 2 2 4 3 2" xfId="6688" xr:uid="{00000000-0005-0000-0000-0000676B0000}"/>
    <cellStyle name="Normal 4 2 2 4 3 2 2" xfId="6689" xr:uid="{00000000-0005-0000-0000-0000686B0000}"/>
    <cellStyle name="Normal 4 2 2 4 3 2 2 2" xfId="6690" xr:uid="{00000000-0005-0000-0000-0000696B0000}"/>
    <cellStyle name="Normal 4 2 2 4 3 2 2 2 2" xfId="17690" xr:uid="{00000000-0005-0000-0000-00006A6B0000}"/>
    <cellStyle name="Normal 4 2 2 4 3 2 2 2 2 2" xfId="29945" xr:uid="{00000000-0005-0000-0000-00006B6B0000}"/>
    <cellStyle name="Normal 4 2 2 4 3 2 2 2 2 3" xfId="42186" xr:uid="{00000000-0005-0000-0000-00006C6B0000}"/>
    <cellStyle name="Normal 4 2 2 4 3 2 2 2 3" xfId="23828" xr:uid="{00000000-0005-0000-0000-00006D6B0000}"/>
    <cellStyle name="Normal 4 2 2 4 3 2 2 2 4" xfId="36072" xr:uid="{00000000-0005-0000-0000-00006E6B0000}"/>
    <cellStyle name="Normal 4 2 2 4 3 2 2 2 5" xfId="48301" xr:uid="{00000000-0005-0000-0000-00006F6B0000}"/>
    <cellStyle name="Normal 4 2 2 4 3 2 2 3" xfId="17689" xr:uid="{00000000-0005-0000-0000-0000706B0000}"/>
    <cellStyle name="Normal 4 2 2 4 3 2 2 3 2" xfId="29944" xr:uid="{00000000-0005-0000-0000-0000716B0000}"/>
    <cellStyle name="Normal 4 2 2 4 3 2 2 3 3" xfId="42185" xr:uid="{00000000-0005-0000-0000-0000726B0000}"/>
    <cellStyle name="Normal 4 2 2 4 3 2 2 4" xfId="23827" xr:uid="{00000000-0005-0000-0000-0000736B0000}"/>
    <cellStyle name="Normal 4 2 2 4 3 2 2 5" xfId="36071" xr:uid="{00000000-0005-0000-0000-0000746B0000}"/>
    <cellStyle name="Normal 4 2 2 4 3 2 2 6" xfId="48300" xr:uid="{00000000-0005-0000-0000-0000756B0000}"/>
    <cellStyle name="Normal 4 2 2 4 3 2 3" xfId="6691" xr:uid="{00000000-0005-0000-0000-0000766B0000}"/>
    <cellStyle name="Normal 4 2 2 4 3 2 3 2" xfId="17691" xr:uid="{00000000-0005-0000-0000-0000776B0000}"/>
    <cellStyle name="Normal 4 2 2 4 3 2 3 2 2" xfId="29946" xr:uid="{00000000-0005-0000-0000-0000786B0000}"/>
    <cellStyle name="Normal 4 2 2 4 3 2 3 2 3" xfId="42187" xr:uid="{00000000-0005-0000-0000-0000796B0000}"/>
    <cellStyle name="Normal 4 2 2 4 3 2 3 3" xfId="23829" xr:uid="{00000000-0005-0000-0000-00007A6B0000}"/>
    <cellStyle name="Normal 4 2 2 4 3 2 3 4" xfId="36073" xr:uid="{00000000-0005-0000-0000-00007B6B0000}"/>
    <cellStyle name="Normal 4 2 2 4 3 2 3 5" xfId="48302" xr:uid="{00000000-0005-0000-0000-00007C6B0000}"/>
    <cellStyle name="Normal 4 2 2 4 3 2 4" xfId="17688" xr:uid="{00000000-0005-0000-0000-00007D6B0000}"/>
    <cellStyle name="Normal 4 2 2 4 3 2 4 2" xfId="29943" xr:uid="{00000000-0005-0000-0000-00007E6B0000}"/>
    <cellStyle name="Normal 4 2 2 4 3 2 4 3" xfId="42184" xr:uid="{00000000-0005-0000-0000-00007F6B0000}"/>
    <cellStyle name="Normal 4 2 2 4 3 2 5" xfId="23826" xr:uid="{00000000-0005-0000-0000-0000806B0000}"/>
    <cellStyle name="Normal 4 2 2 4 3 2 6" xfId="36070" xr:uid="{00000000-0005-0000-0000-0000816B0000}"/>
    <cellStyle name="Normal 4 2 2 4 3 2 7" xfId="48299" xr:uid="{00000000-0005-0000-0000-0000826B0000}"/>
    <cellStyle name="Normal 4 2 2 4 3 3" xfId="6692" xr:uid="{00000000-0005-0000-0000-0000836B0000}"/>
    <cellStyle name="Normal 4 2 2 4 3 3 2" xfId="6693" xr:uid="{00000000-0005-0000-0000-0000846B0000}"/>
    <cellStyle name="Normal 4 2 2 4 3 3 2 2" xfId="17693" xr:uid="{00000000-0005-0000-0000-0000856B0000}"/>
    <cellStyle name="Normal 4 2 2 4 3 3 2 2 2" xfId="29948" xr:uid="{00000000-0005-0000-0000-0000866B0000}"/>
    <cellStyle name="Normal 4 2 2 4 3 3 2 2 3" xfId="42189" xr:uid="{00000000-0005-0000-0000-0000876B0000}"/>
    <cellStyle name="Normal 4 2 2 4 3 3 2 3" xfId="23831" xr:uid="{00000000-0005-0000-0000-0000886B0000}"/>
    <cellStyle name="Normal 4 2 2 4 3 3 2 4" xfId="36075" xr:uid="{00000000-0005-0000-0000-0000896B0000}"/>
    <cellStyle name="Normal 4 2 2 4 3 3 2 5" xfId="48304" xr:uid="{00000000-0005-0000-0000-00008A6B0000}"/>
    <cellStyle name="Normal 4 2 2 4 3 3 3" xfId="17692" xr:uid="{00000000-0005-0000-0000-00008B6B0000}"/>
    <cellStyle name="Normal 4 2 2 4 3 3 3 2" xfId="29947" xr:uid="{00000000-0005-0000-0000-00008C6B0000}"/>
    <cellStyle name="Normal 4 2 2 4 3 3 3 3" xfId="42188" xr:uid="{00000000-0005-0000-0000-00008D6B0000}"/>
    <cellStyle name="Normal 4 2 2 4 3 3 4" xfId="23830" xr:uid="{00000000-0005-0000-0000-00008E6B0000}"/>
    <cellStyle name="Normal 4 2 2 4 3 3 5" xfId="36074" xr:uid="{00000000-0005-0000-0000-00008F6B0000}"/>
    <cellStyle name="Normal 4 2 2 4 3 3 6" xfId="48303" xr:uid="{00000000-0005-0000-0000-0000906B0000}"/>
    <cellStyle name="Normal 4 2 2 4 3 4" xfId="6694" xr:uid="{00000000-0005-0000-0000-0000916B0000}"/>
    <cellStyle name="Normal 4 2 2 4 3 4 2" xfId="17694" xr:uid="{00000000-0005-0000-0000-0000926B0000}"/>
    <cellStyle name="Normal 4 2 2 4 3 4 2 2" xfId="29949" xr:uid="{00000000-0005-0000-0000-0000936B0000}"/>
    <cellStyle name="Normal 4 2 2 4 3 4 2 3" xfId="42190" xr:uid="{00000000-0005-0000-0000-0000946B0000}"/>
    <cellStyle name="Normal 4 2 2 4 3 4 3" xfId="23832" xr:uid="{00000000-0005-0000-0000-0000956B0000}"/>
    <cellStyle name="Normal 4 2 2 4 3 4 4" xfId="36076" xr:uid="{00000000-0005-0000-0000-0000966B0000}"/>
    <cellStyle name="Normal 4 2 2 4 3 4 5" xfId="48305" xr:uid="{00000000-0005-0000-0000-0000976B0000}"/>
    <cellStyle name="Normal 4 2 2 4 3 5" xfId="17687" xr:uid="{00000000-0005-0000-0000-0000986B0000}"/>
    <cellStyle name="Normal 4 2 2 4 3 5 2" xfId="29942" xr:uid="{00000000-0005-0000-0000-0000996B0000}"/>
    <cellStyle name="Normal 4 2 2 4 3 5 3" xfId="42183" xr:uid="{00000000-0005-0000-0000-00009A6B0000}"/>
    <cellStyle name="Normal 4 2 2 4 3 6" xfId="23825" xr:uid="{00000000-0005-0000-0000-00009B6B0000}"/>
    <cellStyle name="Normal 4 2 2 4 3 7" xfId="36069" xr:uid="{00000000-0005-0000-0000-00009C6B0000}"/>
    <cellStyle name="Normal 4 2 2 4 3 8" xfId="48298" xr:uid="{00000000-0005-0000-0000-00009D6B0000}"/>
    <cellStyle name="Normal 4 2 2 4 4" xfId="6695" xr:uid="{00000000-0005-0000-0000-00009E6B0000}"/>
    <cellStyle name="Normal 4 2 2 4 4 2" xfId="6696" xr:uid="{00000000-0005-0000-0000-00009F6B0000}"/>
    <cellStyle name="Normal 4 2 2 4 4 2 2" xfId="6697" xr:uid="{00000000-0005-0000-0000-0000A06B0000}"/>
    <cellStyle name="Normal 4 2 2 4 4 2 2 2" xfId="17697" xr:uid="{00000000-0005-0000-0000-0000A16B0000}"/>
    <cellStyle name="Normal 4 2 2 4 4 2 2 2 2" xfId="29952" xr:uid="{00000000-0005-0000-0000-0000A26B0000}"/>
    <cellStyle name="Normal 4 2 2 4 4 2 2 2 3" xfId="42193" xr:uid="{00000000-0005-0000-0000-0000A36B0000}"/>
    <cellStyle name="Normal 4 2 2 4 4 2 2 3" xfId="23835" xr:uid="{00000000-0005-0000-0000-0000A46B0000}"/>
    <cellStyle name="Normal 4 2 2 4 4 2 2 4" xfId="36079" xr:uid="{00000000-0005-0000-0000-0000A56B0000}"/>
    <cellStyle name="Normal 4 2 2 4 4 2 2 5" xfId="48308" xr:uid="{00000000-0005-0000-0000-0000A66B0000}"/>
    <cellStyle name="Normal 4 2 2 4 4 2 3" xfId="17696" xr:uid="{00000000-0005-0000-0000-0000A76B0000}"/>
    <cellStyle name="Normal 4 2 2 4 4 2 3 2" xfId="29951" xr:uid="{00000000-0005-0000-0000-0000A86B0000}"/>
    <cellStyle name="Normal 4 2 2 4 4 2 3 3" xfId="42192" xr:uid="{00000000-0005-0000-0000-0000A96B0000}"/>
    <cellStyle name="Normal 4 2 2 4 4 2 4" xfId="23834" xr:uid="{00000000-0005-0000-0000-0000AA6B0000}"/>
    <cellStyle name="Normal 4 2 2 4 4 2 5" xfId="36078" xr:uid="{00000000-0005-0000-0000-0000AB6B0000}"/>
    <cellStyle name="Normal 4 2 2 4 4 2 6" xfId="48307" xr:uid="{00000000-0005-0000-0000-0000AC6B0000}"/>
    <cellStyle name="Normal 4 2 2 4 4 3" xfId="6698" xr:uid="{00000000-0005-0000-0000-0000AD6B0000}"/>
    <cellStyle name="Normal 4 2 2 4 4 3 2" xfId="17698" xr:uid="{00000000-0005-0000-0000-0000AE6B0000}"/>
    <cellStyle name="Normal 4 2 2 4 4 3 2 2" xfId="29953" xr:uid="{00000000-0005-0000-0000-0000AF6B0000}"/>
    <cellStyle name="Normal 4 2 2 4 4 3 2 3" xfId="42194" xr:uid="{00000000-0005-0000-0000-0000B06B0000}"/>
    <cellStyle name="Normal 4 2 2 4 4 3 3" xfId="23836" xr:uid="{00000000-0005-0000-0000-0000B16B0000}"/>
    <cellStyle name="Normal 4 2 2 4 4 3 4" xfId="36080" xr:uid="{00000000-0005-0000-0000-0000B26B0000}"/>
    <cellStyle name="Normal 4 2 2 4 4 3 5" xfId="48309" xr:uid="{00000000-0005-0000-0000-0000B36B0000}"/>
    <cellStyle name="Normal 4 2 2 4 4 4" xfId="17695" xr:uid="{00000000-0005-0000-0000-0000B46B0000}"/>
    <cellStyle name="Normal 4 2 2 4 4 4 2" xfId="29950" xr:uid="{00000000-0005-0000-0000-0000B56B0000}"/>
    <cellStyle name="Normal 4 2 2 4 4 4 3" xfId="42191" xr:uid="{00000000-0005-0000-0000-0000B66B0000}"/>
    <cellStyle name="Normal 4 2 2 4 4 5" xfId="23833" xr:uid="{00000000-0005-0000-0000-0000B76B0000}"/>
    <cellStyle name="Normal 4 2 2 4 4 6" xfId="36077" xr:uid="{00000000-0005-0000-0000-0000B86B0000}"/>
    <cellStyle name="Normal 4 2 2 4 4 7" xfId="48306" xr:uid="{00000000-0005-0000-0000-0000B96B0000}"/>
    <cellStyle name="Normal 4 2 2 4 5" xfId="6699" xr:uid="{00000000-0005-0000-0000-0000BA6B0000}"/>
    <cellStyle name="Normal 4 2 2 4 5 2" xfId="6700" xr:uid="{00000000-0005-0000-0000-0000BB6B0000}"/>
    <cellStyle name="Normal 4 2 2 4 5 2 2" xfId="17700" xr:uid="{00000000-0005-0000-0000-0000BC6B0000}"/>
    <cellStyle name="Normal 4 2 2 4 5 2 2 2" xfId="29955" xr:uid="{00000000-0005-0000-0000-0000BD6B0000}"/>
    <cellStyle name="Normal 4 2 2 4 5 2 2 3" xfId="42196" xr:uid="{00000000-0005-0000-0000-0000BE6B0000}"/>
    <cellStyle name="Normal 4 2 2 4 5 2 3" xfId="23838" xr:uid="{00000000-0005-0000-0000-0000BF6B0000}"/>
    <cellStyle name="Normal 4 2 2 4 5 2 4" xfId="36082" xr:uid="{00000000-0005-0000-0000-0000C06B0000}"/>
    <cellStyle name="Normal 4 2 2 4 5 2 5" xfId="48311" xr:uid="{00000000-0005-0000-0000-0000C16B0000}"/>
    <cellStyle name="Normal 4 2 2 4 5 3" xfId="17699" xr:uid="{00000000-0005-0000-0000-0000C26B0000}"/>
    <cellStyle name="Normal 4 2 2 4 5 3 2" xfId="29954" xr:uid="{00000000-0005-0000-0000-0000C36B0000}"/>
    <cellStyle name="Normal 4 2 2 4 5 3 3" xfId="42195" xr:uid="{00000000-0005-0000-0000-0000C46B0000}"/>
    <cellStyle name="Normal 4 2 2 4 5 4" xfId="23837" xr:uid="{00000000-0005-0000-0000-0000C56B0000}"/>
    <cellStyle name="Normal 4 2 2 4 5 5" xfId="36081" xr:uid="{00000000-0005-0000-0000-0000C66B0000}"/>
    <cellStyle name="Normal 4 2 2 4 5 6" xfId="48310" xr:uid="{00000000-0005-0000-0000-0000C76B0000}"/>
    <cellStyle name="Normal 4 2 2 4 6" xfId="6701" xr:uid="{00000000-0005-0000-0000-0000C86B0000}"/>
    <cellStyle name="Normal 4 2 2 4 6 2" xfId="17701" xr:uid="{00000000-0005-0000-0000-0000C96B0000}"/>
    <cellStyle name="Normal 4 2 2 4 6 2 2" xfId="29956" xr:uid="{00000000-0005-0000-0000-0000CA6B0000}"/>
    <cellStyle name="Normal 4 2 2 4 6 2 3" xfId="42197" xr:uid="{00000000-0005-0000-0000-0000CB6B0000}"/>
    <cellStyle name="Normal 4 2 2 4 6 3" xfId="23839" xr:uid="{00000000-0005-0000-0000-0000CC6B0000}"/>
    <cellStyle name="Normal 4 2 2 4 6 4" xfId="36083" xr:uid="{00000000-0005-0000-0000-0000CD6B0000}"/>
    <cellStyle name="Normal 4 2 2 4 6 5" xfId="48312" xr:uid="{00000000-0005-0000-0000-0000CE6B0000}"/>
    <cellStyle name="Normal 4 2 2 4 7" xfId="17670" xr:uid="{00000000-0005-0000-0000-0000CF6B0000}"/>
    <cellStyle name="Normal 4 2 2 4 7 2" xfId="29925" xr:uid="{00000000-0005-0000-0000-0000D06B0000}"/>
    <cellStyle name="Normal 4 2 2 4 7 3" xfId="42166" xr:uid="{00000000-0005-0000-0000-0000D16B0000}"/>
    <cellStyle name="Normal 4 2 2 4 8" xfId="23808" xr:uid="{00000000-0005-0000-0000-0000D26B0000}"/>
    <cellStyle name="Normal 4 2 2 4 9" xfId="36052" xr:uid="{00000000-0005-0000-0000-0000D36B0000}"/>
    <cellStyle name="Normal 4 2 2 5" xfId="6702" xr:uid="{00000000-0005-0000-0000-0000D46B0000}"/>
    <cellStyle name="Normal 4 2 2 5 2" xfId="6703" xr:uid="{00000000-0005-0000-0000-0000D56B0000}"/>
    <cellStyle name="Normal 4 2 2 5 2 2" xfId="6704" xr:uid="{00000000-0005-0000-0000-0000D66B0000}"/>
    <cellStyle name="Normal 4 2 2 5 2 2 2" xfId="6705" xr:uid="{00000000-0005-0000-0000-0000D76B0000}"/>
    <cellStyle name="Normal 4 2 2 5 2 2 2 2" xfId="6706" xr:uid="{00000000-0005-0000-0000-0000D86B0000}"/>
    <cellStyle name="Normal 4 2 2 5 2 2 2 2 2" xfId="17706" xr:uid="{00000000-0005-0000-0000-0000D96B0000}"/>
    <cellStyle name="Normal 4 2 2 5 2 2 2 2 2 2" xfId="29961" xr:uid="{00000000-0005-0000-0000-0000DA6B0000}"/>
    <cellStyle name="Normal 4 2 2 5 2 2 2 2 2 3" xfId="42202" xr:uid="{00000000-0005-0000-0000-0000DB6B0000}"/>
    <cellStyle name="Normal 4 2 2 5 2 2 2 2 3" xfId="23844" xr:uid="{00000000-0005-0000-0000-0000DC6B0000}"/>
    <cellStyle name="Normal 4 2 2 5 2 2 2 2 4" xfId="36088" xr:uid="{00000000-0005-0000-0000-0000DD6B0000}"/>
    <cellStyle name="Normal 4 2 2 5 2 2 2 2 5" xfId="48317" xr:uid="{00000000-0005-0000-0000-0000DE6B0000}"/>
    <cellStyle name="Normal 4 2 2 5 2 2 2 3" xfId="17705" xr:uid="{00000000-0005-0000-0000-0000DF6B0000}"/>
    <cellStyle name="Normal 4 2 2 5 2 2 2 3 2" xfId="29960" xr:uid="{00000000-0005-0000-0000-0000E06B0000}"/>
    <cellStyle name="Normal 4 2 2 5 2 2 2 3 3" xfId="42201" xr:uid="{00000000-0005-0000-0000-0000E16B0000}"/>
    <cellStyle name="Normal 4 2 2 5 2 2 2 4" xfId="23843" xr:uid="{00000000-0005-0000-0000-0000E26B0000}"/>
    <cellStyle name="Normal 4 2 2 5 2 2 2 5" xfId="36087" xr:uid="{00000000-0005-0000-0000-0000E36B0000}"/>
    <cellStyle name="Normal 4 2 2 5 2 2 2 6" xfId="48316" xr:uid="{00000000-0005-0000-0000-0000E46B0000}"/>
    <cellStyle name="Normal 4 2 2 5 2 2 3" xfId="6707" xr:uid="{00000000-0005-0000-0000-0000E56B0000}"/>
    <cellStyle name="Normal 4 2 2 5 2 2 3 2" xfId="17707" xr:uid="{00000000-0005-0000-0000-0000E66B0000}"/>
    <cellStyle name="Normal 4 2 2 5 2 2 3 2 2" xfId="29962" xr:uid="{00000000-0005-0000-0000-0000E76B0000}"/>
    <cellStyle name="Normal 4 2 2 5 2 2 3 2 3" xfId="42203" xr:uid="{00000000-0005-0000-0000-0000E86B0000}"/>
    <cellStyle name="Normal 4 2 2 5 2 2 3 3" xfId="23845" xr:uid="{00000000-0005-0000-0000-0000E96B0000}"/>
    <cellStyle name="Normal 4 2 2 5 2 2 3 4" xfId="36089" xr:uid="{00000000-0005-0000-0000-0000EA6B0000}"/>
    <cellStyle name="Normal 4 2 2 5 2 2 3 5" xfId="48318" xr:uid="{00000000-0005-0000-0000-0000EB6B0000}"/>
    <cellStyle name="Normal 4 2 2 5 2 2 4" xfId="17704" xr:uid="{00000000-0005-0000-0000-0000EC6B0000}"/>
    <cellStyle name="Normal 4 2 2 5 2 2 4 2" xfId="29959" xr:uid="{00000000-0005-0000-0000-0000ED6B0000}"/>
    <cellStyle name="Normal 4 2 2 5 2 2 4 3" xfId="42200" xr:uid="{00000000-0005-0000-0000-0000EE6B0000}"/>
    <cellStyle name="Normal 4 2 2 5 2 2 5" xfId="23842" xr:uid="{00000000-0005-0000-0000-0000EF6B0000}"/>
    <cellStyle name="Normal 4 2 2 5 2 2 6" xfId="36086" xr:uid="{00000000-0005-0000-0000-0000F06B0000}"/>
    <cellStyle name="Normal 4 2 2 5 2 2 7" xfId="48315" xr:uid="{00000000-0005-0000-0000-0000F16B0000}"/>
    <cellStyle name="Normal 4 2 2 5 2 3" xfId="6708" xr:uid="{00000000-0005-0000-0000-0000F26B0000}"/>
    <cellStyle name="Normal 4 2 2 5 2 3 2" xfId="6709" xr:uid="{00000000-0005-0000-0000-0000F36B0000}"/>
    <cellStyle name="Normal 4 2 2 5 2 3 2 2" xfId="17709" xr:uid="{00000000-0005-0000-0000-0000F46B0000}"/>
    <cellStyle name="Normal 4 2 2 5 2 3 2 2 2" xfId="29964" xr:uid="{00000000-0005-0000-0000-0000F56B0000}"/>
    <cellStyle name="Normal 4 2 2 5 2 3 2 2 3" xfId="42205" xr:uid="{00000000-0005-0000-0000-0000F66B0000}"/>
    <cellStyle name="Normal 4 2 2 5 2 3 2 3" xfId="23847" xr:uid="{00000000-0005-0000-0000-0000F76B0000}"/>
    <cellStyle name="Normal 4 2 2 5 2 3 2 4" xfId="36091" xr:uid="{00000000-0005-0000-0000-0000F86B0000}"/>
    <cellStyle name="Normal 4 2 2 5 2 3 2 5" xfId="48320" xr:uid="{00000000-0005-0000-0000-0000F96B0000}"/>
    <cellStyle name="Normal 4 2 2 5 2 3 3" xfId="17708" xr:uid="{00000000-0005-0000-0000-0000FA6B0000}"/>
    <cellStyle name="Normal 4 2 2 5 2 3 3 2" xfId="29963" xr:uid="{00000000-0005-0000-0000-0000FB6B0000}"/>
    <cellStyle name="Normal 4 2 2 5 2 3 3 3" xfId="42204" xr:uid="{00000000-0005-0000-0000-0000FC6B0000}"/>
    <cellStyle name="Normal 4 2 2 5 2 3 4" xfId="23846" xr:uid="{00000000-0005-0000-0000-0000FD6B0000}"/>
    <cellStyle name="Normal 4 2 2 5 2 3 5" xfId="36090" xr:uid="{00000000-0005-0000-0000-0000FE6B0000}"/>
    <cellStyle name="Normal 4 2 2 5 2 3 6" xfId="48319" xr:uid="{00000000-0005-0000-0000-0000FF6B0000}"/>
    <cellStyle name="Normal 4 2 2 5 2 4" xfId="6710" xr:uid="{00000000-0005-0000-0000-0000006C0000}"/>
    <cellStyle name="Normal 4 2 2 5 2 4 2" xfId="17710" xr:uid="{00000000-0005-0000-0000-0000016C0000}"/>
    <cellStyle name="Normal 4 2 2 5 2 4 2 2" xfId="29965" xr:uid="{00000000-0005-0000-0000-0000026C0000}"/>
    <cellStyle name="Normal 4 2 2 5 2 4 2 3" xfId="42206" xr:uid="{00000000-0005-0000-0000-0000036C0000}"/>
    <cellStyle name="Normal 4 2 2 5 2 4 3" xfId="23848" xr:uid="{00000000-0005-0000-0000-0000046C0000}"/>
    <cellStyle name="Normal 4 2 2 5 2 4 4" xfId="36092" xr:uid="{00000000-0005-0000-0000-0000056C0000}"/>
    <cellStyle name="Normal 4 2 2 5 2 4 5" xfId="48321" xr:uid="{00000000-0005-0000-0000-0000066C0000}"/>
    <cellStyle name="Normal 4 2 2 5 2 5" xfId="17703" xr:uid="{00000000-0005-0000-0000-0000076C0000}"/>
    <cellStyle name="Normal 4 2 2 5 2 5 2" xfId="29958" xr:uid="{00000000-0005-0000-0000-0000086C0000}"/>
    <cellStyle name="Normal 4 2 2 5 2 5 3" xfId="42199" xr:uid="{00000000-0005-0000-0000-0000096C0000}"/>
    <cellStyle name="Normal 4 2 2 5 2 6" xfId="23841" xr:uid="{00000000-0005-0000-0000-00000A6C0000}"/>
    <cellStyle name="Normal 4 2 2 5 2 7" xfId="36085" xr:uid="{00000000-0005-0000-0000-00000B6C0000}"/>
    <cellStyle name="Normal 4 2 2 5 2 8" xfId="48314" xr:uid="{00000000-0005-0000-0000-00000C6C0000}"/>
    <cellStyle name="Normal 4 2 2 5 3" xfId="6711" xr:uid="{00000000-0005-0000-0000-00000D6C0000}"/>
    <cellStyle name="Normal 4 2 2 5 3 2" xfId="6712" xr:uid="{00000000-0005-0000-0000-00000E6C0000}"/>
    <cellStyle name="Normal 4 2 2 5 3 2 2" xfId="6713" xr:uid="{00000000-0005-0000-0000-00000F6C0000}"/>
    <cellStyle name="Normal 4 2 2 5 3 2 2 2" xfId="17713" xr:uid="{00000000-0005-0000-0000-0000106C0000}"/>
    <cellStyle name="Normal 4 2 2 5 3 2 2 2 2" xfId="29968" xr:uid="{00000000-0005-0000-0000-0000116C0000}"/>
    <cellStyle name="Normal 4 2 2 5 3 2 2 2 3" xfId="42209" xr:uid="{00000000-0005-0000-0000-0000126C0000}"/>
    <cellStyle name="Normal 4 2 2 5 3 2 2 3" xfId="23851" xr:uid="{00000000-0005-0000-0000-0000136C0000}"/>
    <cellStyle name="Normal 4 2 2 5 3 2 2 4" xfId="36095" xr:uid="{00000000-0005-0000-0000-0000146C0000}"/>
    <cellStyle name="Normal 4 2 2 5 3 2 2 5" xfId="48324" xr:uid="{00000000-0005-0000-0000-0000156C0000}"/>
    <cellStyle name="Normal 4 2 2 5 3 2 3" xfId="17712" xr:uid="{00000000-0005-0000-0000-0000166C0000}"/>
    <cellStyle name="Normal 4 2 2 5 3 2 3 2" xfId="29967" xr:uid="{00000000-0005-0000-0000-0000176C0000}"/>
    <cellStyle name="Normal 4 2 2 5 3 2 3 3" xfId="42208" xr:uid="{00000000-0005-0000-0000-0000186C0000}"/>
    <cellStyle name="Normal 4 2 2 5 3 2 4" xfId="23850" xr:uid="{00000000-0005-0000-0000-0000196C0000}"/>
    <cellStyle name="Normal 4 2 2 5 3 2 5" xfId="36094" xr:uid="{00000000-0005-0000-0000-00001A6C0000}"/>
    <cellStyle name="Normal 4 2 2 5 3 2 6" xfId="48323" xr:uid="{00000000-0005-0000-0000-00001B6C0000}"/>
    <cellStyle name="Normal 4 2 2 5 3 3" xfId="6714" xr:uid="{00000000-0005-0000-0000-00001C6C0000}"/>
    <cellStyle name="Normal 4 2 2 5 3 3 2" xfId="17714" xr:uid="{00000000-0005-0000-0000-00001D6C0000}"/>
    <cellStyle name="Normal 4 2 2 5 3 3 2 2" xfId="29969" xr:uid="{00000000-0005-0000-0000-00001E6C0000}"/>
    <cellStyle name="Normal 4 2 2 5 3 3 2 3" xfId="42210" xr:uid="{00000000-0005-0000-0000-00001F6C0000}"/>
    <cellStyle name="Normal 4 2 2 5 3 3 3" xfId="23852" xr:uid="{00000000-0005-0000-0000-0000206C0000}"/>
    <cellStyle name="Normal 4 2 2 5 3 3 4" xfId="36096" xr:uid="{00000000-0005-0000-0000-0000216C0000}"/>
    <cellStyle name="Normal 4 2 2 5 3 3 5" xfId="48325" xr:uid="{00000000-0005-0000-0000-0000226C0000}"/>
    <cellStyle name="Normal 4 2 2 5 3 4" xfId="17711" xr:uid="{00000000-0005-0000-0000-0000236C0000}"/>
    <cellStyle name="Normal 4 2 2 5 3 4 2" xfId="29966" xr:uid="{00000000-0005-0000-0000-0000246C0000}"/>
    <cellStyle name="Normal 4 2 2 5 3 4 3" xfId="42207" xr:uid="{00000000-0005-0000-0000-0000256C0000}"/>
    <cellStyle name="Normal 4 2 2 5 3 5" xfId="23849" xr:uid="{00000000-0005-0000-0000-0000266C0000}"/>
    <cellStyle name="Normal 4 2 2 5 3 6" xfId="36093" xr:uid="{00000000-0005-0000-0000-0000276C0000}"/>
    <cellStyle name="Normal 4 2 2 5 3 7" xfId="48322" xr:uid="{00000000-0005-0000-0000-0000286C0000}"/>
    <cellStyle name="Normal 4 2 2 5 4" xfId="6715" xr:uid="{00000000-0005-0000-0000-0000296C0000}"/>
    <cellStyle name="Normal 4 2 2 5 4 2" xfId="6716" xr:uid="{00000000-0005-0000-0000-00002A6C0000}"/>
    <cellStyle name="Normal 4 2 2 5 4 2 2" xfId="17716" xr:uid="{00000000-0005-0000-0000-00002B6C0000}"/>
    <cellStyle name="Normal 4 2 2 5 4 2 2 2" xfId="29971" xr:uid="{00000000-0005-0000-0000-00002C6C0000}"/>
    <cellStyle name="Normal 4 2 2 5 4 2 2 3" xfId="42212" xr:uid="{00000000-0005-0000-0000-00002D6C0000}"/>
    <cellStyle name="Normal 4 2 2 5 4 2 3" xfId="23854" xr:uid="{00000000-0005-0000-0000-00002E6C0000}"/>
    <cellStyle name="Normal 4 2 2 5 4 2 4" xfId="36098" xr:uid="{00000000-0005-0000-0000-00002F6C0000}"/>
    <cellStyle name="Normal 4 2 2 5 4 2 5" xfId="48327" xr:uid="{00000000-0005-0000-0000-0000306C0000}"/>
    <cellStyle name="Normal 4 2 2 5 4 3" xfId="17715" xr:uid="{00000000-0005-0000-0000-0000316C0000}"/>
    <cellStyle name="Normal 4 2 2 5 4 3 2" xfId="29970" xr:uid="{00000000-0005-0000-0000-0000326C0000}"/>
    <cellStyle name="Normal 4 2 2 5 4 3 3" xfId="42211" xr:uid="{00000000-0005-0000-0000-0000336C0000}"/>
    <cellStyle name="Normal 4 2 2 5 4 4" xfId="23853" xr:uid="{00000000-0005-0000-0000-0000346C0000}"/>
    <cellStyle name="Normal 4 2 2 5 4 5" xfId="36097" xr:uid="{00000000-0005-0000-0000-0000356C0000}"/>
    <cellStyle name="Normal 4 2 2 5 4 6" xfId="48326" xr:uid="{00000000-0005-0000-0000-0000366C0000}"/>
    <cellStyle name="Normal 4 2 2 5 5" xfId="6717" xr:uid="{00000000-0005-0000-0000-0000376C0000}"/>
    <cellStyle name="Normal 4 2 2 5 5 2" xfId="17717" xr:uid="{00000000-0005-0000-0000-0000386C0000}"/>
    <cellStyle name="Normal 4 2 2 5 5 2 2" xfId="29972" xr:uid="{00000000-0005-0000-0000-0000396C0000}"/>
    <cellStyle name="Normal 4 2 2 5 5 2 3" xfId="42213" xr:uid="{00000000-0005-0000-0000-00003A6C0000}"/>
    <cellStyle name="Normal 4 2 2 5 5 3" xfId="23855" xr:uid="{00000000-0005-0000-0000-00003B6C0000}"/>
    <cellStyle name="Normal 4 2 2 5 5 4" xfId="36099" xr:uid="{00000000-0005-0000-0000-00003C6C0000}"/>
    <cellStyle name="Normal 4 2 2 5 5 5" xfId="48328" xr:uid="{00000000-0005-0000-0000-00003D6C0000}"/>
    <cellStyle name="Normal 4 2 2 5 6" xfId="17702" xr:uid="{00000000-0005-0000-0000-00003E6C0000}"/>
    <cellStyle name="Normal 4 2 2 5 6 2" xfId="29957" xr:uid="{00000000-0005-0000-0000-00003F6C0000}"/>
    <cellStyle name="Normal 4 2 2 5 6 3" xfId="42198" xr:uid="{00000000-0005-0000-0000-0000406C0000}"/>
    <cellStyle name="Normal 4 2 2 5 7" xfId="23840" xr:uid="{00000000-0005-0000-0000-0000416C0000}"/>
    <cellStyle name="Normal 4 2 2 5 8" xfId="36084" xr:uid="{00000000-0005-0000-0000-0000426C0000}"/>
    <cellStyle name="Normal 4 2 2 5 9" xfId="48313" xr:uid="{00000000-0005-0000-0000-0000436C0000}"/>
    <cellStyle name="Normal 4 2 2 6" xfId="6718" xr:uid="{00000000-0005-0000-0000-0000446C0000}"/>
    <cellStyle name="Normal 4 2 2 6 2" xfId="6719" xr:uid="{00000000-0005-0000-0000-0000456C0000}"/>
    <cellStyle name="Normal 4 2 2 6 2 2" xfId="6720" xr:uid="{00000000-0005-0000-0000-0000466C0000}"/>
    <cellStyle name="Normal 4 2 2 6 2 2 2" xfId="6721" xr:uid="{00000000-0005-0000-0000-0000476C0000}"/>
    <cellStyle name="Normal 4 2 2 6 2 2 2 2" xfId="17721" xr:uid="{00000000-0005-0000-0000-0000486C0000}"/>
    <cellStyle name="Normal 4 2 2 6 2 2 2 2 2" xfId="29976" xr:uid="{00000000-0005-0000-0000-0000496C0000}"/>
    <cellStyle name="Normal 4 2 2 6 2 2 2 2 3" xfId="42217" xr:uid="{00000000-0005-0000-0000-00004A6C0000}"/>
    <cellStyle name="Normal 4 2 2 6 2 2 2 3" xfId="23859" xr:uid="{00000000-0005-0000-0000-00004B6C0000}"/>
    <cellStyle name="Normal 4 2 2 6 2 2 2 4" xfId="36103" xr:uid="{00000000-0005-0000-0000-00004C6C0000}"/>
    <cellStyle name="Normal 4 2 2 6 2 2 2 5" xfId="48332" xr:uid="{00000000-0005-0000-0000-00004D6C0000}"/>
    <cellStyle name="Normal 4 2 2 6 2 2 3" xfId="17720" xr:uid="{00000000-0005-0000-0000-00004E6C0000}"/>
    <cellStyle name="Normal 4 2 2 6 2 2 3 2" xfId="29975" xr:uid="{00000000-0005-0000-0000-00004F6C0000}"/>
    <cellStyle name="Normal 4 2 2 6 2 2 3 3" xfId="42216" xr:uid="{00000000-0005-0000-0000-0000506C0000}"/>
    <cellStyle name="Normal 4 2 2 6 2 2 4" xfId="23858" xr:uid="{00000000-0005-0000-0000-0000516C0000}"/>
    <cellStyle name="Normal 4 2 2 6 2 2 5" xfId="36102" xr:uid="{00000000-0005-0000-0000-0000526C0000}"/>
    <cellStyle name="Normal 4 2 2 6 2 2 6" xfId="48331" xr:uid="{00000000-0005-0000-0000-0000536C0000}"/>
    <cellStyle name="Normal 4 2 2 6 2 3" xfId="6722" xr:uid="{00000000-0005-0000-0000-0000546C0000}"/>
    <cellStyle name="Normal 4 2 2 6 2 3 2" xfId="17722" xr:uid="{00000000-0005-0000-0000-0000556C0000}"/>
    <cellStyle name="Normal 4 2 2 6 2 3 2 2" xfId="29977" xr:uid="{00000000-0005-0000-0000-0000566C0000}"/>
    <cellStyle name="Normal 4 2 2 6 2 3 2 3" xfId="42218" xr:uid="{00000000-0005-0000-0000-0000576C0000}"/>
    <cellStyle name="Normal 4 2 2 6 2 3 3" xfId="23860" xr:uid="{00000000-0005-0000-0000-0000586C0000}"/>
    <cellStyle name="Normal 4 2 2 6 2 3 4" xfId="36104" xr:uid="{00000000-0005-0000-0000-0000596C0000}"/>
    <cellStyle name="Normal 4 2 2 6 2 3 5" xfId="48333" xr:uid="{00000000-0005-0000-0000-00005A6C0000}"/>
    <cellStyle name="Normal 4 2 2 6 2 4" xfId="17719" xr:uid="{00000000-0005-0000-0000-00005B6C0000}"/>
    <cellStyle name="Normal 4 2 2 6 2 4 2" xfId="29974" xr:uid="{00000000-0005-0000-0000-00005C6C0000}"/>
    <cellStyle name="Normal 4 2 2 6 2 4 3" xfId="42215" xr:uid="{00000000-0005-0000-0000-00005D6C0000}"/>
    <cellStyle name="Normal 4 2 2 6 2 5" xfId="23857" xr:uid="{00000000-0005-0000-0000-00005E6C0000}"/>
    <cellStyle name="Normal 4 2 2 6 2 6" xfId="36101" xr:uid="{00000000-0005-0000-0000-00005F6C0000}"/>
    <cellStyle name="Normal 4 2 2 6 2 7" xfId="48330" xr:uid="{00000000-0005-0000-0000-0000606C0000}"/>
    <cellStyle name="Normal 4 2 2 6 3" xfId="6723" xr:uid="{00000000-0005-0000-0000-0000616C0000}"/>
    <cellStyle name="Normal 4 2 2 6 3 2" xfId="6724" xr:uid="{00000000-0005-0000-0000-0000626C0000}"/>
    <cellStyle name="Normal 4 2 2 6 3 2 2" xfId="17724" xr:uid="{00000000-0005-0000-0000-0000636C0000}"/>
    <cellStyle name="Normal 4 2 2 6 3 2 2 2" xfId="29979" xr:uid="{00000000-0005-0000-0000-0000646C0000}"/>
    <cellStyle name="Normal 4 2 2 6 3 2 2 3" xfId="42220" xr:uid="{00000000-0005-0000-0000-0000656C0000}"/>
    <cellStyle name="Normal 4 2 2 6 3 2 3" xfId="23862" xr:uid="{00000000-0005-0000-0000-0000666C0000}"/>
    <cellStyle name="Normal 4 2 2 6 3 2 4" xfId="36106" xr:uid="{00000000-0005-0000-0000-0000676C0000}"/>
    <cellStyle name="Normal 4 2 2 6 3 2 5" xfId="48335" xr:uid="{00000000-0005-0000-0000-0000686C0000}"/>
    <cellStyle name="Normal 4 2 2 6 3 3" xfId="17723" xr:uid="{00000000-0005-0000-0000-0000696C0000}"/>
    <cellStyle name="Normal 4 2 2 6 3 3 2" xfId="29978" xr:uid="{00000000-0005-0000-0000-00006A6C0000}"/>
    <cellStyle name="Normal 4 2 2 6 3 3 3" xfId="42219" xr:uid="{00000000-0005-0000-0000-00006B6C0000}"/>
    <cellStyle name="Normal 4 2 2 6 3 4" xfId="23861" xr:uid="{00000000-0005-0000-0000-00006C6C0000}"/>
    <cellStyle name="Normal 4 2 2 6 3 5" xfId="36105" xr:uid="{00000000-0005-0000-0000-00006D6C0000}"/>
    <cellStyle name="Normal 4 2 2 6 3 6" xfId="48334" xr:uid="{00000000-0005-0000-0000-00006E6C0000}"/>
    <cellStyle name="Normal 4 2 2 6 4" xfId="6725" xr:uid="{00000000-0005-0000-0000-00006F6C0000}"/>
    <cellStyle name="Normal 4 2 2 6 4 2" xfId="17725" xr:uid="{00000000-0005-0000-0000-0000706C0000}"/>
    <cellStyle name="Normal 4 2 2 6 4 2 2" xfId="29980" xr:uid="{00000000-0005-0000-0000-0000716C0000}"/>
    <cellStyle name="Normal 4 2 2 6 4 2 3" xfId="42221" xr:uid="{00000000-0005-0000-0000-0000726C0000}"/>
    <cellStyle name="Normal 4 2 2 6 4 3" xfId="23863" xr:uid="{00000000-0005-0000-0000-0000736C0000}"/>
    <cellStyle name="Normal 4 2 2 6 4 4" xfId="36107" xr:uid="{00000000-0005-0000-0000-0000746C0000}"/>
    <cellStyle name="Normal 4 2 2 6 4 5" xfId="48336" xr:uid="{00000000-0005-0000-0000-0000756C0000}"/>
    <cellStyle name="Normal 4 2 2 6 5" xfId="17718" xr:uid="{00000000-0005-0000-0000-0000766C0000}"/>
    <cellStyle name="Normal 4 2 2 6 5 2" xfId="29973" xr:uid="{00000000-0005-0000-0000-0000776C0000}"/>
    <cellStyle name="Normal 4 2 2 6 5 3" xfId="42214" xr:uid="{00000000-0005-0000-0000-0000786C0000}"/>
    <cellStyle name="Normal 4 2 2 6 6" xfId="23856" xr:uid="{00000000-0005-0000-0000-0000796C0000}"/>
    <cellStyle name="Normal 4 2 2 6 7" xfId="36100" xr:uid="{00000000-0005-0000-0000-00007A6C0000}"/>
    <cellStyle name="Normal 4 2 2 6 8" xfId="48329" xr:uid="{00000000-0005-0000-0000-00007B6C0000}"/>
    <cellStyle name="Normal 4 2 2 7" xfId="6726" xr:uid="{00000000-0005-0000-0000-00007C6C0000}"/>
    <cellStyle name="Normal 4 2 2 7 2" xfId="6727" xr:uid="{00000000-0005-0000-0000-00007D6C0000}"/>
    <cellStyle name="Normal 4 2 2 7 2 2" xfId="6728" xr:uid="{00000000-0005-0000-0000-00007E6C0000}"/>
    <cellStyle name="Normal 4 2 2 7 2 2 2" xfId="17728" xr:uid="{00000000-0005-0000-0000-00007F6C0000}"/>
    <cellStyle name="Normal 4 2 2 7 2 2 2 2" xfId="29983" xr:uid="{00000000-0005-0000-0000-0000806C0000}"/>
    <cellStyle name="Normal 4 2 2 7 2 2 2 3" xfId="42224" xr:uid="{00000000-0005-0000-0000-0000816C0000}"/>
    <cellStyle name="Normal 4 2 2 7 2 2 3" xfId="23866" xr:uid="{00000000-0005-0000-0000-0000826C0000}"/>
    <cellStyle name="Normal 4 2 2 7 2 2 4" xfId="36110" xr:uid="{00000000-0005-0000-0000-0000836C0000}"/>
    <cellStyle name="Normal 4 2 2 7 2 2 5" xfId="48339" xr:uid="{00000000-0005-0000-0000-0000846C0000}"/>
    <cellStyle name="Normal 4 2 2 7 2 3" xfId="17727" xr:uid="{00000000-0005-0000-0000-0000856C0000}"/>
    <cellStyle name="Normal 4 2 2 7 2 3 2" xfId="29982" xr:uid="{00000000-0005-0000-0000-0000866C0000}"/>
    <cellStyle name="Normal 4 2 2 7 2 3 3" xfId="42223" xr:uid="{00000000-0005-0000-0000-0000876C0000}"/>
    <cellStyle name="Normal 4 2 2 7 2 4" xfId="23865" xr:uid="{00000000-0005-0000-0000-0000886C0000}"/>
    <cellStyle name="Normal 4 2 2 7 2 5" xfId="36109" xr:uid="{00000000-0005-0000-0000-0000896C0000}"/>
    <cellStyle name="Normal 4 2 2 7 2 6" xfId="48338" xr:uid="{00000000-0005-0000-0000-00008A6C0000}"/>
    <cellStyle name="Normal 4 2 2 7 3" xfId="6729" xr:uid="{00000000-0005-0000-0000-00008B6C0000}"/>
    <cellStyle name="Normal 4 2 2 7 3 2" xfId="17729" xr:uid="{00000000-0005-0000-0000-00008C6C0000}"/>
    <cellStyle name="Normal 4 2 2 7 3 2 2" xfId="29984" xr:uid="{00000000-0005-0000-0000-00008D6C0000}"/>
    <cellStyle name="Normal 4 2 2 7 3 2 3" xfId="42225" xr:uid="{00000000-0005-0000-0000-00008E6C0000}"/>
    <cellStyle name="Normal 4 2 2 7 3 3" xfId="23867" xr:uid="{00000000-0005-0000-0000-00008F6C0000}"/>
    <cellStyle name="Normal 4 2 2 7 3 4" xfId="36111" xr:uid="{00000000-0005-0000-0000-0000906C0000}"/>
    <cellStyle name="Normal 4 2 2 7 3 5" xfId="48340" xr:uid="{00000000-0005-0000-0000-0000916C0000}"/>
    <cellStyle name="Normal 4 2 2 7 4" xfId="17726" xr:uid="{00000000-0005-0000-0000-0000926C0000}"/>
    <cellStyle name="Normal 4 2 2 7 4 2" xfId="29981" xr:uid="{00000000-0005-0000-0000-0000936C0000}"/>
    <cellStyle name="Normal 4 2 2 7 4 3" xfId="42222" xr:uid="{00000000-0005-0000-0000-0000946C0000}"/>
    <cellStyle name="Normal 4 2 2 7 5" xfId="23864" xr:uid="{00000000-0005-0000-0000-0000956C0000}"/>
    <cellStyle name="Normal 4 2 2 7 6" xfId="36108" xr:uid="{00000000-0005-0000-0000-0000966C0000}"/>
    <cellStyle name="Normal 4 2 2 7 7" xfId="48337" xr:uid="{00000000-0005-0000-0000-0000976C0000}"/>
    <cellStyle name="Normal 4 2 2 8" xfId="6730" xr:uid="{00000000-0005-0000-0000-0000986C0000}"/>
    <cellStyle name="Normal 4 2 2 8 2" xfId="6731" xr:uid="{00000000-0005-0000-0000-0000996C0000}"/>
    <cellStyle name="Normal 4 2 2 8 2 2" xfId="6732" xr:uid="{00000000-0005-0000-0000-00009A6C0000}"/>
    <cellStyle name="Normal 4 2 2 8 2 2 2" xfId="17732" xr:uid="{00000000-0005-0000-0000-00009B6C0000}"/>
    <cellStyle name="Normal 4 2 2 8 2 2 2 2" xfId="29987" xr:uid="{00000000-0005-0000-0000-00009C6C0000}"/>
    <cellStyle name="Normal 4 2 2 8 2 2 2 3" xfId="42228" xr:uid="{00000000-0005-0000-0000-00009D6C0000}"/>
    <cellStyle name="Normal 4 2 2 8 2 2 3" xfId="23870" xr:uid="{00000000-0005-0000-0000-00009E6C0000}"/>
    <cellStyle name="Normal 4 2 2 8 2 2 4" xfId="36114" xr:uid="{00000000-0005-0000-0000-00009F6C0000}"/>
    <cellStyle name="Normal 4 2 2 8 2 2 5" xfId="48343" xr:uid="{00000000-0005-0000-0000-0000A06C0000}"/>
    <cellStyle name="Normal 4 2 2 8 2 3" xfId="17731" xr:uid="{00000000-0005-0000-0000-0000A16C0000}"/>
    <cellStyle name="Normal 4 2 2 8 2 3 2" xfId="29986" xr:uid="{00000000-0005-0000-0000-0000A26C0000}"/>
    <cellStyle name="Normal 4 2 2 8 2 3 3" xfId="42227" xr:uid="{00000000-0005-0000-0000-0000A36C0000}"/>
    <cellStyle name="Normal 4 2 2 8 2 4" xfId="23869" xr:uid="{00000000-0005-0000-0000-0000A46C0000}"/>
    <cellStyle name="Normal 4 2 2 8 2 5" xfId="36113" xr:uid="{00000000-0005-0000-0000-0000A56C0000}"/>
    <cellStyle name="Normal 4 2 2 8 2 6" xfId="48342" xr:uid="{00000000-0005-0000-0000-0000A66C0000}"/>
    <cellStyle name="Normal 4 2 2 8 3" xfId="6733" xr:uid="{00000000-0005-0000-0000-0000A76C0000}"/>
    <cellStyle name="Normal 4 2 2 8 3 2" xfId="17733" xr:uid="{00000000-0005-0000-0000-0000A86C0000}"/>
    <cellStyle name="Normal 4 2 2 8 3 2 2" xfId="29988" xr:uid="{00000000-0005-0000-0000-0000A96C0000}"/>
    <cellStyle name="Normal 4 2 2 8 3 2 3" xfId="42229" xr:uid="{00000000-0005-0000-0000-0000AA6C0000}"/>
    <cellStyle name="Normal 4 2 2 8 3 3" xfId="23871" xr:uid="{00000000-0005-0000-0000-0000AB6C0000}"/>
    <cellStyle name="Normal 4 2 2 8 3 4" xfId="36115" xr:uid="{00000000-0005-0000-0000-0000AC6C0000}"/>
    <cellStyle name="Normal 4 2 2 8 3 5" xfId="48344" xr:uid="{00000000-0005-0000-0000-0000AD6C0000}"/>
    <cellStyle name="Normal 4 2 2 8 4" xfId="17730" xr:uid="{00000000-0005-0000-0000-0000AE6C0000}"/>
    <cellStyle name="Normal 4 2 2 8 4 2" xfId="29985" xr:uid="{00000000-0005-0000-0000-0000AF6C0000}"/>
    <cellStyle name="Normal 4 2 2 8 4 3" xfId="42226" xr:uid="{00000000-0005-0000-0000-0000B06C0000}"/>
    <cellStyle name="Normal 4 2 2 8 5" xfId="23868" xr:uid="{00000000-0005-0000-0000-0000B16C0000}"/>
    <cellStyle name="Normal 4 2 2 8 6" xfId="36112" xr:uid="{00000000-0005-0000-0000-0000B26C0000}"/>
    <cellStyle name="Normal 4 2 2 8 7" xfId="48341" xr:uid="{00000000-0005-0000-0000-0000B36C0000}"/>
    <cellStyle name="Normal 4 2 2 9" xfId="6734" xr:uid="{00000000-0005-0000-0000-0000B46C0000}"/>
    <cellStyle name="Normal 4 2 2 9 2" xfId="6735" xr:uid="{00000000-0005-0000-0000-0000B56C0000}"/>
    <cellStyle name="Normal 4 2 2 9 2 2" xfId="17735" xr:uid="{00000000-0005-0000-0000-0000B66C0000}"/>
    <cellStyle name="Normal 4 2 2 9 2 2 2" xfId="29990" xr:uid="{00000000-0005-0000-0000-0000B76C0000}"/>
    <cellStyle name="Normal 4 2 2 9 2 2 3" xfId="42231" xr:uid="{00000000-0005-0000-0000-0000B86C0000}"/>
    <cellStyle name="Normal 4 2 2 9 2 3" xfId="23873" xr:uid="{00000000-0005-0000-0000-0000B96C0000}"/>
    <cellStyle name="Normal 4 2 2 9 2 4" xfId="36117" xr:uid="{00000000-0005-0000-0000-0000BA6C0000}"/>
    <cellStyle name="Normal 4 2 2 9 2 5" xfId="48346" xr:uid="{00000000-0005-0000-0000-0000BB6C0000}"/>
    <cellStyle name="Normal 4 2 2 9 3" xfId="17734" xr:uid="{00000000-0005-0000-0000-0000BC6C0000}"/>
    <cellStyle name="Normal 4 2 2 9 3 2" xfId="29989" xr:uid="{00000000-0005-0000-0000-0000BD6C0000}"/>
    <cellStyle name="Normal 4 2 2 9 3 3" xfId="42230" xr:uid="{00000000-0005-0000-0000-0000BE6C0000}"/>
    <cellStyle name="Normal 4 2 2 9 4" xfId="23872" xr:uid="{00000000-0005-0000-0000-0000BF6C0000}"/>
    <cellStyle name="Normal 4 2 2 9 5" xfId="36116" xr:uid="{00000000-0005-0000-0000-0000C06C0000}"/>
    <cellStyle name="Normal 4 2 2 9 6" xfId="48345" xr:uid="{00000000-0005-0000-0000-0000C16C0000}"/>
    <cellStyle name="Normal 4 2 3" xfId="6736" xr:uid="{00000000-0005-0000-0000-0000C26C0000}"/>
    <cellStyle name="Normal 4 2 3 10" xfId="17736" xr:uid="{00000000-0005-0000-0000-0000C36C0000}"/>
    <cellStyle name="Normal 4 2 3 10 2" xfId="29991" xr:uid="{00000000-0005-0000-0000-0000C46C0000}"/>
    <cellStyle name="Normal 4 2 3 10 3" xfId="42232" xr:uid="{00000000-0005-0000-0000-0000C56C0000}"/>
    <cellStyle name="Normal 4 2 3 11" xfId="23874" xr:uid="{00000000-0005-0000-0000-0000C66C0000}"/>
    <cellStyle name="Normal 4 2 3 12" xfId="36118" xr:uid="{00000000-0005-0000-0000-0000C76C0000}"/>
    <cellStyle name="Normal 4 2 3 13" xfId="48347" xr:uid="{00000000-0005-0000-0000-0000C86C0000}"/>
    <cellStyle name="Normal 4 2 3 2" xfId="6737" xr:uid="{00000000-0005-0000-0000-0000C96C0000}"/>
    <cellStyle name="Normal 4 2 3 2 10" xfId="36119" xr:uid="{00000000-0005-0000-0000-0000CA6C0000}"/>
    <cellStyle name="Normal 4 2 3 2 11" xfId="48348" xr:uid="{00000000-0005-0000-0000-0000CB6C0000}"/>
    <cellStyle name="Normal 4 2 3 2 2" xfId="6738" xr:uid="{00000000-0005-0000-0000-0000CC6C0000}"/>
    <cellStyle name="Normal 4 2 3 2 2 10" xfId="48349" xr:uid="{00000000-0005-0000-0000-0000CD6C0000}"/>
    <cellStyle name="Normal 4 2 3 2 2 2" xfId="6739" xr:uid="{00000000-0005-0000-0000-0000CE6C0000}"/>
    <cellStyle name="Normal 4 2 3 2 2 2 2" xfId="6740" xr:uid="{00000000-0005-0000-0000-0000CF6C0000}"/>
    <cellStyle name="Normal 4 2 3 2 2 2 2 2" xfId="6741" xr:uid="{00000000-0005-0000-0000-0000D06C0000}"/>
    <cellStyle name="Normal 4 2 3 2 2 2 2 2 2" xfId="6742" xr:uid="{00000000-0005-0000-0000-0000D16C0000}"/>
    <cellStyle name="Normal 4 2 3 2 2 2 2 2 2 2" xfId="6743" xr:uid="{00000000-0005-0000-0000-0000D26C0000}"/>
    <cellStyle name="Normal 4 2 3 2 2 2 2 2 2 2 2" xfId="17743" xr:uid="{00000000-0005-0000-0000-0000D36C0000}"/>
    <cellStyle name="Normal 4 2 3 2 2 2 2 2 2 2 2 2" xfId="29998" xr:uid="{00000000-0005-0000-0000-0000D46C0000}"/>
    <cellStyle name="Normal 4 2 3 2 2 2 2 2 2 2 2 3" xfId="42239" xr:uid="{00000000-0005-0000-0000-0000D56C0000}"/>
    <cellStyle name="Normal 4 2 3 2 2 2 2 2 2 2 3" xfId="23881" xr:uid="{00000000-0005-0000-0000-0000D66C0000}"/>
    <cellStyle name="Normal 4 2 3 2 2 2 2 2 2 2 4" xfId="36125" xr:uid="{00000000-0005-0000-0000-0000D76C0000}"/>
    <cellStyle name="Normal 4 2 3 2 2 2 2 2 2 2 5" xfId="48354" xr:uid="{00000000-0005-0000-0000-0000D86C0000}"/>
    <cellStyle name="Normal 4 2 3 2 2 2 2 2 2 3" xfId="17742" xr:uid="{00000000-0005-0000-0000-0000D96C0000}"/>
    <cellStyle name="Normal 4 2 3 2 2 2 2 2 2 3 2" xfId="29997" xr:uid="{00000000-0005-0000-0000-0000DA6C0000}"/>
    <cellStyle name="Normal 4 2 3 2 2 2 2 2 2 3 3" xfId="42238" xr:uid="{00000000-0005-0000-0000-0000DB6C0000}"/>
    <cellStyle name="Normal 4 2 3 2 2 2 2 2 2 4" xfId="23880" xr:uid="{00000000-0005-0000-0000-0000DC6C0000}"/>
    <cellStyle name="Normal 4 2 3 2 2 2 2 2 2 5" xfId="36124" xr:uid="{00000000-0005-0000-0000-0000DD6C0000}"/>
    <cellStyle name="Normal 4 2 3 2 2 2 2 2 2 6" xfId="48353" xr:uid="{00000000-0005-0000-0000-0000DE6C0000}"/>
    <cellStyle name="Normal 4 2 3 2 2 2 2 2 3" xfId="6744" xr:uid="{00000000-0005-0000-0000-0000DF6C0000}"/>
    <cellStyle name="Normal 4 2 3 2 2 2 2 2 3 2" xfId="17744" xr:uid="{00000000-0005-0000-0000-0000E06C0000}"/>
    <cellStyle name="Normal 4 2 3 2 2 2 2 2 3 2 2" xfId="29999" xr:uid="{00000000-0005-0000-0000-0000E16C0000}"/>
    <cellStyle name="Normal 4 2 3 2 2 2 2 2 3 2 3" xfId="42240" xr:uid="{00000000-0005-0000-0000-0000E26C0000}"/>
    <cellStyle name="Normal 4 2 3 2 2 2 2 2 3 3" xfId="23882" xr:uid="{00000000-0005-0000-0000-0000E36C0000}"/>
    <cellStyle name="Normal 4 2 3 2 2 2 2 2 3 4" xfId="36126" xr:uid="{00000000-0005-0000-0000-0000E46C0000}"/>
    <cellStyle name="Normal 4 2 3 2 2 2 2 2 3 5" xfId="48355" xr:uid="{00000000-0005-0000-0000-0000E56C0000}"/>
    <cellStyle name="Normal 4 2 3 2 2 2 2 2 4" xfId="17741" xr:uid="{00000000-0005-0000-0000-0000E66C0000}"/>
    <cellStyle name="Normal 4 2 3 2 2 2 2 2 4 2" xfId="29996" xr:uid="{00000000-0005-0000-0000-0000E76C0000}"/>
    <cellStyle name="Normal 4 2 3 2 2 2 2 2 4 3" xfId="42237" xr:uid="{00000000-0005-0000-0000-0000E86C0000}"/>
    <cellStyle name="Normal 4 2 3 2 2 2 2 2 5" xfId="23879" xr:uid="{00000000-0005-0000-0000-0000E96C0000}"/>
    <cellStyle name="Normal 4 2 3 2 2 2 2 2 6" xfId="36123" xr:uid="{00000000-0005-0000-0000-0000EA6C0000}"/>
    <cellStyle name="Normal 4 2 3 2 2 2 2 2 7" xfId="48352" xr:uid="{00000000-0005-0000-0000-0000EB6C0000}"/>
    <cellStyle name="Normal 4 2 3 2 2 2 2 3" xfId="6745" xr:uid="{00000000-0005-0000-0000-0000EC6C0000}"/>
    <cellStyle name="Normal 4 2 3 2 2 2 2 3 2" xfId="6746" xr:uid="{00000000-0005-0000-0000-0000ED6C0000}"/>
    <cellStyle name="Normal 4 2 3 2 2 2 2 3 2 2" xfId="17746" xr:uid="{00000000-0005-0000-0000-0000EE6C0000}"/>
    <cellStyle name="Normal 4 2 3 2 2 2 2 3 2 2 2" xfId="30001" xr:uid="{00000000-0005-0000-0000-0000EF6C0000}"/>
    <cellStyle name="Normal 4 2 3 2 2 2 2 3 2 2 3" xfId="42242" xr:uid="{00000000-0005-0000-0000-0000F06C0000}"/>
    <cellStyle name="Normal 4 2 3 2 2 2 2 3 2 3" xfId="23884" xr:uid="{00000000-0005-0000-0000-0000F16C0000}"/>
    <cellStyle name="Normal 4 2 3 2 2 2 2 3 2 4" xfId="36128" xr:uid="{00000000-0005-0000-0000-0000F26C0000}"/>
    <cellStyle name="Normal 4 2 3 2 2 2 2 3 2 5" xfId="48357" xr:uid="{00000000-0005-0000-0000-0000F36C0000}"/>
    <cellStyle name="Normal 4 2 3 2 2 2 2 3 3" xfId="17745" xr:uid="{00000000-0005-0000-0000-0000F46C0000}"/>
    <cellStyle name="Normal 4 2 3 2 2 2 2 3 3 2" xfId="30000" xr:uid="{00000000-0005-0000-0000-0000F56C0000}"/>
    <cellStyle name="Normal 4 2 3 2 2 2 2 3 3 3" xfId="42241" xr:uid="{00000000-0005-0000-0000-0000F66C0000}"/>
    <cellStyle name="Normal 4 2 3 2 2 2 2 3 4" xfId="23883" xr:uid="{00000000-0005-0000-0000-0000F76C0000}"/>
    <cellStyle name="Normal 4 2 3 2 2 2 2 3 5" xfId="36127" xr:uid="{00000000-0005-0000-0000-0000F86C0000}"/>
    <cellStyle name="Normal 4 2 3 2 2 2 2 3 6" xfId="48356" xr:uid="{00000000-0005-0000-0000-0000F96C0000}"/>
    <cellStyle name="Normal 4 2 3 2 2 2 2 4" xfId="6747" xr:uid="{00000000-0005-0000-0000-0000FA6C0000}"/>
    <cellStyle name="Normal 4 2 3 2 2 2 2 4 2" xfId="17747" xr:uid="{00000000-0005-0000-0000-0000FB6C0000}"/>
    <cellStyle name="Normal 4 2 3 2 2 2 2 4 2 2" xfId="30002" xr:uid="{00000000-0005-0000-0000-0000FC6C0000}"/>
    <cellStyle name="Normal 4 2 3 2 2 2 2 4 2 3" xfId="42243" xr:uid="{00000000-0005-0000-0000-0000FD6C0000}"/>
    <cellStyle name="Normal 4 2 3 2 2 2 2 4 3" xfId="23885" xr:uid="{00000000-0005-0000-0000-0000FE6C0000}"/>
    <cellStyle name="Normal 4 2 3 2 2 2 2 4 4" xfId="36129" xr:uid="{00000000-0005-0000-0000-0000FF6C0000}"/>
    <cellStyle name="Normal 4 2 3 2 2 2 2 4 5" xfId="48358" xr:uid="{00000000-0005-0000-0000-0000006D0000}"/>
    <cellStyle name="Normal 4 2 3 2 2 2 2 5" xfId="17740" xr:uid="{00000000-0005-0000-0000-0000016D0000}"/>
    <cellStyle name="Normal 4 2 3 2 2 2 2 5 2" xfId="29995" xr:uid="{00000000-0005-0000-0000-0000026D0000}"/>
    <cellStyle name="Normal 4 2 3 2 2 2 2 5 3" xfId="42236" xr:uid="{00000000-0005-0000-0000-0000036D0000}"/>
    <cellStyle name="Normal 4 2 3 2 2 2 2 6" xfId="23878" xr:uid="{00000000-0005-0000-0000-0000046D0000}"/>
    <cellStyle name="Normal 4 2 3 2 2 2 2 7" xfId="36122" xr:uid="{00000000-0005-0000-0000-0000056D0000}"/>
    <cellStyle name="Normal 4 2 3 2 2 2 2 8" xfId="48351" xr:uid="{00000000-0005-0000-0000-0000066D0000}"/>
    <cellStyle name="Normal 4 2 3 2 2 2 3" xfId="6748" xr:uid="{00000000-0005-0000-0000-0000076D0000}"/>
    <cellStyle name="Normal 4 2 3 2 2 2 3 2" xfId="6749" xr:uid="{00000000-0005-0000-0000-0000086D0000}"/>
    <cellStyle name="Normal 4 2 3 2 2 2 3 2 2" xfId="6750" xr:uid="{00000000-0005-0000-0000-0000096D0000}"/>
    <cellStyle name="Normal 4 2 3 2 2 2 3 2 2 2" xfId="17750" xr:uid="{00000000-0005-0000-0000-00000A6D0000}"/>
    <cellStyle name="Normal 4 2 3 2 2 2 3 2 2 2 2" xfId="30005" xr:uid="{00000000-0005-0000-0000-00000B6D0000}"/>
    <cellStyle name="Normal 4 2 3 2 2 2 3 2 2 2 3" xfId="42246" xr:uid="{00000000-0005-0000-0000-00000C6D0000}"/>
    <cellStyle name="Normal 4 2 3 2 2 2 3 2 2 3" xfId="23888" xr:uid="{00000000-0005-0000-0000-00000D6D0000}"/>
    <cellStyle name="Normal 4 2 3 2 2 2 3 2 2 4" xfId="36132" xr:uid="{00000000-0005-0000-0000-00000E6D0000}"/>
    <cellStyle name="Normal 4 2 3 2 2 2 3 2 2 5" xfId="48361" xr:uid="{00000000-0005-0000-0000-00000F6D0000}"/>
    <cellStyle name="Normal 4 2 3 2 2 2 3 2 3" xfId="17749" xr:uid="{00000000-0005-0000-0000-0000106D0000}"/>
    <cellStyle name="Normal 4 2 3 2 2 2 3 2 3 2" xfId="30004" xr:uid="{00000000-0005-0000-0000-0000116D0000}"/>
    <cellStyle name="Normal 4 2 3 2 2 2 3 2 3 3" xfId="42245" xr:uid="{00000000-0005-0000-0000-0000126D0000}"/>
    <cellStyle name="Normal 4 2 3 2 2 2 3 2 4" xfId="23887" xr:uid="{00000000-0005-0000-0000-0000136D0000}"/>
    <cellStyle name="Normal 4 2 3 2 2 2 3 2 5" xfId="36131" xr:uid="{00000000-0005-0000-0000-0000146D0000}"/>
    <cellStyle name="Normal 4 2 3 2 2 2 3 2 6" xfId="48360" xr:uid="{00000000-0005-0000-0000-0000156D0000}"/>
    <cellStyle name="Normal 4 2 3 2 2 2 3 3" xfId="6751" xr:uid="{00000000-0005-0000-0000-0000166D0000}"/>
    <cellStyle name="Normal 4 2 3 2 2 2 3 3 2" xfId="17751" xr:uid="{00000000-0005-0000-0000-0000176D0000}"/>
    <cellStyle name="Normal 4 2 3 2 2 2 3 3 2 2" xfId="30006" xr:uid="{00000000-0005-0000-0000-0000186D0000}"/>
    <cellStyle name="Normal 4 2 3 2 2 2 3 3 2 3" xfId="42247" xr:uid="{00000000-0005-0000-0000-0000196D0000}"/>
    <cellStyle name="Normal 4 2 3 2 2 2 3 3 3" xfId="23889" xr:uid="{00000000-0005-0000-0000-00001A6D0000}"/>
    <cellStyle name="Normal 4 2 3 2 2 2 3 3 4" xfId="36133" xr:uid="{00000000-0005-0000-0000-00001B6D0000}"/>
    <cellStyle name="Normal 4 2 3 2 2 2 3 3 5" xfId="48362" xr:uid="{00000000-0005-0000-0000-00001C6D0000}"/>
    <cellStyle name="Normal 4 2 3 2 2 2 3 4" xfId="17748" xr:uid="{00000000-0005-0000-0000-00001D6D0000}"/>
    <cellStyle name="Normal 4 2 3 2 2 2 3 4 2" xfId="30003" xr:uid="{00000000-0005-0000-0000-00001E6D0000}"/>
    <cellStyle name="Normal 4 2 3 2 2 2 3 4 3" xfId="42244" xr:uid="{00000000-0005-0000-0000-00001F6D0000}"/>
    <cellStyle name="Normal 4 2 3 2 2 2 3 5" xfId="23886" xr:uid="{00000000-0005-0000-0000-0000206D0000}"/>
    <cellStyle name="Normal 4 2 3 2 2 2 3 6" xfId="36130" xr:uid="{00000000-0005-0000-0000-0000216D0000}"/>
    <cellStyle name="Normal 4 2 3 2 2 2 3 7" xfId="48359" xr:uid="{00000000-0005-0000-0000-0000226D0000}"/>
    <cellStyle name="Normal 4 2 3 2 2 2 4" xfId="6752" xr:uid="{00000000-0005-0000-0000-0000236D0000}"/>
    <cellStyle name="Normal 4 2 3 2 2 2 4 2" xfId="6753" xr:uid="{00000000-0005-0000-0000-0000246D0000}"/>
    <cellStyle name="Normal 4 2 3 2 2 2 4 2 2" xfId="17753" xr:uid="{00000000-0005-0000-0000-0000256D0000}"/>
    <cellStyle name="Normal 4 2 3 2 2 2 4 2 2 2" xfId="30008" xr:uid="{00000000-0005-0000-0000-0000266D0000}"/>
    <cellStyle name="Normal 4 2 3 2 2 2 4 2 2 3" xfId="42249" xr:uid="{00000000-0005-0000-0000-0000276D0000}"/>
    <cellStyle name="Normal 4 2 3 2 2 2 4 2 3" xfId="23891" xr:uid="{00000000-0005-0000-0000-0000286D0000}"/>
    <cellStyle name="Normal 4 2 3 2 2 2 4 2 4" xfId="36135" xr:uid="{00000000-0005-0000-0000-0000296D0000}"/>
    <cellStyle name="Normal 4 2 3 2 2 2 4 2 5" xfId="48364" xr:uid="{00000000-0005-0000-0000-00002A6D0000}"/>
    <cellStyle name="Normal 4 2 3 2 2 2 4 3" xfId="17752" xr:uid="{00000000-0005-0000-0000-00002B6D0000}"/>
    <cellStyle name="Normal 4 2 3 2 2 2 4 3 2" xfId="30007" xr:uid="{00000000-0005-0000-0000-00002C6D0000}"/>
    <cellStyle name="Normal 4 2 3 2 2 2 4 3 3" xfId="42248" xr:uid="{00000000-0005-0000-0000-00002D6D0000}"/>
    <cellStyle name="Normal 4 2 3 2 2 2 4 4" xfId="23890" xr:uid="{00000000-0005-0000-0000-00002E6D0000}"/>
    <cellStyle name="Normal 4 2 3 2 2 2 4 5" xfId="36134" xr:uid="{00000000-0005-0000-0000-00002F6D0000}"/>
    <cellStyle name="Normal 4 2 3 2 2 2 4 6" xfId="48363" xr:uid="{00000000-0005-0000-0000-0000306D0000}"/>
    <cellStyle name="Normal 4 2 3 2 2 2 5" xfId="6754" xr:uid="{00000000-0005-0000-0000-0000316D0000}"/>
    <cellStyle name="Normal 4 2 3 2 2 2 5 2" xfId="17754" xr:uid="{00000000-0005-0000-0000-0000326D0000}"/>
    <cellStyle name="Normal 4 2 3 2 2 2 5 2 2" xfId="30009" xr:uid="{00000000-0005-0000-0000-0000336D0000}"/>
    <cellStyle name="Normal 4 2 3 2 2 2 5 2 3" xfId="42250" xr:uid="{00000000-0005-0000-0000-0000346D0000}"/>
    <cellStyle name="Normal 4 2 3 2 2 2 5 3" xfId="23892" xr:uid="{00000000-0005-0000-0000-0000356D0000}"/>
    <cellStyle name="Normal 4 2 3 2 2 2 5 4" xfId="36136" xr:uid="{00000000-0005-0000-0000-0000366D0000}"/>
    <cellStyle name="Normal 4 2 3 2 2 2 5 5" xfId="48365" xr:uid="{00000000-0005-0000-0000-0000376D0000}"/>
    <cellStyle name="Normal 4 2 3 2 2 2 6" xfId="17739" xr:uid="{00000000-0005-0000-0000-0000386D0000}"/>
    <cellStyle name="Normal 4 2 3 2 2 2 6 2" xfId="29994" xr:uid="{00000000-0005-0000-0000-0000396D0000}"/>
    <cellStyle name="Normal 4 2 3 2 2 2 6 3" xfId="42235" xr:uid="{00000000-0005-0000-0000-00003A6D0000}"/>
    <cellStyle name="Normal 4 2 3 2 2 2 7" xfId="23877" xr:uid="{00000000-0005-0000-0000-00003B6D0000}"/>
    <cellStyle name="Normal 4 2 3 2 2 2 8" xfId="36121" xr:uid="{00000000-0005-0000-0000-00003C6D0000}"/>
    <cellStyle name="Normal 4 2 3 2 2 2 9" xfId="48350" xr:uid="{00000000-0005-0000-0000-00003D6D0000}"/>
    <cellStyle name="Normal 4 2 3 2 2 3" xfId="6755" xr:uid="{00000000-0005-0000-0000-00003E6D0000}"/>
    <cellStyle name="Normal 4 2 3 2 2 3 2" xfId="6756" xr:uid="{00000000-0005-0000-0000-00003F6D0000}"/>
    <cellStyle name="Normal 4 2 3 2 2 3 2 2" xfId="6757" xr:uid="{00000000-0005-0000-0000-0000406D0000}"/>
    <cellStyle name="Normal 4 2 3 2 2 3 2 2 2" xfId="6758" xr:uid="{00000000-0005-0000-0000-0000416D0000}"/>
    <cellStyle name="Normal 4 2 3 2 2 3 2 2 2 2" xfId="17758" xr:uid="{00000000-0005-0000-0000-0000426D0000}"/>
    <cellStyle name="Normal 4 2 3 2 2 3 2 2 2 2 2" xfId="30013" xr:uid="{00000000-0005-0000-0000-0000436D0000}"/>
    <cellStyle name="Normal 4 2 3 2 2 3 2 2 2 2 3" xfId="42254" xr:uid="{00000000-0005-0000-0000-0000446D0000}"/>
    <cellStyle name="Normal 4 2 3 2 2 3 2 2 2 3" xfId="23896" xr:uid="{00000000-0005-0000-0000-0000456D0000}"/>
    <cellStyle name="Normal 4 2 3 2 2 3 2 2 2 4" xfId="36140" xr:uid="{00000000-0005-0000-0000-0000466D0000}"/>
    <cellStyle name="Normal 4 2 3 2 2 3 2 2 2 5" xfId="48369" xr:uid="{00000000-0005-0000-0000-0000476D0000}"/>
    <cellStyle name="Normal 4 2 3 2 2 3 2 2 3" xfId="17757" xr:uid="{00000000-0005-0000-0000-0000486D0000}"/>
    <cellStyle name="Normal 4 2 3 2 2 3 2 2 3 2" xfId="30012" xr:uid="{00000000-0005-0000-0000-0000496D0000}"/>
    <cellStyle name="Normal 4 2 3 2 2 3 2 2 3 3" xfId="42253" xr:uid="{00000000-0005-0000-0000-00004A6D0000}"/>
    <cellStyle name="Normal 4 2 3 2 2 3 2 2 4" xfId="23895" xr:uid="{00000000-0005-0000-0000-00004B6D0000}"/>
    <cellStyle name="Normal 4 2 3 2 2 3 2 2 5" xfId="36139" xr:uid="{00000000-0005-0000-0000-00004C6D0000}"/>
    <cellStyle name="Normal 4 2 3 2 2 3 2 2 6" xfId="48368" xr:uid="{00000000-0005-0000-0000-00004D6D0000}"/>
    <cellStyle name="Normal 4 2 3 2 2 3 2 3" xfId="6759" xr:uid="{00000000-0005-0000-0000-00004E6D0000}"/>
    <cellStyle name="Normal 4 2 3 2 2 3 2 3 2" xfId="17759" xr:uid="{00000000-0005-0000-0000-00004F6D0000}"/>
    <cellStyle name="Normal 4 2 3 2 2 3 2 3 2 2" xfId="30014" xr:uid="{00000000-0005-0000-0000-0000506D0000}"/>
    <cellStyle name="Normal 4 2 3 2 2 3 2 3 2 3" xfId="42255" xr:uid="{00000000-0005-0000-0000-0000516D0000}"/>
    <cellStyle name="Normal 4 2 3 2 2 3 2 3 3" xfId="23897" xr:uid="{00000000-0005-0000-0000-0000526D0000}"/>
    <cellStyle name="Normal 4 2 3 2 2 3 2 3 4" xfId="36141" xr:uid="{00000000-0005-0000-0000-0000536D0000}"/>
    <cellStyle name="Normal 4 2 3 2 2 3 2 3 5" xfId="48370" xr:uid="{00000000-0005-0000-0000-0000546D0000}"/>
    <cellStyle name="Normal 4 2 3 2 2 3 2 4" xfId="17756" xr:uid="{00000000-0005-0000-0000-0000556D0000}"/>
    <cellStyle name="Normal 4 2 3 2 2 3 2 4 2" xfId="30011" xr:uid="{00000000-0005-0000-0000-0000566D0000}"/>
    <cellStyle name="Normal 4 2 3 2 2 3 2 4 3" xfId="42252" xr:uid="{00000000-0005-0000-0000-0000576D0000}"/>
    <cellStyle name="Normal 4 2 3 2 2 3 2 5" xfId="23894" xr:uid="{00000000-0005-0000-0000-0000586D0000}"/>
    <cellStyle name="Normal 4 2 3 2 2 3 2 6" xfId="36138" xr:uid="{00000000-0005-0000-0000-0000596D0000}"/>
    <cellStyle name="Normal 4 2 3 2 2 3 2 7" xfId="48367" xr:uid="{00000000-0005-0000-0000-00005A6D0000}"/>
    <cellStyle name="Normal 4 2 3 2 2 3 3" xfId="6760" xr:uid="{00000000-0005-0000-0000-00005B6D0000}"/>
    <cellStyle name="Normal 4 2 3 2 2 3 3 2" xfId="6761" xr:uid="{00000000-0005-0000-0000-00005C6D0000}"/>
    <cellStyle name="Normal 4 2 3 2 2 3 3 2 2" xfId="17761" xr:uid="{00000000-0005-0000-0000-00005D6D0000}"/>
    <cellStyle name="Normal 4 2 3 2 2 3 3 2 2 2" xfId="30016" xr:uid="{00000000-0005-0000-0000-00005E6D0000}"/>
    <cellStyle name="Normal 4 2 3 2 2 3 3 2 2 3" xfId="42257" xr:uid="{00000000-0005-0000-0000-00005F6D0000}"/>
    <cellStyle name="Normal 4 2 3 2 2 3 3 2 3" xfId="23899" xr:uid="{00000000-0005-0000-0000-0000606D0000}"/>
    <cellStyle name="Normal 4 2 3 2 2 3 3 2 4" xfId="36143" xr:uid="{00000000-0005-0000-0000-0000616D0000}"/>
    <cellStyle name="Normal 4 2 3 2 2 3 3 2 5" xfId="48372" xr:uid="{00000000-0005-0000-0000-0000626D0000}"/>
    <cellStyle name="Normal 4 2 3 2 2 3 3 3" xfId="17760" xr:uid="{00000000-0005-0000-0000-0000636D0000}"/>
    <cellStyle name="Normal 4 2 3 2 2 3 3 3 2" xfId="30015" xr:uid="{00000000-0005-0000-0000-0000646D0000}"/>
    <cellStyle name="Normal 4 2 3 2 2 3 3 3 3" xfId="42256" xr:uid="{00000000-0005-0000-0000-0000656D0000}"/>
    <cellStyle name="Normal 4 2 3 2 2 3 3 4" xfId="23898" xr:uid="{00000000-0005-0000-0000-0000666D0000}"/>
    <cellStyle name="Normal 4 2 3 2 2 3 3 5" xfId="36142" xr:uid="{00000000-0005-0000-0000-0000676D0000}"/>
    <cellStyle name="Normal 4 2 3 2 2 3 3 6" xfId="48371" xr:uid="{00000000-0005-0000-0000-0000686D0000}"/>
    <cellStyle name="Normal 4 2 3 2 2 3 4" xfId="6762" xr:uid="{00000000-0005-0000-0000-0000696D0000}"/>
    <cellStyle name="Normal 4 2 3 2 2 3 4 2" xfId="17762" xr:uid="{00000000-0005-0000-0000-00006A6D0000}"/>
    <cellStyle name="Normal 4 2 3 2 2 3 4 2 2" xfId="30017" xr:uid="{00000000-0005-0000-0000-00006B6D0000}"/>
    <cellStyle name="Normal 4 2 3 2 2 3 4 2 3" xfId="42258" xr:uid="{00000000-0005-0000-0000-00006C6D0000}"/>
    <cellStyle name="Normal 4 2 3 2 2 3 4 3" xfId="23900" xr:uid="{00000000-0005-0000-0000-00006D6D0000}"/>
    <cellStyle name="Normal 4 2 3 2 2 3 4 4" xfId="36144" xr:uid="{00000000-0005-0000-0000-00006E6D0000}"/>
    <cellStyle name="Normal 4 2 3 2 2 3 4 5" xfId="48373" xr:uid="{00000000-0005-0000-0000-00006F6D0000}"/>
    <cellStyle name="Normal 4 2 3 2 2 3 5" xfId="17755" xr:uid="{00000000-0005-0000-0000-0000706D0000}"/>
    <cellStyle name="Normal 4 2 3 2 2 3 5 2" xfId="30010" xr:uid="{00000000-0005-0000-0000-0000716D0000}"/>
    <cellStyle name="Normal 4 2 3 2 2 3 5 3" xfId="42251" xr:uid="{00000000-0005-0000-0000-0000726D0000}"/>
    <cellStyle name="Normal 4 2 3 2 2 3 6" xfId="23893" xr:uid="{00000000-0005-0000-0000-0000736D0000}"/>
    <cellStyle name="Normal 4 2 3 2 2 3 7" xfId="36137" xr:uid="{00000000-0005-0000-0000-0000746D0000}"/>
    <cellStyle name="Normal 4 2 3 2 2 3 8" xfId="48366" xr:uid="{00000000-0005-0000-0000-0000756D0000}"/>
    <cellStyle name="Normal 4 2 3 2 2 4" xfId="6763" xr:uid="{00000000-0005-0000-0000-0000766D0000}"/>
    <cellStyle name="Normal 4 2 3 2 2 4 2" xfId="6764" xr:uid="{00000000-0005-0000-0000-0000776D0000}"/>
    <cellStyle name="Normal 4 2 3 2 2 4 2 2" xfId="6765" xr:uid="{00000000-0005-0000-0000-0000786D0000}"/>
    <cellStyle name="Normal 4 2 3 2 2 4 2 2 2" xfId="17765" xr:uid="{00000000-0005-0000-0000-0000796D0000}"/>
    <cellStyle name="Normal 4 2 3 2 2 4 2 2 2 2" xfId="30020" xr:uid="{00000000-0005-0000-0000-00007A6D0000}"/>
    <cellStyle name="Normal 4 2 3 2 2 4 2 2 2 3" xfId="42261" xr:uid="{00000000-0005-0000-0000-00007B6D0000}"/>
    <cellStyle name="Normal 4 2 3 2 2 4 2 2 3" xfId="23903" xr:uid="{00000000-0005-0000-0000-00007C6D0000}"/>
    <cellStyle name="Normal 4 2 3 2 2 4 2 2 4" xfId="36147" xr:uid="{00000000-0005-0000-0000-00007D6D0000}"/>
    <cellStyle name="Normal 4 2 3 2 2 4 2 2 5" xfId="48376" xr:uid="{00000000-0005-0000-0000-00007E6D0000}"/>
    <cellStyle name="Normal 4 2 3 2 2 4 2 3" xfId="17764" xr:uid="{00000000-0005-0000-0000-00007F6D0000}"/>
    <cellStyle name="Normal 4 2 3 2 2 4 2 3 2" xfId="30019" xr:uid="{00000000-0005-0000-0000-0000806D0000}"/>
    <cellStyle name="Normal 4 2 3 2 2 4 2 3 3" xfId="42260" xr:uid="{00000000-0005-0000-0000-0000816D0000}"/>
    <cellStyle name="Normal 4 2 3 2 2 4 2 4" xfId="23902" xr:uid="{00000000-0005-0000-0000-0000826D0000}"/>
    <cellStyle name="Normal 4 2 3 2 2 4 2 5" xfId="36146" xr:uid="{00000000-0005-0000-0000-0000836D0000}"/>
    <cellStyle name="Normal 4 2 3 2 2 4 2 6" xfId="48375" xr:uid="{00000000-0005-0000-0000-0000846D0000}"/>
    <cellStyle name="Normal 4 2 3 2 2 4 3" xfId="6766" xr:uid="{00000000-0005-0000-0000-0000856D0000}"/>
    <cellStyle name="Normal 4 2 3 2 2 4 3 2" xfId="17766" xr:uid="{00000000-0005-0000-0000-0000866D0000}"/>
    <cellStyle name="Normal 4 2 3 2 2 4 3 2 2" xfId="30021" xr:uid="{00000000-0005-0000-0000-0000876D0000}"/>
    <cellStyle name="Normal 4 2 3 2 2 4 3 2 3" xfId="42262" xr:uid="{00000000-0005-0000-0000-0000886D0000}"/>
    <cellStyle name="Normal 4 2 3 2 2 4 3 3" xfId="23904" xr:uid="{00000000-0005-0000-0000-0000896D0000}"/>
    <cellStyle name="Normal 4 2 3 2 2 4 3 4" xfId="36148" xr:uid="{00000000-0005-0000-0000-00008A6D0000}"/>
    <cellStyle name="Normal 4 2 3 2 2 4 3 5" xfId="48377" xr:uid="{00000000-0005-0000-0000-00008B6D0000}"/>
    <cellStyle name="Normal 4 2 3 2 2 4 4" xfId="17763" xr:uid="{00000000-0005-0000-0000-00008C6D0000}"/>
    <cellStyle name="Normal 4 2 3 2 2 4 4 2" xfId="30018" xr:uid="{00000000-0005-0000-0000-00008D6D0000}"/>
    <cellStyle name="Normal 4 2 3 2 2 4 4 3" xfId="42259" xr:uid="{00000000-0005-0000-0000-00008E6D0000}"/>
    <cellStyle name="Normal 4 2 3 2 2 4 5" xfId="23901" xr:uid="{00000000-0005-0000-0000-00008F6D0000}"/>
    <cellStyle name="Normal 4 2 3 2 2 4 6" xfId="36145" xr:uid="{00000000-0005-0000-0000-0000906D0000}"/>
    <cellStyle name="Normal 4 2 3 2 2 4 7" xfId="48374" xr:uid="{00000000-0005-0000-0000-0000916D0000}"/>
    <cellStyle name="Normal 4 2 3 2 2 5" xfId="6767" xr:uid="{00000000-0005-0000-0000-0000926D0000}"/>
    <cellStyle name="Normal 4 2 3 2 2 5 2" xfId="6768" xr:uid="{00000000-0005-0000-0000-0000936D0000}"/>
    <cellStyle name="Normal 4 2 3 2 2 5 2 2" xfId="17768" xr:uid="{00000000-0005-0000-0000-0000946D0000}"/>
    <cellStyle name="Normal 4 2 3 2 2 5 2 2 2" xfId="30023" xr:uid="{00000000-0005-0000-0000-0000956D0000}"/>
    <cellStyle name="Normal 4 2 3 2 2 5 2 2 3" xfId="42264" xr:uid="{00000000-0005-0000-0000-0000966D0000}"/>
    <cellStyle name="Normal 4 2 3 2 2 5 2 3" xfId="23906" xr:uid="{00000000-0005-0000-0000-0000976D0000}"/>
    <cellStyle name="Normal 4 2 3 2 2 5 2 4" xfId="36150" xr:uid="{00000000-0005-0000-0000-0000986D0000}"/>
    <cellStyle name="Normal 4 2 3 2 2 5 2 5" xfId="48379" xr:uid="{00000000-0005-0000-0000-0000996D0000}"/>
    <cellStyle name="Normal 4 2 3 2 2 5 3" xfId="17767" xr:uid="{00000000-0005-0000-0000-00009A6D0000}"/>
    <cellStyle name="Normal 4 2 3 2 2 5 3 2" xfId="30022" xr:uid="{00000000-0005-0000-0000-00009B6D0000}"/>
    <cellStyle name="Normal 4 2 3 2 2 5 3 3" xfId="42263" xr:uid="{00000000-0005-0000-0000-00009C6D0000}"/>
    <cellStyle name="Normal 4 2 3 2 2 5 4" xfId="23905" xr:uid="{00000000-0005-0000-0000-00009D6D0000}"/>
    <cellStyle name="Normal 4 2 3 2 2 5 5" xfId="36149" xr:uid="{00000000-0005-0000-0000-00009E6D0000}"/>
    <cellStyle name="Normal 4 2 3 2 2 5 6" xfId="48378" xr:uid="{00000000-0005-0000-0000-00009F6D0000}"/>
    <cellStyle name="Normal 4 2 3 2 2 6" xfId="6769" xr:uid="{00000000-0005-0000-0000-0000A06D0000}"/>
    <cellStyle name="Normal 4 2 3 2 2 6 2" xfId="17769" xr:uid="{00000000-0005-0000-0000-0000A16D0000}"/>
    <cellStyle name="Normal 4 2 3 2 2 6 2 2" xfId="30024" xr:uid="{00000000-0005-0000-0000-0000A26D0000}"/>
    <cellStyle name="Normal 4 2 3 2 2 6 2 3" xfId="42265" xr:uid="{00000000-0005-0000-0000-0000A36D0000}"/>
    <cellStyle name="Normal 4 2 3 2 2 6 3" xfId="23907" xr:uid="{00000000-0005-0000-0000-0000A46D0000}"/>
    <cellStyle name="Normal 4 2 3 2 2 6 4" xfId="36151" xr:uid="{00000000-0005-0000-0000-0000A56D0000}"/>
    <cellStyle name="Normal 4 2 3 2 2 6 5" xfId="48380" xr:uid="{00000000-0005-0000-0000-0000A66D0000}"/>
    <cellStyle name="Normal 4 2 3 2 2 7" xfId="17738" xr:uid="{00000000-0005-0000-0000-0000A76D0000}"/>
    <cellStyle name="Normal 4 2 3 2 2 7 2" xfId="29993" xr:uid="{00000000-0005-0000-0000-0000A86D0000}"/>
    <cellStyle name="Normal 4 2 3 2 2 7 3" xfId="42234" xr:uid="{00000000-0005-0000-0000-0000A96D0000}"/>
    <cellStyle name="Normal 4 2 3 2 2 8" xfId="23876" xr:uid="{00000000-0005-0000-0000-0000AA6D0000}"/>
    <cellStyle name="Normal 4 2 3 2 2 9" xfId="36120" xr:uid="{00000000-0005-0000-0000-0000AB6D0000}"/>
    <cellStyle name="Normal 4 2 3 2 3" xfId="6770" xr:uid="{00000000-0005-0000-0000-0000AC6D0000}"/>
    <cellStyle name="Normal 4 2 3 2 3 2" xfId="6771" xr:uid="{00000000-0005-0000-0000-0000AD6D0000}"/>
    <cellStyle name="Normal 4 2 3 2 3 2 2" xfId="6772" xr:uid="{00000000-0005-0000-0000-0000AE6D0000}"/>
    <cellStyle name="Normal 4 2 3 2 3 2 2 2" xfId="6773" xr:uid="{00000000-0005-0000-0000-0000AF6D0000}"/>
    <cellStyle name="Normal 4 2 3 2 3 2 2 2 2" xfId="6774" xr:uid="{00000000-0005-0000-0000-0000B06D0000}"/>
    <cellStyle name="Normal 4 2 3 2 3 2 2 2 2 2" xfId="17774" xr:uid="{00000000-0005-0000-0000-0000B16D0000}"/>
    <cellStyle name="Normal 4 2 3 2 3 2 2 2 2 2 2" xfId="30029" xr:uid="{00000000-0005-0000-0000-0000B26D0000}"/>
    <cellStyle name="Normal 4 2 3 2 3 2 2 2 2 2 3" xfId="42270" xr:uid="{00000000-0005-0000-0000-0000B36D0000}"/>
    <cellStyle name="Normal 4 2 3 2 3 2 2 2 2 3" xfId="23912" xr:uid="{00000000-0005-0000-0000-0000B46D0000}"/>
    <cellStyle name="Normal 4 2 3 2 3 2 2 2 2 4" xfId="36156" xr:uid="{00000000-0005-0000-0000-0000B56D0000}"/>
    <cellStyle name="Normal 4 2 3 2 3 2 2 2 2 5" xfId="48385" xr:uid="{00000000-0005-0000-0000-0000B66D0000}"/>
    <cellStyle name="Normal 4 2 3 2 3 2 2 2 3" xfId="17773" xr:uid="{00000000-0005-0000-0000-0000B76D0000}"/>
    <cellStyle name="Normal 4 2 3 2 3 2 2 2 3 2" xfId="30028" xr:uid="{00000000-0005-0000-0000-0000B86D0000}"/>
    <cellStyle name="Normal 4 2 3 2 3 2 2 2 3 3" xfId="42269" xr:uid="{00000000-0005-0000-0000-0000B96D0000}"/>
    <cellStyle name="Normal 4 2 3 2 3 2 2 2 4" xfId="23911" xr:uid="{00000000-0005-0000-0000-0000BA6D0000}"/>
    <cellStyle name="Normal 4 2 3 2 3 2 2 2 5" xfId="36155" xr:uid="{00000000-0005-0000-0000-0000BB6D0000}"/>
    <cellStyle name="Normal 4 2 3 2 3 2 2 2 6" xfId="48384" xr:uid="{00000000-0005-0000-0000-0000BC6D0000}"/>
    <cellStyle name="Normal 4 2 3 2 3 2 2 3" xfId="6775" xr:uid="{00000000-0005-0000-0000-0000BD6D0000}"/>
    <cellStyle name="Normal 4 2 3 2 3 2 2 3 2" xfId="17775" xr:uid="{00000000-0005-0000-0000-0000BE6D0000}"/>
    <cellStyle name="Normal 4 2 3 2 3 2 2 3 2 2" xfId="30030" xr:uid="{00000000-0005-0000-0000-0000BF6D0000}"/>
    <cellStyle name="Normal 4 2 3 2 3 2 2 3 2 3" xfId="42271" xr:uid="{00000000-0005-0000-0000-0000C06D0000}"/>
    <cellStyle name="Normal 4 2 3 2 3 2 2 3 3" xfId="23913" xr:uid="{00000000-0005-0000-0000-0000C16D0000}"/>
    <cellStyle name="Normal 4 2 3 2 3 2 2 3 4" xfId="36157" xr:uid="{00000000-0005-0000-0000-0000C26D0000}"/>
    <cellStyle name="Normal 4 2 3 2 3 2 2 3 5" xfId="48386" xr:uid="{00000000-0005-0000-0000-0000C36D0000}"/>
    <cellStyle name="Normal 4 2 3 2 3 2 2 4" xfId="17772" xr:uid="{00000000-0005-0000-0000-0000C46D0000}"/>
    <cellStyle name="Normal 4 2 3 2 3 2 2 4 2" xfId="30027" xr:uid="{00000000-0005-0000-0000-0000C56D0000}"/>
    <cellStyle name="Normal 4 2 3 2 3 2 2 4 3" xfId="42268" xr:uid="{00000000-0005-0000-0000-0000C66D0000}"/>
    <cellStyle name="Normal 4 2 3 2 3 2 2 5" xfId="23910" xr:uid="{00000000-0005-0000-0000-0000C76D0000}"/>
    <cellStyle name="Normal 4 2 3 2 3 2 2 6" xfId="36154" xr:uid="{00000000-0005-0000-0000-0000C86D0000}"/>
    <cellStyle name="Normal 4 2 3 2 3 2 2 7" xfId="48383" xr:uid="{00000000-0005-0000-0000-0000C96D0000}"/>
    <cellStyle name="Normal 4 2 3 2 3 2 3" xfId="6776" xr:uid="{00000000-0005-0000-0000-0000CA6D0000}"/>
    <cellStyle name="Normal 4 2 3 2 3 2 3 2" xfId="6777" xr:uid="{00000000-0005-0000-0000-0000CB6D0000}"/>
    <cellStyle name="Normal 4 2 3 2 3 2 3 2 2" xfId="17777" xr:uid="{00000000-0005-0000-0000-0000CC6D0000}"/>
    <cellStyle name="Normal 4 2 3 2 3 2 3 2 2 2" xfId="30032" xr:uid="{00000000-0005-0000-0000-0000CD6D0000}"/>
    <cellStyle name="Normal 4 2 3 2 3 2 3 2 2 3" xfId="42273" xr:uid="{00000000-0005-0000-0000-0000CE6D0000}"/>
    <cellStyle name="Normal 4 2 3 2 3 2 3 2 3" xfId="23915" xr:uid="{00000000-0005-0000-0000-0000CF6D0000}"/>
    <cellStyle name="Normal 4 2 3 2 3 2 3 2 4" xfId="36159" xr:uid="{00000000-0005-0000-0000-0000D06D0000}"/>
    <cellStyle name="Normal 4 2 3 2 3 2 3 2 5" xfId="48388" xr:uid="{00000000-0005-0000-0000-0000D16D0000}"/>
    <cellStyle name="Normal 4 2 3 2 3 2 3 3" xfId="17776" xr:uid="{00000000-0005-0000-0000-0000D26D0000}"/>
    <cellStyle name="Normal 4 2 3 2 3 2 3 3 2" xfId="30031" xr:uid="{00000000-0005-0000-0000-0000D36D0000}"/>
    <cellStyle name="Normal 4 2 3 2 3 2 3 3 3" xfId="42272" xr:uid="{00000000-0005-0000-0000-0000D46D0000}"/>
    <cellStyle name="Normal 4 2 3 2 3 2 3 4" xfId="23914" xr:uid="{00000000-0005-0000-0000-0000D56D0000}"/>
    <cellStyle name="Normal 4 2 3 2 3 2 3 5" xfId="36158" xr:uid="{00000000-0005-0000-0000-0000D66D0000}"/>
    <cellStyle name="Normal 4 2 3 2 3 2 3 6" xfId="48387" xr:uid="{00000000-0005-0000-0000-0000D76D0000}"/>
    <cellStyle name="Normal 4 2 3 2 3 2 4" xfId="6778" xr:uid="{00000000-0005-0000-0000-0000D86D0000}"/>
    <cellStyle name="Normal 4 2 3 2 3 2 4 2" xfId="17778" xr:uid="{00000000-0005-0000-0000-0000D96D0000}"/>
    <cellStyle name="Normal 4 2 3 2 3 2 4 2 2" xfId="30033" xr:uid="{00000000-0005-0000-0000-0000DA6D0000}"/>
    <cellStyle name="Normal 4 2 3 2 3 2 4 2 3" xfId="42274" xr:uid="{00000000-0005-0000-0000-0000DB6D0000}"/>
    <cellStyle name="Normal 4 2 3 2 3 2 4 3" xfId="23916" xr:uid="{00000000-0005-0000-0000-0000DC6D0000}"/>
    <cellStyle name="Normal 4 2 3 2 3 2 4 4" xfId="36160" xr:uid="{00000000-0005-0000-0000-0000DD6D0000}"/>
    <cellStyle name="Normal 4 2 3 2 3 2 4 5" xfId="48389" xr:uid="{00000000-0005-0000-0000-0000DE6D0000}"/>
    <cellStyle name="Normal 4 2 3 2 3 2 5" xfId="17771" xr:uid="{00000000-0005-0000-0000-0000DF6D0000}"/>
    <cellStyle name="Normal 4 2 3 2 3 2 5 2" xfId="30026" xr:uid="{00000000-0005-0000-0000-0000E06D0000}"/>
    <cellStyle name="Normal 4 2 3 2 3 2 5 3" xfId="42267" xr:uid="{00000000-0005-0000-0000-0000E16D0000}"/>
    <cellStyle name="Normal 4 2 3 2 3 2 6" xfId="23909" xr:uid="{00000000-0005-0000-0000-0000E26D0000}"/>
    <cellStyle name="Normal 4 2 3 2 3 2 7" xfId="36153" xr:uid="{00000000-0005-0000-0000-0000E36D0000}"/>
    <cellStyle name="Normal 4 2 3 2 3 2 8" xfId="48382" xr:uid="{00000000-0005-0000-0000-0000E46D0000}"/>
    <cellStyle name="Normal 4 2 3 2 3 3" xfId="6779" xr:uid="{00000000-0005-0000-0000-0000E56D0000}"/>
    <cellStyle name="Normal 4 2 3 2 3 3 2" xfId="6780" xr:uid="{00000000-0005-0000-0000-0000E66D0000}"/>
    <cellStyle name="Normal 4 2 3 2 3 3 2 2" xfId="6781" xr:uid="{00000000-0005-0000-0000-0000E76D0000}"/>
    <cellStyle name="Normal 4 2 3 2 3 3 2 2 2" xfId="17781" xr:uid="{00000000-0005-0000-0000-0000E86D0000}"/>
    <cellStyle name="Normal 4 2 3 2 3 3 2 2 2 2" xfId="30036" xr:uid="{00000000-0005-0000-0000-0000E96D0000}"/>
    <cellStyle name="Normal 4 2 3 2 3 3 2 2 2 3" xfId="42277" xr:uid="{00000000-0005-0000-0000-0000EA6D0000}"/>
    <cellStyle name="Normal 4 2 3 2 3 3 2 2 3" xfId="23919" xr:uid="{00000000-0005-0000-0000-0000EB6D0000}"/>
    <cellStyle name="Normal 4 2 3 2 3 3 2 2 4" xfId="36163" xr:uid="{00000000-0005-0000-0000-0000EC6D0000}"/>
    <cellStyle name="Normal 4 2 3 2 3 3 2 2 5" xfId="48392" xr:uid="{00000000-0005-0000-0000-0000ED6D0000}"/>
    <cellStyle name="Normal 4 2 3 2 3 3 2 3" xfId="17780" xr:uid="{00000000-0005-0000-0000-0000EE6D0000}"/>
    <cellStyle name="Normal 4 2 3 2 3 3 2 3 2" xfId="30035" xr:uid="{00000000-0005-0000-0000-0000EF6D0000}"/>
    <cellStyle name="Normal 4 2 3 2 3 3 2 3 3" xfId="42276" xr:uid="{00000000-0005-0000-0000-0000F06D0000}"/>
    <cellStyle name="Normal 4 2 3 2 3 3 2 4" xfId="23918" xr:uid="{00000000-0005-0000-0000-0000F16D0000}"/>
    <cellStyle name="Normal 4 2 3 2 3 3 2 5" xfId="36162" xr:uid="{00000000-0005-0000-0000-0000F26D0000}"/>
    <cellStyle name="Normal 4 2 3 2 3 3 2 6" xfId="48391" xr:uid="{00000000-0005-0000-0000-0000F36D0000}"/>
    <cellStyle name="Normal 4 2 3 2 3 3 3" xfId="6782" xr:uid="{00000000-0005-0000-0000-0000F46D0000}"/>
    <cellStyle name="Normal 4 2 3 2 3 3 3 2" xfId="17782" xr:uid="{00000000-0005-0000-0000-0000F56D0000}"/>
    <cellStyle name="Normal 4 2 3 2 3 3 3 2 2" xfId="30037" xr:uid="{00000000-0005-0000-0000-0000F66D0000}"/>
    <cellStyle name="Normal 4 2 3 2 3 3 3 2 3" xfId="42278" xr:uid="{00000000-0005-0000-0000-0000F76D0000}"/>
    <cellStyle name="Normal 4 2 3 2 3 3 3 3" xfId="23920" xr:uid="{00000000-0005-0000-0000-0000F86D0000}"/>
    <cellStyle name="Normal 4 2 3 2 3 3 3 4" xfId="36164" xr:uid="{00000000-0005-0000-0000-0000F96D0000}"/>
    <cellStyle name="Normal 4 2 3 2 3 3 3 5" xfId="48393" xr:uid="{00000000-0005-0000-0000-0000FA6D0000}"/>
    <cellStyle name="Normal 4 2 3 2 3 3 4" xfId="17779" xr:uid="{00000000-0005-0000-0000-0000FB6D0000}"/>
    <cellStyle name="Normal 4 2 3 2 3 3 4 2" xfId="30034" xr:uid="{00000000-0005-0000-0000-0000FC6D0000}"/>
    <cellStyle name="Normal 4 2 3 2 3 3 4 3" xfId="42275" xr:uid="{00000000-0005-0000-0000-0000FD6D0000}"/>
    <cellStyle name="Normal 4 2 3 2 3 3 5" xfId="23917" xr:uid="{00000000-0005-0000-0000-0000FE6D0000}"/>
    <cellStyle name="Normal 4 2 3 2 3 3 6" xfId="36161" xr:uid="{00000000-0005-0000-0000-0000FF6D0000}"/>
    <cellStyle name="Normal 4 2 3 2 3 3 7" xfId="48390" xr:uid="{00000000-0005-0000-0000-0000006E0000}"/>
    <cellStyle name="Normal 4 2 3 2 3 4" xfId="6783" xr:uid="{00000000-0005-0000-0000-0000016E0000}"/>
    <cellStyle name="Normal 4 2 3 2 3 4 2" xfId="6784" xr:uid="{00000000-0005-0000-0000-0000026E0000}"/>
    <cellStyle name="Normal 4 2 3 2 3 4 2 2" xfId="17784" xr:uid="{00000000-0005-0000-0000-0000036E0000}"/>
    <cellStyle name="Normal 4 2 3 2 3 4 2 2 2" xfId="30039" xr:uid="{00000000-0005-0000-0000-0000046E0000}"/>
    <cellStyle name="Normal 4 2 3 2 3 4 2 2 3" xfId="42280" xr:uid="{00000000-0005-0000-0000-0000056E0000}"/>
    <cellStyle name="Normal 4 2 3 2 3 4 2 3" xfId="23922" xr:uid="{00000000-0005-0000-0000-0000066E0000}"/>
    <cellStyle name="Normal 4 2 3 2 3 4 2 4" xfId="36166" xr:uid="{00000000-0005-0000-0000-0000076E0000}"/>
    <cellStyle name="Normal 4 2 3 2 3 4 2 5" xfId="48395" xr:uid="{00000000-0005-0000-0000-0000086E0000}"/>
    <cellStyle name="Normal 4 2 3 2 3 4 3" xfId="17783" xr:uid="{00000000-0005-0000-0000-0000096E0000}"/>
    <cellStyle name="Normal 4 2 3 2 3 4 3 2" xfId="30038" xr:uid="{00000000-0005-0000-0000-00000A6E0000}"/>
    <cellStyle name="Normal 4 2 3 2 3 4 3 3" xfId="42279" xr:uid="{00000000-0005-0000-0000-00000B6E0000}"/>
    <cellStyle name="Normal 4 2 3 2 3 4 4" xfId="23921" xr:uid="{00000000-0005-0000-0000-00000C6E0000}"/>
    <cellStyle name="Normal 4 2 3 2 3 4 5" xfId="36165" xr:uid="{00000000-0005-0000-0000-00000D6E0000}"/>
    <cellStyle name="Normal 4 2 3 2 3 4 6" xfId="48394" xr:uid="{00000000-0005-0000-0000-00000E6E0000}"/>
    <cellStyle name="Normal 4 2 3 2 3 5" xfId="6785" xr:uid="{00000000-0005-0000-0000-00000F6E0000}"/>
    <cellStyle name="Normal 4 2 3 2 3 5 2" xfId="17785" xr:uid="{00000000-0005-0000-0000-0000106E0000}"/>
    <cellStyle name="Normal 4 2 3 2 3 5 2 2" xfId="30040" xr:uid="{00000000-0005-0000-0000-0000116E0000}"/>
    <cellStyle name="Normal 4 2 3 2 3 5 2 3" xfId="42281" xr:uid="{00000000-0005-0000-0000-0000126E0000}"/>
    <cellStyle name="Normal 4 2 3 2 3 5 3" xfId="23923" xr:uid="{00000000-0005-0000-0000-0000136E0000}"/>
    <cellStyle name="Normal 4 2 3 2 3 5 4" xfId="36167" xr:uid="{00000000-0005-0000-0000-0000146E0000}"/>
    <cellStyle name="Normal 4 2 3 2 3 5 5" xfId="48396" xr:uid="{00000000-0005-0000-0000-0000156E0000}"/>
    <cellStyle name="Normal 4 2 3 2 3 6" xfId="17770" xr:uid="{00000000-0005-0000-0000-0000166E0000}"/>
    <cellStyle name="Normal 4 2 3 2 3 6 2" xfId="30025" xr:uid="{00000000-0005-0000-0000-0000176E0000}"/>
    <cellStyle name="Normal 4 2 3 2 3 6 3" xfId="42266" xr:uid="{00000000-0005-0000-0000-0000186E0000}"/>
    <cellStyle name="Normal 4 2 3 2 3 7" xfId="23908" xr:uid="{00000000-0005-0000-0000-0000196E0000}"/>
    <cellStyle name="Normal 4 2 3 2 3 8" xfId="36152" xr:uid="{00000000-0005-0000-0000-00001A6E0000}"/>
    <cellStyle name="Normal 4 2 3 2 3 9" xfId="48381" xr:uid="{00000000-0005-0000-0000-00001B6E0000}"/>
    <cellStyle name="Normal 4 2 3 2 4" xfId="6786" xr:uid="{00000000-0005-0000-0000-00001C6E0000}"/>
    <cellStyle name="Normal 4 2 3 2 4 2" xfId="6787" xr:uid="{00000000-0005-0000-0000-00001D6E0000}"/>
    <cellStyle name="Normal 4 2 3 2 4 2 2" xfId="6788" xr:uid="{00000000-0005-0000-0000-00001E6E0000}"/>
    <cellStyle name="Normal 4 2 3 2 4 2 2 2" xfId="6789" xr:uid="{00000000-0005-0000-0000-00001F6E0000}"/>
    <cellStyle name="Normal 4 2 3 2 4 2 2 2 2" xfId="17789" xr:uid="{00000000-0005-0000-0000-0000206E0000}"/>
    <cellStyle name="Normal 4 2 3 2 4 2 2 2 2 2" xfId="30044" xr:uid="{00000000-0005-0000-0000-0000216E0000}"/>
    <cellStyle name="Normal 4 2 3 2 4 2 2 2 2 3" xfId="42285" xr:uid="{00000000-0005-0000-0000-0000226E0000}"/>
    <cellStyle name="Normal 4 2 3 2 4 2 2 2 3" xfId="23927" xr:uid="{00000000-0005-0000-0000-0000236E0000}"/>
    <cellStyle name="Normal 4 2 3 2 4 2 2 2 4" xfId="36171" xr:uid="{00000000-0005-0000-0000-0000246E0000}"/>
    <cellStyle name="Normal 4 2 3 2 4 2 2 2 5" xfId="48400" xr:uid="{00000000-0005-0000-0000-0000256E0000}"/>
    <cellStyle name="Normal 4 2 3 2 4 2 2 3" xfId="17788" xr:uid="{00000000-0005-0000-0000-0000266E0000}"/>
    <cellStyle name="Normal 4 2 3 2 4 2 2 3 2" xfId="30043" xr:uid="{00000000-0005-0000-0000-0000276E0000}"/>
    <cellStyle name="Normal 4 2 3 2 4 2 2 3 3" xfId="42284" xr:uid="{00000000-0005-0000-0000-0000286E0000}"/>
    <cellStyle name="Normal 4 2 3 2 4 2 2 4" xfId="23926" xr:uid="{00000000-0005-0000-0000-0000296E0000}"/>
    <cellStyle name="Normal 4 2 3 2 4 2 2 5" xfId="36170" xr:uid="{00000000-0005-0000-0000-00002A6E0000}"/>
    <cellStyle name="Normal 4 2 3 2 4 2 2 6" xfId="48399" xr:uid="{00000000-0005-0000-0000-00002B6E0000}"/>
    <cellStyle name="Normal 4 2 3 2 4 2 3" xfId="6790" xr:uid="{00000000-0005-0000-0000-00002C6E0000}"/>
    <cellStyle name="Normal 4 2 3 2 4 2 3 2" xfId="17790" xr:uid="{00000000-0005-0000-0000-00002D6E0000}"/>
    <cellStyle name="Normal 4 2 3 2 4 2 3 2 2" xfId="30045" xr:uid="{00000000-0005-0000-0000-00002E6E0000}"/>
    <cellStyle name="Normal 4 2 3 2 4 2 3 2 3" xfId="42286" xr:uid="{00000000-0005-0000-0000-00002F6E0000}"/>
    <cellStyle name="Normal 4 2 3 2 4 2 3 3" xfId="23928" xr:uid="{00000000-0005-0000-0000-0000306E0000}"/>
    <cellStyle name="Normal 4 2 3 2 4 2 3 4" xfId="36172" xr:uid="{00000000-0005-0000-0000-0000316E0000}"/>
    <cellStyle name="Normal 4 2 3 2 4 2 3 5" xfId="48401" xr:uid="{00000000-0005-0000-0000-0000326E0000}"/>
    <cellStyle name="Normal 4 2 3 2 4 2 4" xfId="17787" xr:uid="{00000000-0005-0000-0000-0000336E0000}"/>
    <cellStyle name="Normal 4 2 3 2 4 2 4 2" xfId="30042" xr:uid="{00000000-0005-0000-0000-0000346E0000}"/>
    <cellStyle name="Normal 4 2 3 2 4 2 4 3" xfId="42283" xr:uid="{00000000-0005-0000-0000-0000356E0000}"/>
    <cellStyle name="Normal 4 2 3 2 4 2 5" xfId="23925" xr:uid="{00000000-0005-0000-0000-0000366E0000}"/>
    <cellStyle name="Normal 4 2 3 2 4 2 6" xfId="36169" xr:uid="{00000000-0005-0000-0000-0000376E0000}"/>
    <cellStyle name="Normal 4 2 3 2 4 2 7" xfId="48398" xr:uid="{00000000-0005-0000-0000-0000386E0000}"/>
    <cellStyle name="Normal 4 2 3 2 4 3" xfId="6791" xr:uid="{00000000-0005-0000-0000-0000396E0000}"/>
    <cellStyle name="Normal 4 2 3 2 4 3 2" xfId="6792" xr:uid="{00000000-0005-0000-0000-00003A6E0000}"/>
    <cellStyle name="Normal 4 2 3 2 4 3 2 2" xfId="17792" xr:uid="{00000000-0005-0000-0000-00003B6E0000}"/>
    <cellStyle name="Normal 4 2 3 2 4 3 2 2 2" xfId="30047" xr:uid="{00000000-0005-0000-0000-00003C6E0000}"/>
    <cellStyle name="Normal 4 2 3 2 4 3 2 2 3" xfId="42288" xr:uid="{00000000-0005-0000-0000-00003D6E0000}"/>
    <cellStyle name="Normal 4 2 3 2 4 3 2 3" xfId="23930" xr:uid="{00000000-0005-0000-0000-00003E6E0000}"/>
    <cellStyle name="Normal 4 2 3 2 4 3 2 4" xfId="36174" xr:uid="{00000000-0005-0000-0000-00003F6E0000}"/>
    <cellStyle name="Normal 4 2 3 2 4 3 2 5" xfId="48403" xr:uid="{00000000-0005-0000-0000-0000406E0000}"/>
    <cellStyle name="Normal 4 2 3 2 4 3 3" xfId="17791" xr:uid="{00000000-0005-0000-0000-0000416E0000}"/>
    <cellStyle name="Normal 4 2 3 2 4 3 3 2" xfId="30046" xr:uid="{00000000-0005-0000-0000-0000426E0000}"/>
    <cellStyle name="Normal 4 2 3 2 4 3 3 3" xfId="42287" xr:uid="{00000000-0005-0000-0000-0000436E0000}"/>
    <cellStyle name="Normal 4 2 3 2 4 3 4" xfId="23929" xr:uid="{00000000-0005-0000-0000-0000446E0000}"/>
    <cellStyle name="Normal 4 2 3 2 4 3 5" xfId="36173" xr:uid="{00000000-0005-0000-0000-0000456E0000}"/>
    <cellStyle name="Normal 4 2 3 2 4 3 6" xfId="48402" xr:uid="{00000000-0005-0000-0000-0000466E0000}"/>
    <cellStyle name="Normal 4 2 3 2 4 4" xfId="6793" xr:uid="{00000000-0005-0000-0000-0000476E0000}"/>
    <cellStyle name="Normal 4 2 3 2 4 4 2" xfId="17793" xr:uid="{00000000-0005-0000-0000-0000486E0000}"/>
    <cellStyle name="Normal 4 2 3 2 4 4 2 2" xfId="30048" xr:uid="{00000000-0005-0000-0000-0000496E0000}"/>
    <cellStyle name="Normal 4 2 3 2 4 4 2 3" xfId="42289" xr:uid="{00000000-0005-0000-0000-00004A6E0000}"/>
    <cellStyle name="Normal 4 2 3 2 4 4 3" xfId="23931" xr:uid="{00000000-0005-0000-0000-00004B6E0000}"/>
    <cellStyle name="Normal 4 2 3 2 4 4 4" xfId="36175" xr:uid="{00000000-0005-0000-0000-00004C6E0000}"/>
    <cellStyle name="Normal 4 2 3 2 4 4 5" xfId="48404" xr:uid="{00000000-0005-0000-0000-00004D6E0000}"/>
    <cellStyle name="Normal 4 2 3 2 4 5" xfId="17786" xr:uid="{00000000-0005-0000-0000-00004E6E0000}"/>
    <cellStyle name="Normal 4 2 3 2 4 5 2" xfId="30041" xr:uid="{00000000-0005-0000-0000-00004F6E0000}"/>
    <cellStyle name="Normal 4 2 3 2 4 5 3" xfId="42282" xr:uid="{00000000-0005-0000-0000-0000506E0000}"/>
    <cellStyle name="Normal 4 2 3 2 4 6" xfId="23924" xr:uid="{00000000-0005-0000-0000-0000516E0000}"/>
    <cellStyle name="Normal 4 2 3 2 4 7" xfId="36168" xr:uid="{00000000-0005-0000-0000-0000526E0000}"/>
    <cellStyle name="Normal 4 2 3 2 4 8" xfId="48397" xr:uid="{00000000-0005-0000-0000-0000536E0000}"/>
    <cellStyle name="Normal 4 2 3 2 5" xfId="6794" xr:uid="{00000000-0005-0000-0000-0000546E0000}"/>
    <cellStyle name="Normal 4 2 3 2 5 2" xfId="6795" xr:uid="{00000000-0005-0000-0000-0000556E0000}"/>
    <cellStyle name="Normal 4 2 3 2 5 2 2" xfId="6796" xr:uid="{00000000-0005-0000-0000-0000566E0000}"/>
    <cellStyle name="Normal 4 2 3 2 5 2 2 2" xfId="17796" xr:uid="{00000000-0005-0000-0000-0000576E0000}"/>
    <cellStyle name="Normal 4 2 3 2 5 2 2 2 2" xfId="30051" xr:uid="{00000000-0005-0000-0000-0000586E0000}"/>
    <cellStyle name="Normal 4 2 3 2 5 2 2 2 3" xfId="42292" xr:uid="{00000000-0005-0000-0000-0000596E0000}"/>
    <cellStyle name="Normal 4 2 3 2 5 2 2 3" xfId="23934" xr:uid="{00000000-0005-0000-0000-00005A6E0000}"/>
    <cellStyle name="Normal 4 2 3 2 5 2 2 4" xfId="36178" xr:uid="{00000000-0005-0000-0000-00005B6E0000}"/>
    <cellStyle name="Normal 4 2 3 2 5 2 2 5" xfId="48407" xr:uid="{00000000-0005-0000-0000-00005C6E0000}"/>
    <cellStyle name="Normal 4 2 3 2 5 2 3" xfId="17795" xr:uid="{00000000-0005-0000-0000-00005D6E0000}"/>
    <cellStyle name="Normal 4 2 3 2 5 2 3 2" xfId="30050" xr:uid="{00000000-0005-0000-0000-00005E6E0000}"/>
    <cellStyle name="Normal 4 2 3 2 5 2 3 3" xfId="42291" xr:uid="{00000000-0005-0000-0000-00005F6E0000}"/>
    <cellStyle name="Normal 4 2 3 2 5 2 4" xfId="23933" xr:uid="{00000000-0005-0000-0000-0000606E0000}"/>
    <cellStyle name="Normal 4 2 3 2 5 2 5" xfId="36177" xr:uid="{00000000-0005-0000-0000-0000616E0000}"/>
    <cellStyle name="Normal 4 2 3 2 5 2 6" xfId="48406" xr:uid="{00000000-0005-0000-0000-0000626E0000}"/>
    <cellStyle name="Normal 4 2 3 2 5 3" xfId="6797" xr:uid="{00000000-0005-0000-0000-0000636E0000}"/>
    <cellStyle name="Normal 4 2 3 2 5 3 2" xfId="17797" xr:uid="{00000000-0005-0000-0000-0000646E0000}"/>
    <cellStyle name="Normal 4 2 3 2 5 3 2 2" xfId="30052" xr:uid="{00000000-0005-0000-0000-0000656E0000}"/>
    <cellStyle name="Normal 4 2 3 2 5 3 2 3" xfId="42293" xr:uid="{00000000-0005-0000-0000-0000666E0000}"/>
    <cellStyle name="Normal 4 2 3 2 5 3 3" xfId="23935" xr:uid="{00000000-0005-0000-0000-0000676E0000}"/>
    <cellStyle name="Normal 4 2 3 2 5 3 4" xfId="36179" xr:uid="{00000000-0005-0000-0000-0000686E0000}"/>
    <cellStyle name="Normal 4 2 3 2 5 3 5" xfId="48408" xr:uid="{00000000-0005-0000-0000-0000696E0000}"/>
    <cellStyle name="Normal 4 2 3 2 5 4" xfId="17794" xr:uid="{00000000-0005-0000-0000-00006A6E0000}"/>
    <cellStyle name="Normal 4 2 3 2 5 4 2" xfId="30049" xr:uid="{00000000-0005-0000-0000-00006B6E0000}"/>
    <cellStyle name="Normal 4 2 3 2 5 4 3" xfId="42290" xr:uid="{00000000-0005-0000-0000-00006C6E0000}"/>
    <cellStyle name="Normal 4 2 3 2 5 5" xfId="23932" xr:uid="{00000000-0005-0000-0000-00006D6E0000}"/>
    <cellStyle name="Normal 4 2 3 2 5 6" xfId="36176" xr:uid="{00000000-0005-0000-0000-00006E6E0000}"/>
    <cellStyle name="Normal 4 2 3 2 5 7" xfId="48405" xr:uid="{00000000-0005-0000-0000-00006F6E0000}"/>
    <cellStyle name="Normal 4 2 3 2 6" xfId="6798" xr:uid="{00000000-0005-0000-0000-0000706E0000}"/>
    <cellStyle name="Normal 4 2 3 2 6 2" xfId="6799" xr:uid="{00000000-0005-0000-0000-0000716E0000}"/>
    <cellStyle name="Normal 4 2 3 2 6 2 2" xfId="17799" xr:uid="{00000000-0005-0000-0000-0000726E0000}"/>
    <cellStyle name="Normal 4 2 3 2 6 2 2 2" xfId="30054" xr:uid="{00000000-0005-0000-0000-0000736E0000}"/>
    <cellStyle name="Normal 4 2 3 2 6 2 2 3" xfId="42295" xr:uid="{00000000-0005-0000-0000-0000746E0000}"/>
    <cellStyle name="Normal 4 2 3 2 6 2 3" xfId="23937" xr:uid="{00000000-0005-0000-0000-0000756E0000}"/>
    <cellStyle name="Normal 4 2 3 2 6 2 4" xfId="36181" xr:uid="{00000000-0005-0000-0000-0000766E0000}"/>
    <cellStyle name="Normal 4 2 3 2 6 2 5" xfId="48410" xr:uid="{00000000-0005-0000-0000-0000776E0000}"/>
    <cellStyle name="Normal 4 2 3 2 6 3" xfId="17798" xr:uid="{00000000-0005-0000-0000-0000786E0000}"/>
    <cellStyle name="Normal 4 2 3 2 6 3 2" xfId="30053" xr:uid="{00000000-0005-0000-0000-0000796E0000}"/>
    <cellStyle name="Normal 4 2 3 2 6 3 3" xfId="42294" xr:uid="{00000000-0005-0000-0000-00007A6E0000}"/>
    <cellStyle name="Normal 4 2 3 2 6 4" xfId="23936" xr:uid="{00000000-0005-0000-0000-00007B6E0000}"/>
    <cellStyle name="Normal 4 2 3 2 6 5" xfId="36180" xr:uid="{00000000-0005-0000-0000-00007C6E0000}"/>
    <cellStyle name="Normal 4 2 3 2 6 6" xfId="48409" xr:uid="{00000000-0005-0000-0000-00007D6E0000}"/>
    <cellStyle name="Normal 4 2 3 2 7" xfId="6800" xr:uid="{00000000-0005-0000-0000-00007E6E0000}"/>
    <cellStyle name="Normal 4 2 3 2 7 2" xfId="17800" xr:uid="{00000000-0005-0000-0000-00007F6E0000}"/>
    <cellStyle name="Normal 4 2 3 2 7 2 2" xfId="30055" xr:uid="{00000000-0005-0000-0000-0000806E0000}"/>
    <cellStyle name="Normal 4 2 3 2 7 2 3" xfId="42296" xr:uid="{00000000-0005-0000-0000-0000816E0000}"/>
    <cellStyle name="Normal 4 2 3 2 7 3" xfId="23938" xr:uid="{00000000-0005-0000-0000-0000826E0000}"/>
    <cellStyle name="Normal 4 2 3 2 7 4" xfId="36182" xr:uid="{00000000-0005-0000-0000-0000836E0000}"/>
    <cellStyle name="Normal 4 2 3 2 7 5" xfId="48411" xr:uid="{00000000-0005-0000-0000-0000846E0000}"/>
    <cellStyle name="Normal 4 2 3 2 8" xfId="17737" xr:uid="{00000000-0005-0000-0000-0000856E0000}"/>
    <cellStyle name="Normal 4 2 3 2 8 2" xfId="29992" xr:uid="{00000000-0005-0000-0000-0000866E0000}"/>
    <cellStyle name="Normal 4 2 3 2 8 3" xfId="42233" xr:uid="{00000000-0005-0000-0000-0000876E0000}"/>
    <cellStyle name="Normal 4 2 3 2 9" xfId="23875" xr:uid="{00000000-0005-0000-0000-0000886E0000}"/>
    <cellStyle name="Normal 4 2 3 3" xfId="6801" xr:uid="{00000000-0005-0000-0000-0000896E0000}"/>
    <cellStyle name="Normal 4 2 3 3 10" xfId="48412" xr:uid="{00000000-0005-0000-0000-00008A6E0000}"/>
    <cellStyle name="Normal 4 2 3 3 2" xfId="6802" xr:uid="{00000000-0005-0000-0000-00008B6E0000}"/>
    <cellStyle name="Normal 4 2 3 3 2 2" xfId="6803" xr:uid="{00000000-0005-0000-0000-00008C6E0000}"/>
    <cellStyle name="Normal 4 2 3 3 2 2 2" xfId="6804" xr:uid="{00000000-0005-0000-0000-00008D6E0000}"/>
    <cellStyle name="Normal 4 2 3 3 2 2 2 2" xfId="6805" xr:uid="{00000000-0005-0000-0000-00008E6E0000}"/>
    <cellStyle name="Normal 4 2 3 3 2 2 2 2 2" xfId="6806" xr:uid="{00000000-0005-0000-0000-00008F6E0000}"/>
    <cellStyle name="Normal 4 2 3 3 2 2 2 2 2 2" xfId="17806" xr:uid="{00000000-0005-0000-0000-0000906E0000}"/>
    <cellStyle name="Normal 4 2 3 3 2 2 2 2 2 2 2" xfId="30061" xr:uid="{00000000-0005-0000-0000-0000916E0000}"/>
    <cellStyle name="Normal 4 2 3 3 2 2 2 2 2 2 3" xfId="42302" xr:uid="{00000000-0005-0000-0000-0000926E0000}"/>
    <cellStyle name="Normal 4 2 3 3 2 2 2 2 2 3" xfId="23944" xr:uid="{00000000-0005-0000-0000-0000936E0000}"/>
    <cellStyle name="Normal 4 2 3 3 2 2 2 2 2 4" xfId="36188" xr:uid="{00000000-0005-0000-0000-0000946E0000}"/>
    <cellStyle name="Normal 4 2 3 3 2 2 2 2 2 5" xfId="48417" xr:uid="{00000000-0005-0000-0000-0000956E0000}"/>
    <cellStyle name="Normal 4 2 3 3 2 2 2 2 3" xfId="17805" xr:uid="{00000000-0005-0000-0000-0000966E0000}"/>
    <cellStyle name="Normal 4 2 3 3 2 2 2 2 3 2" xfId="30060" xr:uid="{00000000-0005-0000-0000-0000976E0000}"/>
    <cellStyle name="Normal 4 2 3 3 2 2 2 2 3 3" xfId="42301" xr:uid="{00000000-0005-0000-0000-0000986E0000}"/>
    <cellStyle name="Normal 4 2 3 3 2 2 2 2 4" xfId="23943" xr:uid="{00000000-0005-0000-0000-0000996E0000}"/>
    <cellStyle name="Normal 4 2 3 3 2 2 2 2 5" xfId="36187" xr:uid="{00000000-0005-0000-0000-00009A6E0000}"/>
    <cellStyle name="Normal 4 2 3 3 2 2 2 2 6" xfId="48416" xr:uid="{00000000-0005-0000-0000-00009B6E0000}"/>
    <cellStyle name="Normal 4 2 3 3 2 2 2 3" xfId="6807" xr:uid="{00000000-0005-0000-0000-00009C6E0000}"/>
    <cellStyle name="Normal 4 2 3 3 2 2 2 3 2" xfId="17807" xr:uid="{00000000-0005-0000-0000-00009D6E0000}"/>
    <cellStyle name="Normal 4 2 3 3 2 2 2 3 2 2" xfId="30062" xr:uid="{00000000-0005-0000-0000-00009E6E0000}"/>
    <cellStyle name="Normal 4 2 3 3 2 2 2 3 2 3" xfId="42303" xr:uid="{00000000-0005-0000-0000-00009F6E0000}"/>
    <cellStyle name="Normal 4 2 3 3 2 2 2 3 3" xfId="23945" xr:uid="{00000000-0005-0000-0000-0000A06E0000}"/>
    <cellStyle name="Normal 4 2 3 3 2 2 2 3 4" xfId="36189" xr:uid="{00000000-0005-0000-0000-0000A16E0000}"/>
    <cellStyle name="Normal 4 2 3 3 2 2 2 3 5" xfId="48418" xr:uid="{00000000-0005-0000-0000-0000A26E0000}"/>
    <cellStyle name="Normal 4 2 3 3 2 2 2 4" xfId="17804" xr:uid="{00000000-0005-0000-0000-0000A36E0000}"/>
    <cellStyle name="Normal 4 2 3 3 2 2 2 4 2" xfId="30059" xr:uid="{00000000-0005-0000-0000-0000A46E0000}"/>
    <cellStyle name="Normal 4 2 3 3 2 2 2 4 3" xfId="42300" xr:uid="{00000000-0005-0000-0000-0000A56E0000}"/>
    <cellStyle name="Normal 4 2 3 3 2 2 2 5" xfId="23942" xr:uid="{00000000-0005-0000-0000-0000A66E0000}"/>
    <cellStyle name="Normal 4 2 3 3 2 2 2 6" xfId="36186" xr:uid="{00000000-0005-0000-0000-0000A76E0000}"/>
    <cellStyle name="Normal 4 2 3 3 2 2 2 7" xfId="48415" xr:uid="{00000000-0005-0000-0000-0000A86E0000}"/>
    <cellStyle name="Normal 4 2 3 3 2 2 3" xfId="6808" xr:uid="{00000000-0005-0000-0000-0000A96E0000}"/>
    <cellStyle name="Normal 4 2 3 3 2 2 3 2" xfId="6809" xr:uid="{00000000-0005-0000-0000-0000AA6E0000}"/>
    <cellStyle name="Normal 4 2 3 3 2 2 3 2 2" xfId="17809" xr:uid="{00000000-0005-0000-0000-0000AB6E0000}"/>
    <cellStyle name="Normal 4 2 3 3 2 2 3 2 2 2" xfId="30064" xr:uid="{00000000-0005-0000-0000-0000AC6E0000}"/>
    <cellStyle name="Normal 4 2 3 3 2 2 3 2 2 3" xfId="42305" xr:uid="{00000000-0005-0000-0000-0000AD6E0000}"/>
    <cellStyle name="Normal 4 2 3 3 2 2 3 2 3" xfId="23947" xr:uid="{00000000-0005-0000-0000-0000AE6E0000}"/>
    <cellStyle name="Normal 4 2 3 3 2 2 3 2 4" xfId="36191" xr:uid="{00000000-0005-0000-0000-0000AF6E0000}"/>
    <cellStyle name="Normal 4 2 3 3 2 2 3 2 5" xfId="48420" xr:uid="{00000000-0005-0000-0000-0000B06E0000}"/>
    <cellStyle name="Normal 4 2 3 3 2 2 3 3" xfId="17808" xr:uid="{00000000-0005-0000-0000-0000B16E0000}"/>
    <cellStyle name="Normal 4 2 3 3 2 2 3 3 2" xfId="30063" xr:uid="{00000000-0005-0000-0000-0000B26E0000}"/>
    <cellStyle name="Normal 4 2 3 3 2 2 3 3 3" xfId="42304" xr:uid="{00000000-0005-0000-0000-0000B36E0000}"/>
    <cellStyle name="Normal 4 2 3 3 2 2 3 4" xfId="23946" xr:uid="{00000000-0005-0000-0000-0000B46E0000}"/>
    <cellStyle name="Normal 4 2 3 3 2 2 3 5" xfId="36190" xr:uid="{00000000-0005-0000-0000-0000B56E0000}"/>
    <cellStyle name="Normal 4 2 3 3 2 2 3 6" xfId="48419" xr:uid="{00000000-0005-0000-0000-0000B66E0000}"/>
    <cellStyle name="Normal 4 2 3 3 2 2 4" xfId="6810" xr:uid="{00000000-0005-0000-0000-0000B76E0000}"/>
    <cellStyle name="Normal 4 2 3 3 2 2 4 2" xfId="17810" xr:uid="{00000000-0005-0000-0000-0000B86E0000}"/>
    <cellStyle name="Normal 4 2 3 3 2 2 4 2 2" xfId="30065" xr:uid="{00000000-0005-0000-0000-0000B96E0000}"/>
    <cellStyle name="Normal 4 2 3 3 2 2 4 2 3" xfId="42306" xr:uid="{00000000-0005-0000-0000-0000BA6E0000}"/>
    <cellStyle name="Normal 4 2 3 3 2 2 4 3" xfId="23948" xr:uid="{00000000-0005-0000-0000-0000BB6E0000}"/>
    <cellStyle name="Normal 4 2 3 3 2 2 4 4" xfId="36192" xr:uid="{00000000-0005-0000-0000-0000BC6E0000}"/>
    <cellStyle name="Normal 4 2 3 3 2 2 4 5" xfId="48421" xr:uid="{00000000-0005-0000-0000-0000BD6E0000}"/>
    <cellStyle name="Normal 4 2 3 3 2 2 5" xfId="17803" xr:uid="{00000000-0005-0000-0000-0000BE6E0000}"/>
    <cellStyle name="Normal 4 2 3 3 2 2 5 2" xfId="30058" xr:uid="{00000000-0005-0000-0000-0000BF6E0000}"/>
    <cellStyle name="Normal 4 2 3 3 2 2 5 3" xfId="42299" xr:uid="{00000000-0005-0000-0000-0000C06E0000}"/>
    <cellStyle name="Normal 4 2 3 3 2 2 6" xfId="23941" xr:uid="{00000000-0005-0000-0000-0000C16E0000}"/>
    <cellStyle name="Normal 4 2 3 3 2 2 7" xfId="36185" xr:uid="{00000000-0005-0000-0000-0000C26E0000}"/>
    <cellStyle name="Normal 4 2 3 3 2 2 8" xfId="48414" xr:uid="{00000000-0005-0000-0000-0000C36E0000}"/>
    <cellStyle name="Normal 4 2 3 3 2 3" xfId="6811" xr:uid="{00000000-0005-0000-0000-0000C46E0000}"/>
    <cellStyle name="Normal 4 2 3 3 2 3 2" xfId="6812" xr:uid="{00000000-0005-0000-0000-0000C56E0000}"/>
    <cellStyle name="Normal 4 2 3 3 2 3 2 2" xfId="6813" xr:uid="{00000000-0005-0000-0000-0000C66E0000}"/>
    <cellStyle name="Normal 4 2 3 3 2 3 2 2 2" xfId="17813" xr:uid="{00000000-0005-0000-0000-0000C76E0000}"/>
    <cellStyle name="Normal 4 2 3 3 2 3 2 2 2 2" xfId="30068" xr:uid="{00000000-0005-0000-0000-0000C86E0000}"/>
    <cellStyle name="Normal 4 2 3 3 2 3 2 2 2 3" xfId="42309" xr:uid="{00000000-0005-0000-0000-0000C96E0000}"/>
    <cellStyle name="Normal 4 2 3 3 2 3 2 2 3" xfId="23951" xr:uid="{00000000-0005-0000-0000-0000CA6E0000}"/>
    <cellStyle name="Normal 4 2 3 3 2 3 2 2 4" xfId="36195" xr:uid="{00000000-0005-0000-0000-0000CB6E0000}"/>
    <cellStyle name="Normal 4 2 3 3 2 3 2 2 5" xfId="48424" xr:uid="{00000000-0005-0000-0000-0000CC6E0000}"/>
    <cellStyle name="Normal 4 2 3 3 2 3 2 3" xfId="17812" xr:uid="{00000000-0005-0000-0000-0000CD6E0000}"/>
    <cellStyle name="Normal 4 2 3 3 2 3 2 3 2" xfId="30067" xr:uid="{00000000-0005-0000-0000-0000CE6E0000}"/>
    <cellStyle name="Normal 4 2 3 3 2 3 2 3 3" xfId="42308" xr:uid="{00000000-0005-0000-0000-0000CF6E0000}"/>
    <cellStyle name="Normal 4 2 3 3 2 3 2 4" xfId="23950" xr:uid="{00000000-0005-0000-0000-0000D06E0000}"/>
    <cellStyle name="Normal 4 2 3 3 2 3 2 5" xfId="36194" xr:uid="{00000000-0005-0000-0000-0000D16E0000}"/>
    <cellStyle name="Normal 4 2 3 3 2 3 2 6" xfId="48423" xr:uid="{00000000-0005-0000-0000-0000D26E0000}"/>
    <cellStyle name="Normal 4 2 3 3 2 3 3" xfId="6814" xr:uid="{00000000-0005-0000-0000-0000D36E0000}"/>
    <cellStyle name="Normal 4 2 3 3 2 3 3 2" xfId="17814" xr:uid="{00000000-0005-0000-0000-0000D46E0000}"/>
    <cellStyle name="Normal 4 2 3 3 2 3 3 2 2" xfId="30069" xr:uid="{00000000-0005-0000-0000-0000D56E0000}"/>
    <cellStyle name="Normal 4 2 3 3 2 3 3 2 3" xfId="42310" xr:uid="{00000000-0005-0000-0000-0000D66E0000}"/>
    <cellStyle name="Normal 4 2 3 3 2 3 3 3" xfId="23952" xr:uid="{00000000-0005-0000-0000-0000D76E0000}"/>
    <cellStyle name="Normal 4 2 3 3 2 3 3 4" xfId="36196" xr:uid="{00000000-0005-0000-0000-0000D86E0000}"/>
    <cellStyle name="Normal 4 2 3 3 2 3 3 5" xfId="48425" xr:uid="{00000000-0005-0000-0000-0000D96E0000}"/>
    <cellStyle name="Normal 4 2 3 3 2 3 4" xfId="17811" xr:uid="{00000000-0005-0000-0000-0000DA6E0000}"/>
    <cellStyle name="Normal 4 2 3 3 2 3 4 2" xfId="30066" xr:uid="{00000000-0005-0000-0000-0000DB6E0000}"/>
    <cellStyle name="Normal 4 2 3 3 2 3 4 3" xfId="42307" xr:uid="{00000000-0005-0000-0000-0000DC6E0000}"/>
    <cellStyle name="Normal 4 2 3 3 2 3 5" xfId="23949" xr:uid="{00000000-0005-0000-0000-0000DD6E0000}"/>
    <cellStyle name="Normal 4 2 3 3 2 3 6" xfId="36193" xr:uid="{00000000-0005-0000-0000-0000DE6E0000}"/>
    <cellStyle name="Normal 4 2 3 3 2 3 7" xfId="48422" xr:uid="{00000000-0005-0000-0000-0000DF6E0000}"/>
    <cellStyle name="Normal 4 2 3 3 2 4" xfId="6815" xr:uid="{00000000-0005-0000-0000-0000E06E0000}"/>
    <cellStyle name="Normal 4 2 3 3 2 4 2" xfId="6816" xr:uid="{00000000-0005-0000-0000-0000E16E0000}"/>
    <cellStyle name="Normal 4 2 3 3 2 4 2 2" xfId="17816" xr:uid="{00000000-0005-0000-0000-0000E26E0000}"/>
    <cellStyle name="Normal 4 2 3 3 2 4 2 2 2" xfId="30071" xr:uid="{00000000-0005-0000-0000-0000E36E0000}"/>
    <cellStyle name="Normal 4 2 3 3 2 4 2 2 3" xfId="42312" xr:uid="{00000000-0005-0000-0000-0000E46E0000}"/>
    <cellStyle name="Normal 4 2 3 3 2 4 2 3" xfId="23954" xr:uid="{00000000-0005-0000-0000-0000E56E0000}"/>
    <cellStyle name="Normal 4 2 3 3 2 4 2 4" xfId="36198" xr:uid="{00000000-0005-0000-0000-0000E66E0000}"/>
    <cellStyle name="Normal 4 2 3 3 2 4 2 5" xfId="48427" xr:uid="{00000000-0005-0000-0000-0000E76E0000}"/>
    <cellStyle name="Normal 4 2 3 3 2 4 3" xfId="17815" xr:uid="{00000000-0005-0000-0000-0000E86E0000}"/>
    <cellStyle name="Normal 4 2 3 3 2 4 3 2" xfId="30070" xr:uid="{00000000-0005-0000-0000-0000E96E0000}"/>
    <cellStyle name="Normal 4 2 3 3 2 4 3 3" xfId="42311" xr:uid="{00000000-0005-0000-0000-0000EA6E0000}"/>
    <cellStyle name="Normal 4 2 3 3 2 4 4" xfId="23953" xr:uid="{00000000-0005-0000-0000-0000EB6E0000}"/>
    <cellStyle name="Normal 4 2 3 3 2 4 5" xfId="36197" xr:uid="{00000000-0005-0000-0000-0000EC6E0000}"/>
    <cellStyle name="Normal 4 2 3 3 2 4 6" xfId="48426" xr:uid="{00000000-0005-0000-0000-0000ED6E0000}"/>
    <cellStyle name="Normal 4 2 3 3 2 5" xfId="6817" xr:uid="{00000000-0005-0000-0000-0000EE6E0000}"/>
    <cellStyle name="Normal 4 2 3 3 2 5 2" xfId="17817" xr:uid="{00000000-0005-0000-0000-0000EF6E0000}"/>
    <cellStyle name="Normal 4 2 3 3 2 5 2 2" xfId="30072" xr:uid="{00000000-0005-0000-0000-0000F06E0000}"/>
    <cellStyle name="Normal 4 2 3 3 2 5 2 3" xfId="42313" xr:uid="{00000000-0005-0000-0000-0000F16E0000}"/>
    <cellStyle name="Normal 4 2 3 3 2 5 3" xfId="23955" xr:uid="{00000000-0005-0000-0000-0000F26E0000}"/>
    <cellStyle name="Normal 4 2 3 3 2 5 4" xfId="36199" xr:uid="{00000000-0005-0000-0000-0000F36E0000}"/>
    <cellStyle name="Normal 4 2 3 3 2 5 5" xfId="48428" xr:uid="{00000000-0005-0000-0000-0000F46E0000}"/>
    <cellStyle name="Normal 4 2 3 3 2 6" xfId="17802" xr:uid="{00000000-0005-0000-0000-0000F56E0000}"/>
    <cellStyle name="Normal 4 2 3 3 2 6 2" xfId="30057" xr:uid="{00000000-0005-0000-0000-0000F66E0000}"/>
    <cellStyle name="Normal 4 2 3 3 2 6 3" xfId="42298" xr:uid="{00000000-0005-0000-0000-0000F76E0000}"/>
    <cellStyle name="Normal 4 2 3 3 2 7" xfId="23940" xr:uid="{00000000-0005-0000-0000-0000F86E0000}"/>
    <cellStyle name="Normal 4 2 3 3 2 8" xfId="36184" xr:uid="{00000000-0005-0000-0000-0000F96E0000}"/>
    <cellStyle name="Normal 4 2 3 3 2 9" xfId="48413" xr:uid="{00000000-0005-0000-0000-0000FA6E0000}"/>
    <cellStyle name="Normal 4 2 3 3 3" xfId="6818" xr:uid="{00000000-0005-0000-0000-0000FB6E0000}"/>
    <cellStyle name="Normal 4 2 3 3 3 2" xfId="6819" xr:uid="{00000000-0005-0000-0000-0000FC6E0000}"/>
    <cellStyle name="Normal 4 2 3 3 3 2 2" xfId="6820" xr:uid="{00000000-0005-0000-0000-0000FD6E0000}"/>
    <cellStyle name="Normal 4 2 3 3 3 2 2 2" xfId="6821" xr:uid="{00000000-0005-0000-0000-0000FE6E0000}"/>
    <cellStyle name="Normal 4 2 3 3 3 2 2 2 2" xfId="17821" xr:uid="{00000000-0005-0000-0000-0000FF6E0000}"/>
    <cellStyle name="Normal 4 2 3 3 3 2 2 2 2 2" xfId="30076" xr:uid="{00000000-0005-0000-0000-0000006F0000}"/>
    <cellStyle name="Normal 4 2 3 3 3 2 2 2 2 3" xfId="42317" xr:uid="{00000000-0005-0000-0000-0000016F0000}"/>
    <cellStyle name="Normal 4 2 3 3 3 2 2 2 3" xfId="23959" xr:uid="{00000000-0005-0000-0000-0000026F0000}"/>
    <cellStyle name="Normal 4 2 3 3 3 2 2 2 4" xfId="36203" xr:uid="{00000000-0005-0000-0000-0000036F0000}"/>
    <cellStyle name="Normal 4 2 3 3 3 2 2 2 5" xfId="48432" xr:uid="{00000000-0005-0000-0000-0000046F0000}"/>
    <cellStyle name="Normal 4 2 3 3 3 2 2 3" xfId="17820" xr:uid="{00000000-0005-0000-0000-0000056F0000}"/>
    <cellStyle name="Normal 4 2 3 3 3 2 2 3 2" xfId="30075" xr:uid="{00000000-0005-0000-0000-0000066F0000}"/>
    <cellStyle name="Normal 4 2 3 3 3 2 2 3 3" xfId="42316" xr:uid="{00000000-0005-0000-0000-0000076F0000}"/>
    <cellStyle name="Normal 4 2 3 3 3 2 2 4" xfId="23958" xr:uid="{00000000-0005-0000-0000-0000086F0000}"/>
    <cellStyle name="Normal 4 2 3 3 3 2 2 5" xfId="36202" xr:uid="{00000000-0005-0000-0000-0000096F0000}"/>
    <cellStyle name="Normal 4 2 3 3 3 2 2 6" xfId="48431" xr:uid="{00000000-0005-0000-0000-00000A6F0000}"/>
    <cellStyle name="Normal 4 2 3 3 3 2 3" xfId="6822" xr:uid="{00000000-0005-0000-0000-00000B6F0000}"/>
    <cellStyle name="Normal 4 2 3 3 3 2 3 2" xfId="17822" xr:uid="{00000000-0005-0000-0000-00000C6F0000}"/>
    <cellStyle name="Normal 4 2 3 3 3 2 3 2 2" xfId="30077" xr:uid="{00000000-0005-0000-0000-00000D6F0000}"/>
    <cellStyle name="Normal 4 2 3 3 3 2 3 2 3" xfId="42318" xr:uid="{00000000-0005-0000-0000-00000E6F0000}"/>
    <cellStyle name="Normal 4 2 3 3 3 2 3 3" xfId="23960" xr:uid="{00000000-0005-0000-0000-00000F6F0000}"/>
    <cellStyle name="Normal 4 2 3 3 3 2 3 4" xfId="36204" xr:uid="{00000000-0005-0000-0000-0000106F0000}"/>
    <cellStyle name="Normal 4 2 3 3 3 2 3 5" xfId="48433" xr:uid="{00000000-0005-0000-0000-0000116F0000}"/>
    <cellStyle name="Normal 4 2 3 3 3 2 4" xfId="17819" xr:uid="{00000000-0005-0000-0000-0000126F0000}"/>
    <cellStyle name="Normal 4 2 3 3 3 2 4 2" xfId="30074" xr:uid="{00000000-0005-0000-0000-0000136F0000}"/>
    <cellStyle name="Normal 4 2 3 3 3 2 4 3" xfId="42315" xr:uid="{00000000-0005-0000-0000-0000146F0000}"/>
    <cellStyle name="Normal 4 2 3 3 3 2 5" xfId="23957" xr:uid="{00000000-0005-0000-0000-0000156F0000}"/>
    <cellStyle name="Normal 4 2 3 3 3 2 6" xfId="36201" xr:uid="{00000000-0005-0000-0000-0000166F0000}"/>
    <cellStyle name="Normal 4 2 3 3 3 2 7" xfId="48430" xr:uid="{00000000-0005-0000-0000-0000176F0000}"/>
    <cellStyle name="Normal 4 2 3 3 3 3" xfId="6823" xr:uid="{00000000-0005-0000-0000-0000186F0000}"/>
    <cellStyle name="Normal 4 2 3 3 3 3 2" xfId="6824" xr:uid="{00000000-0005-0000-0000-0000196F0000}"/>
    <cellStyle name="Normal 4 2 3 3 3 3 2 2" xfId="17824" xr:uid="{00000000-0005-0000-0000-00001A6F0000}"/>
    <cellStyle name="Normal 4 2 3 3 3 3 2 2 2" xfId="30079" xr:uid="{00000000-0005-0000-0000-00001B6F0000}"/>
    <cellStyle name="Normal 4 2 3 3 3 3 2 2 3" xfId="42320" xr:uid="{00000000-0005-0000-0000-00001C6F0000}"/>
    <cellStyle name="Normal 4 2 3 3 3 3 2 3" xfId="23962" xr:uid="{00000000-0005-0000-0000-00001D6F0000}"/>
    <cellStyle name="Normal 4 2 3 3 3 3 2 4" xfId="36206" xr:uid="{00000000-0005-0000-0000-00001E6F0000}"/>
    <cellStyle name="Normal 4 2 3 3 3 3 2 5" xfId="48435" xr:uid="{00000000-0005-0000-0000-00001F6F0000}"/>
    <cellStyle name="Normal 4 2 3 3 3 3 3" xfId="17823" xr:uid="{00000000-0005-0000-0000-0000206F0000}"/>
    <cellStyle name="Normal 4 2 3 3 3 3 3 2" xfId="30078" xr:uid="{00000000-0005-0000-0000-0000216F0000}"/>
    <cellStyle name="Normal 4 2 3 3 3 3 3 3" xfId="42319" xr:uid="{00000000-0005-0000-0000-0000226F0000}"/>
    <cellStyle name="Normal 4 2 3 3 3 3 4" xfId="23961" xr:uid="{00000000-0005-0000-0000-0000236F0000}"/>
    <cellStyle name="Normal 4 2 3 3 3 3 5" xfId="36205" xr:uid="{00000000-0005-0000-0000-0000246F0000}"/>
    <cellStyle name="Normal 4 2 3 3 3 3 6" xfId="48434" xr:uid="{00000000-0005-0000-0000-0000256F0000}"/>
    <cellStyle name="Normal 4 2 3 3 3 4" xfId="6825" xr:uid="{00000000-0005-0000-0000-0000266F0000}"/>
    <cellStyle name="Normal 4 2 3 3 3 4 2" xfId="17825" xr:uid="{00000000-0005-0000-0000-0000276F0000}"/>
    <cellStyle name="Normal 4 2 3 3 3 4 2 2" xfId="30080" xr:uid="{00000000-0005-0000-0000-0000286F0000}"/>
    <cellStyle name="Normal 4 2 3 3 3 4 2 3" xfId="42321" xr:uid="{00000000-0005-0000-0000-0000296F0000}"/>
    <cellStyle name="Normal 4 2 3 3 3 4 3" xfId="23963" xr:uid="{00000000-0005-0000-0000-00002A6F0000}"/>
    <cellStyle name="Normal 4 2 3 3 3 4 4" xfId="36207" xr:uid="{00000000-0005-0000-0000-00002B6F0000}"/>
    <cellStyle name="Normal 4 2 3 3 3 4 5" xfId="48436" xr:uid="{00000000-0005-0000-0000-00002C6F0000}"/>
    <cellStyle name="Normal 4 2 3 3 3 5" xfId="17818" xr:uid="{00000000-0005-0000-0000-00002D6F0000}"/>
    <cellStyle name="Normal 4 2 3 3 3 5 2" xfId="30073" xr:uid="{00000000-0005-0000-0000-00002E6F0000}"/>
    <cellStyle name="Normal 4 2 3 3 3 5 3" xfId="42314" xr:uid="{00000000-0005-0000-0000-00002F6F0000}"/>
    <cellStyle name="Normal 4 2 3 3 3 6" xfId="23956" xr:uid="{00000000-0005-0000-0000-0000306F0000}"/>
    <cellStyle name="Normal 4 2 3 3 3 7" xfId="36200" xr:uid="{00000000-0005-0000-0000-0000316F0000}"/>
    <cellStyle name="Normal 4 2 3 3 3 8" xfId="48429" xr:uid="{00000000-0005-0000-0000-0000326F0000}"/>
    <cellStyle name="Normal 4 2 3 3 4" xfId="6826" xr:uid="{00000000-0005-0000-0000-0000336F0000}"/>
    <cellStyle name="Normal 4 2 3 3 4 2" xfId="6827" xr:uid="{00000000-0005-0000-0000-0000346F0000}"/>
    <cellStyle name="Normal 4 2 3 3 4 2 2" xfId="6828" xr:uid="{00000000-0005-0000-0000-0000356F0000}"/>
    <cellStyle name="Normal 4 2 3 3 4 2 2 2" xfId="17828" xr:uid="{00000000-0005-0000-0000-0000366F0000}"/>
    <cellStyle name="Normal 4 2 3 3 4 2 2 2 2" xfId="30083" xr:uid="{00000000-0005-0000-0000-0000376F0000}"/>
    <cellStyle name="Normal 4 2 3 3 4 2 2 2 3" xfId="42324" xr:uid="{00000000-0005-0000-0000-0000386F0000}"/>
    <cellStyle name="Normal 4 2 3 3 4 2 2 3" xfId="23966" xr:uid="{00000000-0005-0000-0000-0000396F0000}"/>
    <cellStyle name="Normal 4 2 3 3 4 2 2 4" xfId="36210" xr:uid="{00000000-0005-0000-0000-00003A6F0000}"/>
    <cellStyle name="Normal 4 2 3 3 4 2 2 5" xfId="48439" xr:uid="{00000000-0005-0000-0000-00003B6F0000}"/>
    <cellStyle name="Normal 4 2 3 3 4 2 3" xfId="17827" xr:uid="{00000000-0005-0000-0000-00003C6F0000}"/>
    <cellStyle name="Normal 4 2 3 3 4 2 3 2" xfId="30082" xr:uid="{00000000-0005-0000-0000-00003D6F0000}"/>
    <cellStyle name="Normal 4 2 3 3 4 2 3 3" xfId="42323" xr:uid="{00000000-0005-0000-0000-00003E6F0000}"/>
    <cellStyle name="Normal 4 2 3 3 4 2 4" xfId="23965" xr:uid="{00000000-0005-0000-0000-00003F6F0000}"/>
    <cellStyle name="Normal 4 2 3 3 4 2 5" xfId="36209" xr:uid="{00000000-0005-0000-0000-0000406F0000}"/>
    <cellStyle name="Normal 4 2 3 3 4 2 6" xfId="48438" xr:uid="{00000000-0005-0000-0000-0000416F0000}"/>
    <cellStyle name="Normal 4 2 3 3 4 3" xfId="6829" xr:uid="{00000000-0005-0000-0000-0000426F0000}"/>
    <cellStyle name="Normal 4 2 3 3 4 3 2" xfId="17829" xr:uid="{00000000-0005-0000-0000-0000436F0000}"/>
    <cellStyle name="Normal 4 2 3 3 4 3 2 2" xfId="30084" xr:uid="{00000000-0005-0000-0000-0000446F0000}"/>
    <cellStyle name="Normal 4 2 3 3 4 3 2 3" xfId="42325" xr:uid="{00000000-0005-0000-0000-0000456F0000}"/>
    <cellStyle name="Normal 4 2 3 3 4 3 3" xfId="23967" xr:uid="{00000000-0005-0000-0000-0000466F0000}"/>
    <cellStyle name="Normal 4 2 3 3 4 3 4" xfId="36211" xr:uid="{00000000-0005-0000-0000-0000476F0000}"/>
    <cellStyle name="Normal 4 2 3 3 4 3 5" xfId="48440" xr:uid="{00000000-0005-0000-0000-0000486F0000}"/>
    <cellStyle name="Normal 4 2 3 3 4 4" xfId="17826" xr:uid="{00000000-0005-0000-0000-0000496F0000}"/>
    <cellStyle name="Normal 4 2 3 3 4 4 2" xfId="30081" xr:uid="{00000000-0005-0000-0000-00004A6F0000}"/>
    <cellStyle name="Normal 4 2 3 3 4 4 3" xfId="42322" xr:uid="{00000000-0005-0000-0000-00004B6F0000}"/>
    <cellStyle name="Normal 4 2 3 3 4 5" xfId="23964" xr:uid="{00000000-0005-0000-0000-00004C6F0000}"/>
    <cellStyle name="Normal 4 2 3 3 4 6" xfId="36208" xr:uid="{00000000-0005-0000-0000-00004D6F0000}"/>
    <cellStyle name="Normal 4 2 3 3 4 7" xfId="48437" xr:uid="{00000000-0005-0000-0000-00004E6F0000}"/>
    <cellStyle name="Normal 4 2 3 3 5" xfId="6830" xr:uid="{00000000-0005-0000-0000-00004F6F0000}"/>
    <cellStyle name="Normal 4 2 3 3 5 2" xfId="6831" xr:uid="{00000000-0005-0000-0000-0000506F0000}"/>
    <cellStyle name="Normal 4 2 3 3 5 2 2" xfId="17831" xr:uid="{00000000-0005-0000-0000-0000516F0000}"/>
    <cellStyle name="Normal 4 2 3 3 5 2 2 2" xfId="30086" xr:uid="{00000000-0005-0000-0000-0000526F0000}"/>
    <cellStyle name="Normal 4 2 3 3 5 2 2 3" xfId="42327" xr:uid="{00000000-0005-0000-0000-0000536F0000}"/>
    <cellStyle name="Normal 4 2 3 3 5 2 3" xfId="23969" xr:uid="{00000000-0005-0000-0000-0000546F0000}"/>
    <cellStyle name="Normal 4 2 3 3 5 2 4" xfId="36213" xr:uid="{00000000-0005-0000-0000-0000556F0000}"/>
    <cellStyle name="Normal 4 2 3 3 5 2 5" xfId="48442" xr:uid="{00000000-0005-0000-0000-0000566F0000}"/>
    <cellStyle name="Normal 4 2 3 3 5 3" xfId="17830" xr:uid="{00000000-0005-0000-0000-0000576F0000}"/>
    <cellStyle name="Normal 4 2 3 3 5 3 2" xfId="30085" xr:uid="{00000000-0005-0000-0000-0000586F0000}"/>
    <cellStyle name="Normal 4 2 3 3 5 3 3" xfId="42326" xr:uid="{00000000-0005-0000-0000-0000596F0000}"/>
    <cellStyle name="Normal 4 2 3 3 5 4" xfId="23968" xr:uid="{00000000-0005-0000-0000-00005A6F0000}"/>
    <cellStyle name="Normal 4 2 3 3 5 5" xfId="36212" xr:uid="{00000000-0005-0000-0000-00005B6F0000}"/>
    <cellStyle name="Normal 4 2 3 3 5 6" xfId="48441" xr:uid="{00000000-0005-0000-0000-00005C6F0000}"/>
    <cellStyle name="Normal 4 2 3 3 6" xfId="6832" xr:uid="{00000000-0005-0000-0000-00005D6F0000}"/>
    <cellStyle name="Normal 4 2 3 3 6 2" xfId="17832" xr:uid="{00000000-0005-0000-0000-00005E6F0000}"/>
    <cellStyle name="Normal 4 2 3 3 6 2 2" xfId="30087" xr:uid="{00000000-0005-0000-0000-00005F6F0000}"/>
    <cellStyle name="Normal 4 2 3 3 6 2 3" xfId="42328" xr:uid="{00000000-0005-0000-0000-0000606F0000}"/>
    <cellStyle name="Normal 4 2 3 3 6 3" xfId="23970" xr:uid="{00000000-0005-0000-0000-0000616F0000}"/>
    <cellStyle name="Normal 4 2 3 3 6 4" xfId="36214" xr:uid="{00000000-0005-0000-0000-0000626F0000}"/>
    <cellStyle name="Normal 4 2 3 3 6 5" xfId="48443" xr:uid="{00000000-0005-0000-0000-0000636F0000}"/>
    <cellStyle name="Normal 4 2 3 3 7" xfId="17801" xr:uid="{00000000-0005-0000-0000-0000646F0000}"/>
    <cellStyle name="Normal 4 2 3 3 7 2" xfId="30056" xr:uid="{00000000-0005-0000-0000-0000656F0000}"/>
    <cellStyle name="Normal 4 2 3 3 7 3" xfId="42297" xr:uid="{00000000-0005-0000-0000-0000666F0000}"/>
    <cellStyle name="Normal 4 2 3 3 8" xfId="23939" xr:uid="{00000000-0005-0000-0000-0000676F0000}"/>
    <cellStyle name="Normal 4 2 3 3 9" xfId="36183" xr:uid="{00000000-0005-0000-0000-0000686F0000}"/>
    <cellStyle name="Normal 4 2 3 4" xfId="6833" xr:uid="{00000000-0005-0000-0000-0000696F0000}"/>
    <cellStyle name="Normal 4 2 3 4 2" xfId="6834" xr:uid="{00000000-0005-0000-0000-00006A6F0000}"/>
    <cellStyle name="Normal 4 2 3 4 2 2" xfId="6835" xr:uid="{00000000-0005-0000-0000-00006B6F0000}"/>
    <cellStyle name="Normal 4 2 3 4 2 2 2" xfId="6836" xr:uid="{00000000-0005-0000-0000-00006C6F0000}"/>
    <cellStyle name="Normal 4 2 3 4 2 2 2 2" xfId="6837" xr:uid="{00000000-0005-0000-0000-00006D6F0000}"/>
    <cellStyle name="Normal 4 2 3 4 2 2 2 2 2" xfId="17837" xr:uid="{00000000-0005-0000-0000-00006E6F0000}"/>
    <cellStyle name="Normal 4 2 3 4 2 2 2 2 2 2" xfId="30092" xr:uid="{00000000-0005-0000-0000-00006F6F0000}"/>
    <cellStyle name="Normal 4 2 3 4 2 2 2 2 2 3" xfId="42333" xr:uid="{00000000-0005-0000-0000-0000706F0000}"/>
    <cellStyle name="Normal 4 2 3 4 2 2 2 2 3" xfId="23975" xr:uid="{00000000-0005-0000-0000-0000716F0000}"/>
    <cellStyle name="Normal 4 2 3 4 2 2 2 2 4" xfId="36219" xr:uid="{00000000-0005-0000-0000-0000726F0000}"/>
    <cellStyle name="Normal 4 2 3 4 2 2 2 2 5" xfId="48448" xr:uid="{00000000-0005-0000-0000-0000736F0000}"/>
    <cellStyle name="Normal 4 2 3 4 2 2 2 3" xfId="17836" xr:uid="{00000000-0005-0000-0000-0000746F0000}"/>
    <cellStyle name="Normal 4 2 3 4 2 2 2 3 2" xfId="30091" xr:uid="{00000000-0005-0000-0000-0000756F0000}"/>
    <cellStyle name="Normal 4 2 3 4 2 2 2 3 3" xfId="42332" xr:uid="{00000000-0005-0000-0000-0000766F0000}"/>
    <cellStyle name="Normal 4 2 3 4 2 2 2 4" xfId="23974" xr:uid="{00000000-0005-0000-0000-0000776F0000}"/>
    <cellStyle name="Normal 4 2 3 4 2 2 2 5" xfId="36218" xr:uid="{00000000-0005-0000-0000-0000786F0000}"/>
    <cellStyle name="Normal 4 2 3 4 2 2 2 6" xfId="48447" xr:uid="{00000000-0005-0000-0000-0000796F0000}"/>
    <cellStyle name="Normal 4 2 3 4 2 2 3" xfId="6838" xr:uid="{00000000-0005-0000-0000-00007A6F0000}"/>
    <cellStyle name="Normal 4 2 3 4 2 2 3 2" xfId="17838" xr:uid="{00000000-0005-0000-0000-00007B6F0000}"/>
    <cellStyle name="Normal 4 2 3 4 2 2 3 2 2" xfId="30093" xr:uid="{00000000-0005-0000-0000-00007C6F0000}"/>
    <cellStyle name="Normal 4 2 3 4 2 2 3 2 3" xfId="42334" xr:uid="{00000000-0005-0000-0000-00007D6F0000}"/>
    <cellStyle name="Normal 4 2 3 4 2 2 3 3" xfId="23976" xr:uid="{00000000-0005-0000-0000-00007E6F0000}"/>
    <cellStyle name="Normal 4 2 3 4 2 2 3 4" xfId="36220" xr:uid="{00000000-0005-0000-0000-00007F6F0000}"/>
    <cellStyle name="Normal 4 2 3 4 2 2 3 5" xfId="48449" xr:uid="{00000000-0005-0000-0000-0000806F0000}"/>
    <cellStyle name="Normal 4 2 3 4 2 2 4" xfId="17835" xr:uid="{00000000-0005-0000-0000-0000816F0000}"/>
    <cellStyle name="Normal 4 2 3 4 2 2 4 2" xfId="30090" xr:uid="{00000000-0005-0000-0000-0000826F0000}"/>
    <cellStyle name="Normal 4 2 3 4 2 2 4 3" xfId="42331" xr:uid="{00000000-0005-0000-0000-0000836F0000}"/>
    <cellStyle name="Normal 4 2 3 4 2 2 5" xfId="23973" xr:uid="{00000000-0005-0000-0000-0000846F0000}"/>
    <cellStyle name="Normal 4 2 3 4 2 2 6" xfId="36217" xr:uid="{00000000-0005-0000-0000-0000856F0000}"/>
    <cellStyle name="Normal 4 2 3 4 2 2 7" xfId="48446" xr:uid="{00000000-0005-0000-0000-0000866F0000}"/>
    <cellStyle name="Normal 4 2 3 4 2 3" xfId="6839" xr:uid="{00000000-0005-0000-0000-0000876F0000}"/>
    <cellStyle name="Normal 4 2 3 4 2 3 2" xfId="6840" xr:uid="{00000000-0005-0000-0000-0000886F0000}"/>
    <cellStyle name="Normal 4 2 3 4 2 3 2 2" xfId="17840" xr:uid="{00000000-0005-0000-0000-0000896F0000}"/>
    <cellStyle name="Normal 4 2 3 4 2 3 2 2 2" xfId="30095" xr:uid="{00000000-0005-0000-0000-00008A6F0000}"/>
    <cellStyle name="Normal 4 2 3 4 2 3 2 2 3" xfId="42336" xr:uid="{00000000-0005-0000-0000-00008B6F0000}"/>
    <cellStyle name="Normal 4 2 3 4 2 3 2 3" xfId="23978" xr:uid="{00000000-0005-0000-0000-00008C6F0000}"/>
    <cellStyle name="Normal 4 2 3 4 2 3 2 4" xfId="36222" xr:uid="{00000000-0005-0000-0000-00008D6F0000}"/>
    <cellStyle name="Normal 4 2 3 4 2 3 2 5" xfId="48451" xr:uid="{00000000-0005-0000-0000-00008E6F0000}"/>
    <cellStyle name="Normal 4 2 3 4 2 3 3" xfId="17839" xr:uid="{00000000-0005-0000-0000-00008F6F0000}"/>
    <cellStyle name="Normal 4 2 3 4 2 3 3 2" xfId="30094" xr:uid="{00000000-0005-0000-0000-0000906F0000}"/>
    <cellStyle name="Normal 4 2 3 4 2 3 3 3" xfId="42335" xr:uid="{00000000-0005-0000-0000-0000916F0000}"/>
    <cellStyle name="Normal 4 2 3 4 2 3 4" xfId="23977" xr:uid="{00000000-0005-0000-0000-0000926F0000}"/>
    <cellStyle name="Normal 4 2 3 4 2 3 5" xfId="36221" xr:uid="{00000000-0005-0000-0000-0000936F0000}"/>
    <cellStyle name="Normal 4 2 3 4 2 3 6" xfId="48450" xr:uid="{00000000-0005-0000-0000-0000946F0000}"/>
    <cellStyle name="Normal 4 2 3 4 2 4" xfId="6841" xr:uid="{00000000-0005-0000-0000-0000956F0000}"/>
    <cellStyle name="Normal 4 2 3 4 2 4 2" xfId="17841" xr:uid="{00000000-0005-0000-0000-0000966F0000}"/>
    <cellStyle name="Normal 4 2 3 4 2 4 2 2" xfId="30096" xr:uid="{00000000-0005-0000-0000-0000976F0000}"/>
    <cellStyle name="Normal 4 2 3 4 2 4 2 3" xfId="42337" xr:uid="{00000000-0005-0000-0000-0000986F0000}"/>
    <cellStyle name="Normal 4 2 3 4 2 4 3" xfId="23979" xr:uid="{00000000-0005-0000-0000-0000996F0000}"/>
    <cellStyle name="Normal 4 2 3 4 2 4 4" xfId="36223" xr:uid="{00000000-0005-0000-0000-00009A6F0000}"/>
    <cellStyle name="Normal 4 2 3 4 2 4 5" xfId="48452" xr:uid="{00000000-0005-0000-0000-00009B6F0000}"/>
    <cellStyle name="Normal 4 2 3 4 2 5" xfId="17834" xr:uid="{00000000-0005-0000-0000-00009C6F0000}"/>
    <cellStyle name="Normal 4 2 3 4 2 5 2" xfId="30089" xr:uid="{00000000-0005-0000-0000-00009D6F0000}"/>
    <cellStyle name="Normal 4 2 3 4 2 5 3" xfId="42330" xr:uid="{00000000-0005-0000-0000-00009E6F0000}"/>
    <cellStyle name="Normal 4 2 3 4 2 6" xfId="23972" xr:uid="{00000000-0005-0000-0000-00009F6F0000}"/>
    <cellStyle name="Normal 4 2 3 4 2 7" xfId="36216" xr:uid="{00000000-0005-0000-0000-0000A06F0000}"/>
    <cellStyle name="Normal 4 2 3 4 2 8" xfId="48445" xr:uid="{00000000-0005-0000-0000-0000A16F0000}"/>
    <cellStyle name="Normal 4 2 3 4 3" xfId="6842" xr:uid="{00000000-0005-0000-0000-0000A26F0000}"/>
    <cellStyle name="Normal 4 2 3 4 3 2" xfId="6843" xr:uid="{00000000-0005-0000-0000-0000A36F0000}"/>
    <cellStyle name="Normal 4 2 3 4 3 2 2" xfId="6844" xr:uid="{00000000-0005-0000-0000-0000A46F0000}"/>
    <cellStyle name="Normal 4 2 3 4 3 2 2 2" xfId="17844" xr:uid="{00000000-0005-0000-0000-0000A56F0000}"/>
    <cellStyle name="Normal 4 2 3 4 3 2 2 2 2" xfId="30099" xr:uid="{00000000-0005-0000-0000-0000A66F0000}"/>
    <cellStyle name="Normal 4 2 3 4 3 2 2 2 3" xfId="42340" xr:uid="{00000000-0005-0000-0000-0000A76F0000}"/>
    <cellStyle name="Normal 4 2 3 4 3 2 2 3" xfId="23982" xr:uid="{00000000-0005-0000-0000-0000A86F0000}"/>
    <cellStyle name="Normal 4 2 3 4 3 2 2 4" xfId="36226" xr:uid="{00000000-0005-0000-0000-0000A96F0000}"/>
    <cellStyle name="Normal 4 2 3 4 3 2 2 5" xfId="48455" xr:uid="{00000000-0005-0000-0000-0000AA6F0000}"/>
    <cellStyle name="Normal 4 2 3 4 3 2 3" xfId="17843" xr:uid="{00000000-0005-0000-0000-0000AB6F0000}"/>
    <cellStyle name="Normal 4 2 3 4 3 2 3 2" xfId="30098" xr:uid="{00000000-0005-0000-0000-0000AC6F0000}"/>
    <cellStyle name="Normal 4 2 3 4 3 2 3 3" xfId="42339" xr:uid="{00000000-0005-0000-0000-0000AD6F0000}"/>
    <cellStyle name="Normal 4 2 3 4 3 2 4" xfId="23981" xr:uid="{00000000-0005-0000-0000-0000AE6F0000}"/>
    <cellStyle name="Normal 4 2 3 4 3 2 5" xfId="36225" xr:uid="{00000000-0005-0000-0000-0000AF6F0000}"/>
    <cellStyle name="Normal 4 2 3 4 3 2 6" xfId="48454" xr:uid="{00000000-0005-0000-0000-0000B06F0000}"/>
    <cellStyle name="Normal 4 2 3 4 3 3" xfId="6845" xr:uid="{00000000-0005-0000-0000-0000B16F0000}"/>
    <cellStyle name="Normal 4 2 3 4 3 3 2" xfId="17845" xr:uid="{00000000-0005-0000-0000-0000B26F0000}"/>
    <cellStyle name="Normal 4 2 3 4 3 3 2 2" xfId="30100" xr:uid="{00000000-0005-0000-0000-0000B36F0000}"/>
    <cellStyle name="Normal 4 2 3 4 3 3 2 3" xfId="42341" xr:uid="{00000000-0005-0000-0000-0000B46F0000}"/>
    <cellStyle name="Normal 4 2 3 4 3 3 3" xfId="23983" xr:uid="{00000000-0005-0000-0000-0000B56F0000}"/>
    <cellStyle name="Normal 4 2 3 4 3 3 4" xfId="36227" xr:uid="{00000000-0005-0000-0000-0000B66F0000}"/>
    <cellStyle name="Normal 4 2 3 4 3 3 5" xfId="48456" xr:uid="{00000000-0005-0000-0000-0000B76F0000}"/>
    <cellStyle name="Normal 4 2 3 4 3 4" xfId="17842" xr:uid="{00000000-0005-0000-0000-0000B86F0000}"/>
    <cellStyle name="Normal 4 2 3 4 3 4 2" xfId="30097" xr:uid="{00000000-0005-0000-0000-0000B96F0000}"/>
    <cellStyle name="Normal 4 2 3 4 3 4 3" xfId="42338" xr:uid="{00000000-0005-0000-0000-0000BA6F0000}"/>
    <cellStyle name="Normal 4 2 3 4 3 5" xfId="23980" xr:uid="{00000000-0005-0000-0000-0000BB6F0000}"/>
    <cellStyle name="Normal 4 2 3 4 3 6" xfId="36224" xr:uid="{00000000-0005-0000-0000-0000BC6F0000}"/>
    <cellStyle name="Normal 4 2 3 4 3 7" xfId="48453" xr:uid="{00000000-0005-0000-0000-0000BD6F0000}"/>
    <cellStyle name="Normal 4 2 3 4 4" xfId="6846" xr:uid="{00000000-0005-0000-0000-0000BE6F0000}"/>
    <cellStyle name="Normal 4 2 3 4 4 2" xfId="6847" xr:uid="{00000000-0005-0000-0000-0000BF6F0000}"/>
    <cellStyle name="Normal 4 2 3 4 4 2 2" xfId="17847" xr:uid="{00000000-0005-0000-0000-0000C06F0000}"/>
    <cellStyle name="Normal 4 2 3 4 4 2 2 2" xfId="30102" xr:uid="{00000000-0005-0000-0000-0000C16F0000}"/>
    <cellStyle name="Normal 4 2 3 4 4 2 2 3" xfId="42343" xr:uid="{00000000-0005-0000-0000-0000C26F0000}"/>
    <cellStyle name="Normal 4 2 3 4 4 2 3" xfId="23985" xr:uid="{00000000-0005-0000-0000-0000C36F0000}"/>
    <cellStyle name="Normal 4 2 3 4 4 2 4" xfId="36229" xr:uid="{00000000-0005-0000-0000-0000C46F0000}"/>
    <cellStyle name="Normal 4 2 3 4 4 2 5" xfId="48458" xr:uid="{00000000-0005-0000-0000-0000C56F0000}"/>
    <cellStyle name="Normal 4 2 3 4 4 3" xfId="17846" xr:uid="{00000000-0005-0000-0000-0000C66F0000}"/>
    <cellStyle name="Normal 4 2 3 4 4 3 2" xfId="30101" xr:uid="{00000000-0005-0000-0000-0000C76F0000}"/>
    <cellStyle name="Normal 4 2 3 4 4 3 3" xfId="42342" xr:uid="{00000000-0005-0000-0000-0000C86F0000}"/>
    <cellStyle name="Normal 4 2 3 4 4 4" xfId="23984" xr:uid="{00000000-0005-0000-0000-0000C96F0000}"/>
    <cellStyle name="Normal 4 2 3 4 4 5" xfId="36228" xr:uid="{00000000-0005-0000-0000-0000CA6F0000}"/>
    <cellStyle name="Normal 4 2 3 4 4 6" xfId="48457" xr:uid="{00000000-0005-0000-0000-0000CB6F0000}"/>
    <cellStyle name="Normal 4 2 3 4 5" xfId="6848" xr:uid="{00000000-0005-0000-0000-0000CC6F0000}"/>
    <cellStyle name="Normal 4 2 3 4 5 2" xfId="17848" xr:uid="{00000000-0005-0000-0000-0000CD6F0000}"/>
    <cellStyle name="Normal 4 2 3 4 5 2 2" xfId="30103" xr:uid="{00000000-0005-0000-0000-0000CE6F0000}"/>
    <cellStyle name="Normal 4 2 3 4 5 2 3" xfId="42344" xr:uid="{00000000-0005-0000-0000-0000CF6F0000}"/>
    <cellStyle name="Normal 4 2 3 4 5 3" xfId="23986" xr:uid="{00000000-0005-0000-0000-0000D06F0000}"/>
    <cellStyle name="Normal 4 2 3 4 5 4" xfId="36230" xr:uid="{00000000-0005-0000-0000-0000D16F0000}"/>
    <cellStyle name="Normal 4 2 3 4 5 5" xfId="48459" xr:uid="{00000000-0005-0000-0000-0000D26F0000}"/>
    <cellStyle name="Normal 4 2 3 4 6" xfId="17833" xr:uid="{00000000-0005-0000-0000-0000D36F0000}"/>
    <cellStyle name="Normal 4 2 3 4 6 2" xfId="30088" xr:uid="{00000000-0005-0000-0000-0000D46F0000}"/>
    <cellStyle name="Normal 4 2 3 4 6 3" xfId="42329" xr:uid="{00000000-0005-0000-0000-0000D56F0000}"/>
    <cellStyle name="Normal 4 2 3 4 7" xfId="23971" xr:uid="{00000000-0005-0000-0000-0000D66F0000}"/>
    <cellStyle name="Normal 4 2 3 4 8" xfId="36215" xr:uid="{00000000-0005-0000-0000-0000D76F0000}"/>
    <cellStyle name="Normal 4 2 3 4 9" xfId="48444" xr:uid="{00000000-0005-0000-0000-0000D86F0000}"/>
    <cellStyle name="Normal 4 2 3 5" xfId="6849" xr:uid="{00000000-0005-0000-0000-0000D96F0000}"/>
    <cellStyle name="Normal 4 2 3 5 2" xfId="6850" xr:uid="{00000000-0005-0000-0000-0000DA6F0000}"/>
    <cellStyle name="Normal 4 2 3 5 2 2" xfId="6851" xr:uid="{00000000-0005-0000-0000-0000DB6F0000}"/>
    <cellStyle name="Normal 4 2 3 5 2 2 2" xfId="6852" xr:uid="{00000000-0005-0000-0000-0000DC6F0000}"/>
    <cellStyle name="Normal 4 2 3 5 2 2 2 2" xfId="17852" xr:uid="{00000000-0005-0000-0000-0000DD6F0000}"/>
    <cellStyle name="Normal 4 2 3 5 2 2 2 2 2" xfId="30107" xr:uid="{00000000-0005-0000-0000-0000DE6F0000}"/>
    <cellStyle name="Normal 4 2 3 5 2 2 2 2 3" xfId="42348" xr:uid="{00000000-0005-0000-0000-0000DF6F0000}"/>
    <cellStyle name="Normal 4 2 3 5 2 2 2 3" xfId="23990" xr:uid="{00000000-0005-0000-0000-0000E06F0000}"/>
    <cellStyle name="Normal 4 2 3 5 2 2 2 4" xfId="36234" xr:uid="{00000000-0005-0000-0000-0000E16F0000}"/>
    <cellStyle name="Normal 4 2 3 5 2 2 2 5" xfId="48463" xr:uid="{00000000-0005-0000-0000-0000E26F0000}"/>
    <cellStyle name="Normal 4 2 3 5 2 2 3" xfId="17851" xr:uid="{00000000-0005-0000-0000-0000E36F0000}"/>
    <cellStyle name="Normal 4 2 3 5 2 2 3 2" xfId="30106" xr:uid="{00000000-0005-0000-0000-0000E46F0000}"/>
    <cellStyle name="Normal 4 2 3 5 2 2 3 3" xfId="42347" xr:uid="{00000000-0005-0000-0000-0000E56F0000}"/>
    <cellStyle name="Normal 4 2 3 5 2 2 4" xfId="23989" xr:uid="{00000000-0005-0000-0000-0000E66F0000}"/>
    <cellStyle name="Normal 4 2 3 5 2 2 5" xfId="36233" xr:uid="{00000000-0005-0000-0000-0000E76F0000}"/>
    <cellStyle name="Normal 4 2 3 5 2 2 6" xfId="48462" xr:uid="{00000000-0005-0000-0000-0000E86F0000}"/>
    <cellStyle name="Normal 4 2 3 5 2 3" xfId="6853" xr:uid="{00000000-0005-0000-0000-0000E96F0000}"/>
    <cellStyle name="Normal 4 2 3 5 2 3 2" xfId="17853" xr:uid="{00000000-0005-0000-0000-0000EA6F0000}"/>
    <cellStyle name="Normal 4 2 3 5 2 3 2 2" xfId="30108" xr:uid="{00000000-0005-0000-0000-0000EB6F0000}"/>
    <cellStyle name="Normal 4 2 3 5 2 3 2 3" xfId="42349" xr:uid="{00000000-0005-0000-0000-0000EC6F0000}"/>
    <cellStyle name="Normal 4 2 3 5 2 3 3" xfId="23991" xr:uid="{00000000-0005-0000-0000-0000ED6F0000}"/>
    <cellStyle name="Normal 4 2 3 5 2 3 4" xfId="36235" xr:uid="{00000000-0005-0000-0000-0000EE6F0000}"/>
    <cellStyle name="Normal 4 2 3 5 2 3 5" xfId="48464" xr:uid="{00000000-0005-0000-0000-0000EF6F0000}"/>
    <cellStyle name="Normal 4 2 3 5 2 4" xfId="17850" xr:uid="{00000000-0005-0000-0000-0000F06F0000}"/>
    <cellStyle name="Normal 4 2 3 5 2 4 2" xfId="30105" xr:uid="{00000000-0005-0000-0000-0000F16F0000}"/>
    <cellStyle name="Normal 4 2 3 5 2 4 3" xfId="42346" xr:uid="{00000000-0005-0000-0000-0000F26F0000}"/>
    <cellStyle name="Normal 4 2 3 5 2 5" xfId="23988" xr:uid="{00000000-0005-0000-0000-0000F36F0000}"/>
    <cellStyle name="Normal 4 2 3 5 2 6" xfId="36232" xr:uid="{00000000-0005-0000-0000-0000F46F0000}"/>
    <cellStyle name="Normal 4 2 3 5 2 7" xfId="48461" xr:uid="{00000000-0005-0000-0000-0000F56F0000}"/>
    <cellStyle name="Normal 4 2 3 5 3" xfId="6854" xr:uid="{00000000-0005-0000-0000-0000F66F0000}"/>
    <cellStyle name="Normal 4 2 3 5 3 2" xfId="6855" xr:uid="{00000000-0005-0000-0000-0000F76F0000}"/>
    <cellStyle name="Normal 4 2 3 5 3 2 2" xfId="17855" xr:uid="{00000000-0005-0000-0000-0000F86F0000}"/>
    <cellStyle name="Normal 4 2 3 5 3 2 2 2" xfId="30110" xr:uid="{00000000-0005-0000-0000-0000F96F0000}"/>
    <cellStyle name="Normal 4 2 3 5 3 2 2 3" xfId="42351" xr:uid="{00000000-0005-0000-0000-0000FA6F0000}"/>
    <cellStyle name="Normal 4 2 3 5 3 2 3" xfId="23993" xr:uid="{00000000-0005-0000-0000-0000FB6F0000}"/>
    <cellStyle name="Normal 4 2 3 5 3 2 4" xfId="36237" xr:uid="{00000000-0005-0000-0000-0000FC6F0000}"/>
    <cellStyle name="Normal 4 2 3 5 3 2 5" xfId="48466" xr:uid="{00000000-0005-0000-0000-0000FD6F0000}"/>
    <cellStyle name="Normal 4 2 3 5 3 3" xfId="17854" xr:uid="{00000000-0005-0000-0000-0000FE6F0000}"/>
    <cellStyle name="Normal 4 2 3 5 3 3 2" xfId="30109" xr:uid="{00000000-0005-0000-0000-0000FF6F0000}"/>
    <cellStyle name="Normal 4 2 3 5 3 3 3" xfId="42350" xr:uid="{00000000-0005-0000-0000-000000700000}"/>
    <cellStyle name="Normal 4 2 3 5 3 4" xfId="23992" xr:uid="{00000000-0005-0000-0000-000001700000}"/>
    <cellStyle name="Normal 4 2 3 5 3 5" xfId="36236" xr:uid="{00000000-0005-0000-0000-000002700000}"/>
    <cellStyle name="Normal 4 2 3 5 3 6" xfId="48465" xr:uid="{00000000-0005-0000-0000-000003700000}"/>
    <cellStyle name="Normal 4 2 3 5 4" xfId="6856" xr:uid="{00000000-0005-0000-0000-000004700000}"/>
    <cellStyle name="Normal 4 2 3 5 4 2" xfId="17856" xr:uid="{00000000-0005-0000-0000-000005700000}"/>
    <cellStyle name="Normal 4 2 3 5 4 2 2" xfId="30111" xr:uid="{00000000-0005-0000-0000-000006700000}"/>
    <cellStyle name="Normal 4 2 3 5 4 2 3" xfId="42352" xr:uid="{00000000-0005-0000-0000-000007700000}"/>
    <cellStyle name="Normal 4 2 3 5 4 3" xfId="23994" xr:uid="{00000000-0005-0000-0000-000008700000}"/>
    <cellStyle name="Normal 4 2 3 5 4 4" xfId="36238" xr:uid="{00000000-0005-0000-0000-000009700000}"/>
    <cellStyle name="Normal 4 2 3 5 4 5" xfId="48467" xr:uid="{00000000-0005-0000-0000-00000A700000}"/>
    <cellStyle name="Normal 4 2 3 5 5" xfId="17849" xr:uid="{00000000-0005-0000-0000-00000B700000}"/>
    <cellStyle name="Normal 4 2 3 5 5 2" xfId="30104" xr:uid="{00000000-0005-0000-0000-00000C700000}"/>
    <cellStyle name="Normal 4 2 3 5 5 3" xfId="42345" xr:uid="{00000000-0005-0000-0000-00000D700000}"/>
    <cellStyle name="Normal 4 2 3 5 6" xfId="23987" xr:uid="{00000000-0005-0000-0000-00000E700000}"/>
    <cellStyle name="Normal 4 2 3 5 7" xfId="36231" xr:uid="{00000000-0005-0000-0000-00000F700000}"/>
    <cellStyle name="Normal 4 2 3 5 8" xfId="48460" xr:uid="{00000000-0005-0000-0000-000010700000}"/>
    <cellStyle name="Normal 4 2 3 6" xfId="6857" xr:uid="{00000000-0005-0000-0000-000011700000}"/>
    <cellStyle name="Normal 4 2 3 6 2" xfId="6858" xr:uid="{00000000-0005-0000-0000-000012700000}"/>
    <cellStyle name="Normal 4 2 3 6 2 2" xfId="6859" xr:uid="{00000000-0005-0000-0000-000013700000}"/>
    <cellStyle name="Normal 4 2 3 6 2 2 2" xfId="17859" xr:uid="{00000000-0005-0000-0000-000014700000}"/>
    <cellStyle name="Normal 4 2 3 6 2 2 2 2" xfId="30114" xr:uid="{00000000-0005-0000-0000-000015700000}"/>
    <cellStyle name="Normal 4 2 3 6 2 2 2 3" xfId="42355" xr:uid="{00000000-0005-0000-0000-000016700000}"/>
    <cellStyle name="Normal 4 2 3 6 2 2 3" xfId="23997" xr:uid="{00000000-0005-0000-0000-000017700000}"/>
    <cellStyle name="Normal 4 2 3 6 2 2 4" xfId="36241" xr:uid="{00000000-0005-0000-0000-000018700000}"/>
    <cellStyle name="Normal 4 2 3 6 2 2 5" xfId="48470" xr:uid="{00000000-0005-0000-0000-000019700000}"/>
    <cellStyle name="Normal 4 2 3 6 2 3" xfId="17858" xr:uid="{00000000-0005-0000-0000-00001A700000}"/>
    <cellStyle name="Normal 4 2 3 6 2 3 2" xfId="30113" xr:uid="{00000000-0005-0000-0000-00001B700000}"/>
    <cellStyle name="Normal 4 2 3 6 2 3 3" xfId="42354" xr:uid="{00000000-0005-0000-0000-00001C700000}"/>
    <cellStyle name="Normal 4 2 3 6 2 4" xfId="23996" xr:uid="{00000000-0005-0000-0000-00001D700000}"/>
    <cellStyle name="Normal 4 2 3 6 2 5" xfId="36240" xr:uid="{00000000-0005-0000-0000-00001E700000}"/>
    <cellStyle name="Normal 4 2 3 6 2 6" xfId="48469" xr:uid="{00000000-0005-0000-0000-00001F700000}"/>
    <cellStyle name="Normal 4 2 3 6 3" xfId="6860" xr:uid="{00000000-0005-0000-0000-000020700000}"/>
    <cellStyle name="Normal 4 2 3 6 3 2" xfId="17860" xr:uid="{00000000-0005-0000-0000-000021700000}"/>
    <cellStyle name="Normal 4 2 3 6 3 2 2" xfId="30115" xr:uid="{00000000-0005-0000-0000-000022700000}"/>
    <cellStyle name="Normal 4 2 3 6 3 2 3" xfId="42356" xr:uid="{00000000-0005-0000-0000-000023700000}"/>
    <cellStyle name="Normal 4 2 3 6 3 3" xfId="23998" xr:uid="{00000000-0005-0000-0000-000024700000}"/>
    <cellStyle name="Normal 4 2 3 6 3 4" xfId="36242" xr:uid="{00000000-0005-0000-0000-000025700000}"/>
    <cellStyle name="Normal 4 2 3 6 3 5" xfId="48471" xr:uid="{00000000-0005-0000-0000-000026700000}"/>
    <cellStyle name="Normal 4 2 3 6 4" xfId="17857" xr:uid="{00000000-0005-0000-0000-000027700000}"/>
    <cellStyle name="Normal 4 2 3 6 4 2" xfId="30112" xr:uid="{00000000-0005-0000-0000-000028700000}"/>
    <cellStyle name="Normal 4 2 3 6 4 3" xfId="42353" xr:uid="{00000000-0005-0000-0000-000029700000}"/>
    <cellStyle name="Normal 4 2 3 6 5" xfId="23995" xr:uid="{00000000-0005-0000-0000-00002A700000}"/>
    <cellStyle name="Normal 4 2 3 6 6" xfId="36239" xr:uid="{00000000-0005-0000-0000-00002B700000}"/>
    <cellStyle name="Normal 4 2 3 6 7" xfId="48468" xr:uid="{00000000-0005-0000-0000-00002C700000}"/>
    <cellStyle name="Normal 4 2 3 7" xfId="6861" xr:uid="{00000000-0005-0000-0000-00002D700000}"/>
    <cellStyle name="Normal 4 2 3 7 2" xfId="6862" xr:uid="{00000000-0005-0000-0000-00002E700000}"/>
    <cellStyle name="Normal 4 2 3 7 2 2" xfId="6863" xr:uid="{00000000-0005-0000-0000-00002F700000}"/>
    <cellStyle name="Normal 4 2 3 7 2 2 2" xfId="17863" xr:uid="{00000000-0005-0000-0000-000030700000}"/>
    <cellStyle name="Normal 4 2 3 7 2 2 2 2" xfId="30118" xr:uid="{00000000-0005-0000-0000-000031700000}"/>
    <cellStyle name="Normal 4 2 3 7 2 2 2 3" xfId="42359" xr:uid="{00000000-0005-0000-0000-000032700000}"/>
    <cellStyle name="Normal 4 2 3 7 2 2 3" xfId="24001" xr:uid="{00000000-0005-0000-0000-000033700000}"/>
    <cellStyle name="Normal 4 2 3 7 2 2 4" xfId="36245" xr:uid="{00000000-0005-0000-0000-000034700000}"/>
    <cellStyle name="Normal 4 2 3 7 2 2 5" xfId="48474" xr:uid="{00000000-0005-0000-0000-000035700000}"/>
    <cellStyle name="Normal 4 2 3 7 2 3" xfId="17862" xr:uid="{00000000-0005-0000-0000-000036700000}"/>
    <cellStyle name="Normal 4 2 3 7 2 3 2" xfId="30117" xr:uid="{00000000-0005-0000-0000-000037700000}"/>
    <cellStyle name="Normal 4 2 3 7 2 3 3" xfId="42358" xr:uid="{00000000-0005-0000-0000-000038700000}"/>
    <cellStyle name="Normal 4 2 3 7 2 4" xfId="24000" xr:uid="{00000000-0005-0000-0000-000039700000}"/>
    <cellStyle name="Normal 4 2 3 7 2 5" xfId="36244" xr:uid="{00000000-0005-0000-0000-00003A700000}"/>
    <cellStyle name="Normal 4 2 3 7 2 6" xfId="48473" xr:uid="{00000000-0005-0000-0000-00003B700000}"/>
    <cellStyle name="Normal 4 2 3 7 3" xfId="6864" xr:uid="{00000000-0005-0000-0000-00003C700000}"/>
    <cellStyle name="Normal 4 2 3 7 3 2" xfId="17864" xr:uid="{00000000-0005-0000-0000-00003D700000}"/>
    <cellStyle name="Normal 4 2 3 7 3 2 2" xfId="30119" xr:uid="{00000000-0005-0000-0000-00003E700000}"/>
    <cellStyle name="Normal 4 2 3 7 3 2 3" xfId="42360" xr:uid="{00000000-0005-0000-0000-00003F700000}"/>
    <cellStyle name="Normal 4 2 3 7 3 3" xfId="24002" xr:uid="{00000000-0005-0000-0000-000040700000}"/>
    <cellStyle name="Normal 4 2 3 7 3 4" xfId="36246" xr:uid="{00000000-0005-0000-0000-000041700000}"/>
    <cellStyle name="Normal 4 2 3 7 3 5" xfId="48475" xr:uid="{00000000-0005-0000-0000-000042700000}"/>
    <cellStyle name="Normal 4 2 3 7 4" xfId="17861" xr:uid="{00000000-0005-0000-0000-000043700000}"/>
    <cellStyle name="Normal 4 2 3 7 4 2" xfId="30116" xr:uid="{00000000-0005-0000-0000-000044700000}"/>
    <cellStyle name="Normal 4 2 3 7 4 3" xfId="42357" xr:uid="{00000000-0005-0000-0000-000045700000}"/>
    <cellStyle name="Normal 4 2 3 7 5" xfId="23999" xr:uid="{00000000-0005-0000-0000-000046700000}"/>
    <cellStyle name="Normal 4 2 3 7 6" xfId="36243" xr:uid="{00000000-0005-0000-0000-000047700000}"/>
    <cellStyle name="Normal 4 2 3 7 7" xfId="48472" xr:uid="{00000000-0005-0000-0000-000048700000}"/>
    <cellStyle name="Normal 4 2 3 8" xfId="6865" xr:uid="{00000000-0005-0000-0000-000049700000}"/>
    <cellStyle name="Normal 4 2 3 8 2" xfId="6866" xr:uid="{00000000-0005-0000-0000-00004A700000}"/>
    <cellStyle name="Normal 4 2 3 8 2 2" xfId="17866" xr:uid="{00000000-0005-0000-0000-00004B700000}"/>
    <cellStyle name="Normal 4 2 3 8 2 2 2" xfId="30121" xr:uid="{00000000-0005-0000-0000-00004C700000}"/>
    <cellStyle name="Normal 4 2 3 8 2 2 3" xfId="42362" xr:uid="{00000000-0005-0000-0000-00004D700000}"/>
    <cellStyle name="Normal 4 2 3 8 2 3" xfId="24004" xr:uid="{00000000-0005-0000-0000-00004E700000}"/>
    <cellStyle name="Normal 4 2 3 8 2 4" xfId="36248" xr:uid="{00000000-0005-0000-0000-00004F700000}"/>
    <cellStyle name="Normal 4 2 3 8 2 5" xfId="48477" xr:uid="{00000000-0005-0000-0000-000050700000}"/>
    <cellStyle name="Normal 4 2 3 8 3" xfId="17865" xr:uid="{00000000-0005-0000-0000-000051700000}"/>
    <cellStyle name="Normal 4 2 3 8 3 2" xfId="30120" xr:uid="{00000000-0005-0000-0000-000052700000}"/>
    <cellStyle name="Normal 4 2 3 8 3 3" xfId="42361" xr:uid="{00000000-0005-0000-0000-000053700000}"/>
    <cellStyle name="Normal 4 2 3 8 4" xfId="24003" xr:uid="{00000000-0005-0000-0000-000054700000}"/>
    <cellStyle name="Normal 4 2 3 8 5" xfId="36247" xr:uid="{00000000-0005-0000-0000-000055700000}"/>
    <cellStyle name="Normal 4 2 3 8 6" xfId="48476" xr:uid="{00000000-0005-0000-0000-000056700000}"/>
    <cellStyle name="Normal 4 2 3 9" xfId="6867" xr:uid="{00000000-0005-0000-0000-000057700000}"/>
    <cellStyle name="Normal 4 2 3 9 2" xfId="17867" xr:uid="{00000000-0005-0000-0000-000058700000}"/>
    <cellStyle name="Normal 4 2 3 9 2 2" xfId="30122" xr:uid="{00000000-0005-0000-0000-000059700000}"/>
    <cellStyle name="Normal 4 2 3 9 2 3" xfId="42363" xr:uid="{00000000-0005-0000-0000-00005A700000}"/>
    <cellStyle name="Normal 4 2 3 9 3" xfId="24005" xr:uid="{00000000-0005-0000-0000-00005B700000}"/>
    <cellStyle name="Normal 4 2 3 9 4" xfId="36249" xr:uid="{00000000-0005-0000-0000-00005C700000}"/>
    <cellStyle name="Normal 4 2 3 9 5" xfId="48478" xr:uid="{00000000-0005-0000-0000-00005D700000}"/>
    <cellStyle name="Normal 4 2 4" xfId="6868" xr:uid="{00000000-0005-0000-0000-00005E700000}"/>
    <cellStyle name="Normal 4 2 4 10" xfId="36250" xr:uid="{00000000-0005-0000-0000-00005F700000}"/>
    <cellStyle name="Normal 4 2 4 11" xfId="48479" xr:uid="{00000000-0005-0000-0000-000060700000}"/>
    <cellStyle name="Normal 4 2 4 2" xfId="6869" xr:uid="{00000000-0005-0000-0000-000061700000}"/>
    <cellStyle name="Normal 4 2 4 2 10" xfId="48480" xr:uid="{00000000-0005-0000-0000-000062700000}"/>
    <cellStyle name="Normal 4 2 4 2 2" xfId="6870" xr:uid="{00000000-0005-0000-0000-000063700000}"/>
    <cellStyle name="Normal 4 2 4 2 2 2" xfId="6871" xr:uid="{00000000-0005-0000-0000-000064700000}"/>
    <cellStyle name="Normal 4 2 4 2 2 2 2" xfId="6872" xr:uid="{00000000-0005-0000-0000-000065700000}"/>
    <cellStyle name="Normal 4 2 4 2 2 2 2 2" xfId="6873" xr:uid="{00000000-0005-0000-0000-000066700000}"/>
    <cellStyle name="Normal 4 2 4 2 2 2 2 2 2" xfId="6874" xr:uid="{00000000-0005-0000-0000-000067700000}"/>
    <cellStyle name="Normal 4 2 4 2 2 2 2 2 2 2" xfId="17874" xr:uid="{00000000-0005-0000-0000-000068700000}"/>
    <cellStyle name="Normal 4 2 4 2 2 2 2 2 2 2 2" xfId="30129" xr:uid="{00000000-0005-0000-0000-000069700000}"/>
    <cellStyle name="Normal 4 2 4 2 2 2 2 2 2 2 3" xfId="42370" xr:uid="{00000000-0005-0000-0000-00006A700000}"/>
    <cellStyle name="Normal 4 2 4 2 2 2 2 2 2 3" xfId="24012" xr:uid="{00000000-0005-0000-0000-00006B700000}"/>
    <cellStyle name="Normal 4 2 4 2 2 2 2 2 2 4" xfId="36256" xr:uid="{00000000-0005-0000-0000-00006C700000}"/>
    <cellStyle name="Normal 4 2 4 2 2 2 2 2 2 5" xfId="48485" xr:uid="{00000000-0005-0000-0000-00006D700000}"/>
    <cellStyle name="Normal 4 2 4 2 2 2 2 2 3" xfId="17873" xr:uid="{00000000-0005-0000-0000-00006E700000}"/>
    <cellStyle name="Normal 4 2 4 2 2 2 2 2 3 2" xfId="30128" xr:uid="{00000000-0005-0000-0000-00006F700000}"/>
    <cellStyle name="Normal 4 2 4 2 2 2 2 2 3 3" xfId="42369" xr:uid="{00000000-0005-0000-0000-000070700000}"/>
    <cellStyle name="Normal 4 2 4 2 2 2 2 2 4" xfId="24011" xr:uid="{00000000-0005-0000-0000-000071700000}"/>
    <cellStyle name="Normal 4 2 4 2 2 2 2 2 5" xfId="36255" xr:uid="{00000000-0005-0000-0000-000072700000}"/>
    <cellStyle name="Normal 4 2 4 2 2 2 2 2 6" xfId="48484" xr:uid="{00000000-0005-0000-0000-000073700000}"/>
    <cellStyle name="Normal 4 2 4 2 2 2 2 3" xfId="6875" xr:uid="{00000000-0005-0000-0000-000074700000}"/>
    <cellStyle name="Normal 4 2 4 2 2 2 2 3 2" xfId="17875" xr:uid="{00000000-0005-0000-0000-000075700000}"/>
    <cellStyle name="Normal 4 2 4 2 2 2 2 3 2 2" xfId="30130" xr:uid="{00000000-0005-0000-0000-000076700000}"/>
    <cellStyle name="Normal 4 2 4 2 2 2 2 3 2 3" xfId="42371" xr:uid="{00000000-0005-0000-0000-000077700000}"/>
    <cellStyle name="Normal 4 2 4 2 2 2 2 3 3" xfId="24013" xr:uid="{00000000-0005-0000-0000-000078700000}"/>
    <cellStyle name="Normal 4 2 4 2 2 2 2 3 4" xfId="36257" xr:uid="{00000000-0005-0000-0000-000079700000}"/>
    <cellStyle name="Normal 4 2 4 2 2 2 2 3 5" xfId="48486" xr:uid="{00000000-0005-0000-0000-00007A700000}"/>
    <cellStyle name="Normal 4 2 4 2 2 2 2 4" xfId="17872" xr:uid="{00000000-0005-0000-0000-00007B700000}"/>
    <cellStyle name="Normal 4 2 4 2 2 2 2 4 2" xfId="30127" xr:uid="{00000000-0005-0000-0000-00007C700000}"/>
    <cellStyle name="Normal 4 2 4 2 2 2 2 4 3" xfId="42368" xr:uid="{00000000-0005-0000-0000-00007D700000}"/>
    <cellStyle name="Normal 4 2 4 2 2 2 2 5" xfId="24010" xr:uid="{00000000-0005-0000-0000-00007E700000}"/>
    <cellStyle name="Normal 4 2 4 2 2 2 2 6" xfId="36254" xr:uid="{00000000-0005-0000-0000-00007F700000}"/>
    <cellStyle name="Normal 4 2 4 2 2 2 2 7" xfId="48483" xr:uid="{00000000-0005-0000-0000-000080700000}"/>
    <cellStyle name="Normal 4 2 4 2 2 2 3" xfId="6876" xr:uid="{00000000-0005-0000-0000-000081700000}"/>
    <cellStyle name="Normal 4 2 4 2 2 2 3 2" xfId="6877" xr:uid="{00000000-0005-0000-0000-000082700000}"/>
    <cellStyle name="Normal 4 2 4 2 2 2 3 2 2" xfId="17877" xr:uid="{00000000-0005-0000-0000-000083700000}"/>
    <cellStyle name="Normal 4 2 4 2 2 2 3 2 2 2" xfId="30132" xr:uid="{00000000-0005-0000-0000-000084700000}"/>
    <cellStyle name="Normal 4 2 4 2 2 2 3 2 2 3" xfId="42373" xr:uid="{00000000-0005-0000-0000-000085700000}"/>
    <cellStyle name="Normal 4 2 4 2 2 2 3 2 3" xfId="24015" xr:uid="{00000000-0005-0000-0000-000086700000}"/>
    <cellStyle name="Normal 4 2 4 2 2 2 3 2 4" xfId="36259" xr:uid="{00000000-0005-0000-0000-000087700000}"/>
    <cellStyle name="Normal 4 2 4 2 2 2 3 2 5" xfId="48488" xr:uid="{00000000-0005-0000-0000-000088700000}"/>
    <cellStyle name="Normal 4 2 4 2 2 2 3 3" xfId="17876" xr:uid="{00000000-0005-0000-0000-000089700000}"/>
    <cellStyle name="Normal 4 2 4 2 2 2 3 3 2" xfId="30131" xr:uid="{00000000-0005-0000-0000-00008A700000}"/>
    <cellStyle name="Normal 4 2 4 2 2 2 3 3 3" xfId="42372" xr:uid="{00000000-0005-0000-0000-00008B700000}"/>
    <cellStyle name="Normal 4 2 4 2 2 2 3 4" xfId="24014" xr:uid="{00000000-0005-0000-0000-00008C700000}"/>
    <cellStyle name="Normal 4 2 4 2 2 2 3 5" xfId="36258" xr:uid="{00000000-0005-0000-0000-00008D700000}"/>
    <cellStyle name="Normal 4 2 4 2 2 2 3 6" xfId="48487" xr:uid="{00000000-0005-0000-0000-00008E700000}"/>
    <cellStyle name="Normal 4 2 4 2 2 2 4" xfId="6878" xr:uid="{00000000-0005-0000-0000-00008F700000}"/>
    <cellStyle name="Normal 4 2 4 2 2 2 4 2" xfId="17878" xr:uid="{00000000-0005-0000-0000-000090700000}"/>
    <cellStyle name="Normal 4 2 4 2 2 2 4 2 2" xfId="30133" xr:uid="{00000000-0005-0000-0000-000091700000}"/>
    <cellStyle name="Normal 4 2 4 2 2 2 4 2 3" xfId="42374" xr:uid="{00000000-0005-0000-0000-000092700000}"/>
    <cellStyle name="Normal 4 2 4 2 2 2 4 3" xfId="24016" xr:uid="{00000000-0005-0000-0000-000093700000}"/>
    <cellStyle name="Normal 4 2 4 2 2 2 4 4" xfId="36260" xr:uid="{00000000-0005-0000-0000-000094700000}"/>
    <cellStyle name="Normal 4 2 4 2 2 2 4 5" xfId="48489" xr:uid="{00000000-0005-0000-0000-000095700000}"/>
    <cellStyle name="Normal 4 2 4 2 2 2 5" xfId="17871" xr:uid="{00000000-0005-0000-0000-000096700000}"/>
    <cellStyle name="Normal 4 2 4 2 2 2 5 2" xfId="30126" xr:uid="{00000000-0005-0000-0000-000097700000}"/>
    <cellStyle name="Normal 4 2 4 2 2 2 5 3" xfId="42367" xr:uid="{00000000-0005-0000-0000-000098700000}"/>
    <cellStyle name="Normal 4 2 4 2 2 2 6" xfId="24009" xr:uid="{00000000-0005-0000-0000-000099700000}"/>
    <cellStyle name="Normal 4 2 4 2 2 2 7" xfId="36253" xr:uid="{00000000-0005-0000-0000-00009A700000}"/>
    <cellStyle name="Normal 4 2 4 2 2 2 8" xfId="48482" xr:uid="{00000000-0005-0000-0000-00009B700000}"/>
    <cellStyle name="Normal 4 2 4 2 2 3" xfId="6879" xr:uid="{00000000-0005-0000-0000-00009C700000}"/>
    <cellStyle name="Normal 4 2 4 2 2 3 2" xfId="6880" xr:uid="{00000000-0005-0000-0000-00009D700000}"/>
    <cellStyle name="Normal 4 2 4 2 2 3 2 2" xfId="6881" xr:uid="{00000000-0005-0000-0000-00009E700000}"/>
    <cellStyle name="Normal 4 2 4 2 2 3 2 2 2" xfId="17881" xr:uid="{00000000-0005-0000-0000-00009F700000}"/>
    <cellStyle name="Normal 4 2 4 2 2 3 2 2 2 2" xfId="30136" xr:uid="{00000000-0005-0000-0000-0000A0700000}"/>
    <cellStyle name="Normal 4 2 4 2 2 3 2 2 2 3" xfId="42377" xr:uid="{00000000-0005-0000-0000-0000A1700000}"/>
    <cellStyle name="Normal 4 2 4 2 2 3 2 2 3" xfId="24019" xr:uid="{00000000-0005-0000-0000-0000A2700000}"/>
    <cellStyle name="Normal 4 2 4 2 2 3 2 2 4" xfId="36263" xr:uid="{00000000-0005-0000-0000-0000A3700000}"/>
    <cellStyle name="Normal 4 2 4 2 2 3 2 2 5" xfId="48492" xr:uid="{00000000-0005-0000-0000-0000A4700000}"/>
    <cellStyle name="Normal 4 2 4 2 2 3 2 3" xfId="17880" xr:uid="{00000000-0005-0000-0000-0000A5700000}"/>
    <cellStyle name="Normal 4 2 4 2 2 3 2 3 2" xfId="30135" xr:uid="{00000000-0005-0000-0000-0000A6700000}"/>
    <cellStyle name="Normal 4 2 4 2 2 3 2 3 3" xfId="42376" xr:uid="{00000000-0005-0000-0000-0000A7700000}"/>
    <cellStyle name="Normal 4 2 4 2 2 3 2 4" xfId="24018" xr:uid="{00000000-0005-0000-0000-0000A8700000}"/>
    <cellStyle name="Normal 4 2 4 2 2 3 2 5" xfId="36262" xr:uid="{00000000-0005-0000-0000-0000A9700000}"/>
    <cellStyle name="Normal 4 2 4 2 2 3 2 6" xfId="48491" xr:uid="{00000000-0005-0000-0000-0000AA700000}"/>
    <cellStyle name="Normal 4 2 4 2 2 3 3" xfId="6882" xr:uid="{00000000-0005-0000-0000-0000AB700000}"/>
    <cellStyle name="Normal 4 2 4 2 2 3 3 2" xfId="17882" xr:uid="{00000000-0005-0000-0000-0000AC700000}"/>
    <cellStyle name="Normal 4 2 4 2 2 3 3 2 2" xfId="30137" xr:uid="{00000000-0005-0000-0000-0000AD700000}"/>
    <cellStyle name="Normal 4 2 4 2 2 3 3 2 3" xfId="42378" xr:uid="{00000000-0005-0000-0000-0000AE700000}"/>
    <cellStyle name="Normal 4 2 4 2 2 3 3 3" xfId="24020" xr:uid="{00000000-0005-0000-0000-0000AF700000}"/>
    <cellStyle name="Normal 4 2 4 2 2 3 3 4" xfId="36264" xr:uid="{00000000-0005-0000-0000-0000B0700000}"/>
    <cellStyle name="Normal 4 2 4 2 2 3 3 5" xfId="48493" xr:uid="{00000000-0005-0000-0000-0000B1700000}"/>
    <cellStyle name="Normal 4 2 4 2 2 3 4" xfId="17879" xr:uid="{00000000-0005-0000-0000-0000B2700000}"/>
    <cellStyle name="Normal 4 2 4 2 2 3 4 2" xfId="30134" xr:uid="{00000000-0005-0000-0000-0000B3700000}"/>
    <cellStyle name="Normal 4 2 4 2 2 3 4 3" xfId="42375" xr:uid="{00000000-0005-0000-0000-0000B4700000}"/>
    <cellStyle name="Normal 4 2 4 2 2 3 5" xfId="24017" xr:uid="{00000000-0005-0000-0000-0000B5700000}"/>
    <cellStyle name="Normal 4 2 4 2 2 3 6" xfId="36261" xr:uid="{00000000-0005-0000-0000-0000B6700000}"/>
    <cellStyle name="Normal 4 2 4 2 2 3 7" xfId="48490" xr:uid="{00000000-0005-0000-0000-0000B7700000}"/>
    <cellStyle name="Normal 4 2 4 2 2 4" xfId="6883" xr:uid="{00000000-0005-0000-0000-0000B8700000}"/>
    <cellStyle name="Normal 4 2 4 2 2 4 2" xfId="6884" xr:uid="{00000000-0005-0000-0000-0000B9700000}"/>
    <cellStyle name="Normal 4 2 4 2 2 4 2 2" xfId="17884" xr:uid="{00000000-0005-0000-0000-0000BA700000}"/>
    <cellStyle name="Normal 4 2 4 2 2 4 2 2 2" xfId="30139" xr:uid="{00000000-0005-0000-0000-0000BB700000}"/>
    <cellStyle name="Normal 4 2 4 2 2 4 2 2 3" xfId="42380" xr:uid="{00000000-0005-0000-0000-0000BC700000}"/>
    <cellStyle name="Normal 4 2 4 2 2 4 2 3" xfId="24022" xr:uid="{00000000-0005-0000-0000-0000BD700000}"/>
    <cellStyle name="Normal 4 2 4 2 2 4 2 4" xfId="36266" xr:uid="{00000000-0005-0000-0000-0000BE700000}"/>
    <cellStyle name="Normal 4 2 4 2 2 4 2 5" xfId="48495" xr:uid="{00000000-0005-0000-0000-0000BF700000}"/>
    <cellStyle name="Normal 4 2 4 2 2 4 3" xfId="17883" xr:uid="{00000000-0005-0000-0000-0000C0700000}"/>
    <cellStyle name="Normal 4 2 4 2 2 4 3 2" xfId="30138" xr:uid="{00000000-0005-0000-0000-0000C1700000}"/>
    <cellStyle name="Normal 4 2 4 2 2 4 3 3" xfId="42379" xr:uid="{00000000-0005-0000-0000-0000C2700000}"/>
    <cellStyle name="Normal 4 2 4 2 2 4 4" xfId="24021" xr:uid="{00000000-0005-0000-0000-0000C3700000}"/>
    <cellStyle name="Normal 4 2 4 2 2 4 5" xfId="36265" xr:uid="{00000000-0005-0000-0000-0000C4700000}"/>
    <cellStyle name="Normal 4 2 4 2 2 4 6" xfId="48494" xr:uid="{00000000-0005-0000-0000-0000C5700000}"/>
    <cellStyle name="Normal 4 2 4 2 2 5" xfId="6885" xr:uid="{00000000-0005-0000-0000-0000C6700000}"/>
    <cellStyle name="Normal 4 2 4 2 2 5 2" xfId="17885" xr:uid="{00000000-0005-0000-0000-0000C7700000}"/>
    <cellStyle name="Normal 4 2 4 2 2 5 2 2" xfId="30140" xr:uid="{00000000-0005-0000-0000-0000C8700000}"/>
    <cellStyle name="Normal 4 2 4 2 2 5 2 3" xfId="42381" xr:uid="{00000000-0005-0000-0000-0000C9700000}"/>
    <cellStyle name="Normal 4 2 4 2 2 5 3" xfId="24023" xr:uid="{00000000-0005-0000-0000-0000CA700000}"/>
    <cellStyle name="Normal 4 2 4 2 2 5 4" xfId="36267" xr:uid="{00000000-0005-0000-0000-0000CB700000}"/>
    <cellStyle name="Normal 4 2 4 2 2 5 5" xfId="48496" xr:uid="{00000000-0005-0000-0000-0000CC700000}"/>
    <cellStyle name="Normal 4 2 4 2 2 6" xfId="17870" xr:uid="{00000000-0005-0000-0000-0000CD700000}"/>
    <cellStyle name="Normal 4 2 4 2 2 6 2" xfId="30125" xr:uid="{00000000-0005-0000-0000-0000CE700000}"/>
    <cellStyle name="Normal 4 2 4 2 2 6 3" xfId="42366" xr:uid="{00000000-0005-0000-0000-0000CF700000}"/>
    <cellStyle name="Normal 4 2 4 2 2 7" xfId="24008" xr:uid="{00000000-0005-0000-0000-0000D0700000}"/>
    <cellStyle name="Normal 4 2 4 2 2 8" xfId="36252" xr:uid="{00000000-0005-0000-0000-0000D1700000}"/>
    <cellStyle name="Normal 4 2 4 2 2 9" xfId="48481" xr:uid="{00000000-0005-0000-0000-0000D2700000}"/>
    <cellStyle name="Normal 4 2 4 2 3" xfId="6886" xr:uid="{00000000-0005-0000-0000-0000D3700000}"/>
    <cellStyle name="Normal 4 2 4 2 3 2" xfId="6887" xr:uid="{00000000-0005-0000-0000-0000D4700000}"/>
    <cellStyle name="Normal 4 2 4 2 3 2 2" xfId="6888" xr:uid="{00000000-0005-0000-0000-0000D5700000}"/>
    <cellStyle name="Normal 4 2 4 2 3 2 2 2" xfId="6889" xr:uid="{00000000-0005-0000-0000-0000D6700000}"/>
    <cellStyle name="Normal 4 2 4 2 3 2 2 2 2" xfId="17889" xr:uid="{00000000-0005-0000-0000-0000D7700000}"/>
    <cellStyle name="Normal 4 2 4 2 3 2 2 2 2 2" xfId="30144" xr:uid="{00000000-0005-0000-0000-0000D8700000}"/>
    <cellStyle name="Normal 4 2 4 2 3 2 2 2 2 3" xfId="42385" xr:uid="{00000000-0005-0000-0000-0000D9700000}"/>
    <cellStyle name="Normal 4 2 4 2 3 2 2 2 3" xfId="24027" xr:uid="{00000000-0005-0000-0000-0000DA700000}"/>
    <cellStyle name="Normal 4 2 4 2 3 2 2 2 4" xfId="36271" xr:uid="{00000000-0005-0000-0000-0000DB700000}"/>
    <cellStyle name="Normal 4 2 4 2 3 2 2 2 5" xfId="48500" xr:uid="{00000000-0005-0000-0000-0000DC700000}"/>
    <cellStyle name="Normal 4 2 4 2 3 2 2 3" xfId="17888" xr:uid="{00000000-0005-0000-0000-0000DD700000}"/>
    <cellStyle name="Normal 4 2 4 2 3 2 2 3 2" xfId="30143" xr:uid="{00000000-0005-0000-0000-0000DE700000}"/>
    <cellStyle name="Normal 4 2 4 2 3 2 2 3 3" xfId="42384" xr:uid="{00000000-0005-0000-0000-0000DF700000}"/>
    <cellStyle name="Normal 4 2 4 2 3 2 2 4" xfId="24026" xr:uid="{00000000-0005-0000-0000-0000E0700000}"/>
    <cellStyle name="Normal 4 2 4 2 3 2 2 5" xfId="36270" xr:uid="{00000000-0005-0000-0000-0000E1700000}"/>
    <cellStyle name="Normal 4 2 4 2 3 2 2 6" xfId="48499" xr:uid="{00000000-0005-0000-0000-0000E2700000}"/>
    <cellStyle name="Normal 4 2 4 2 3 2 3" xfId="6890" xr:uid="{00000000-0005-0000-0000-0000E3700000}"/>
    <cellStyle name="Normal 4 2 4 2 3 2 3 2" xfId="17890" xr:uid="{00000000-0005-0000-0000-0000E4700000}"/>
    <cellStyle name="Normal 4 2 4 2 3 2 3 2 2" xfId="30145" xr:uid="{00000000-0005-0000-0000-0000E5700000}"/>
    <cellStyle name="Normal 4 2 4 2 3 2 3 2 3" xfId="42386" xr:uid="{00000000-0005-0000-0000-0000E6700000}"/>
    <cellStyle name="Normal 4 2 4 2 3 2 3 3" xfId="24028" xr:uid="{00000000-0005-0000-0000-0000E7700000}"/>
    <cellStyle name="Normal 4 2 4 2 3 2 3 4" xfId="36272" xr:uid="{00000000-0005-0000-0000-0000E8700000}"/>
    <cellStyle name="Normal 4 2 4 2 3 2 3 5" xfId="48501" xr:uid="{00000000-0005-0000-0000-0000E9700000}"/>
    <cellStyle name="Normal 4 2 4 2 3 2 4" xfId="17887" xr:uid="{00000000-0005-0000-0000-0000EA700000}"/>
    <cellStyle name="Normal 4 2 4 2 3 2 4 2" xfId="30142" xr:uid="{00000000-0005-0000-0000-0000EB700000}"/>
    <cellStyle name="Normal 4 2 4 2 3 2 4 3" xfId="42383" xr:uid="{00000000-0005-0000-0000-0000EC700000}"/>
    <cellStyle name="Normal 4 2 4 2 3 2 5" xfId="24025" xr:uid="{00000000-0005-0000-0000-0000ED700000}"/>
    <cellStyle name="Normal 4 2 4 2 3 2 6" xfId="36269" xr:uid="{00000000-0005-0000-0000-0000EE700000}"/>
    <cellStyle name="Normal 4 2 4 2 3 2 7" xfId="48498" xr:uid="{00000000-0005-0000-0000-0000EF700000}"/>
    <cellStyle name="Normal 4 2 4 2 3 3" xfId="6891" xr:uid="{00000000-0005-0000-0000-0000F0700000}"/>
    <cellStyle name="Normal 4 2 4 2 3 3 2" xfId="6892" xr:uid="{00000000-0005-0000-0000-0000F1700000}"/>
    <cellStyle name="Normal 4 2 4 2 3 3 2 2" xfId="17892" xr:uid="{00000000-0005-0000-0000-0000F2700000}"/>
    <cellStyle name="Normal 4 2 4 2 3 3 2 2 2" xfId="30147" xr:uid="{00000000-0005-0000-0000-0000F3700000}"/>
    <cellStyle name="Normal 4 2 4 2 3 3 2 2 3" xfId="42388" xr:uid="{00000000-0005-0000-0000-0000F4700000}"/>
    <cellStyle name="Normal 4 2 4 2 3 3 2 3" xfId="24030" xr:uid="{00000000-0005-0000-0000-0000F5700000}"/>
    <cellStyle name="Normal 4 2 4 2 3 3 2 4" xfId="36274" xr:uid="{00000000-0005-0000-0000-0000F6700000}"/>
    <cellStyle name="Normal 4 2 4 2 3 3 2 5" xfId="48503" xr:uid="{00000000-0005-0000-0000-0000F7700000}"/>
    <cellStyle name="Normal 4 2 4 2 3 3 3" xfId="17891" xr:uid="{00000000-0005-0000-0000-0000F8700000}"/>
    <cellStyle name="Normal 4 2 4 2 3 3 3 2" xfId="30146" xr:uid="{00000000-0005-0000-0000-0000F9700000}"/>
    <cellStyle name="Normal 4 2 4 2 3 3 3 3" xfId="42387" xr:uid="{00000000-0005-0000-0000-0000FA700000}"/>
    <cellStyle name="Normal 4 2 4 2 3 3 4" xfId="24029" xr:uid="{00000000-0005-0000-0000-0000FB700000}"/>
    <cellStyle name="Normal 4 2 4 2 3 3 5" xfId="36273" xr:uid="{00000000-0005-0000-0000-0000FC700000}"/>
    <cellStyle name="Normal 4 2 4 2 3 3 6" xfId="48502" xr:uid="{00000000-0005-0000-0000-0000FD700000}"/>
    <cellStyle name="Normal 4 2 4 2 3 4" xfId="6893" xr:uid="{00000000-0005-0000-0000-0000FE700000}"/>
    <cellStyle name="Normal 4 2 4 2 3 4 2" xfId="17893" xr:uid="{00000000-0005-0000-0000-0000FF700000}"/>
    <cellStyle name="Normal 4 2 4 2 3 4 2 2" xfId="30148" xr:uid="{00000000-0005-0000-0000-000000710000}"/>
    <cellStyle name="Normal 4 2 4 2 3 4 2 3" xfId="42389" xr:uid="{00000000-0005-0000-0000-000001710000}"/>
    <cellStyle name="Normal 4 2 4 2 3 4 3" xfId="24031" xr:uid="{00000000-0005-0000-0000-000002710000}"/>
    <cellStyle name="Normal 4 2 4 2 3 4 4" xfId="36275" xr:uid="{00000000-0005-0000-0000-000003710000}"/>
    <cellStyle name="Normal 4 2 4 2 3 4 5" xfId="48504" xr:uid="{00000000-0005-0000-0000-000004710000}"/>
    <cellStyle name="Normal 4 2 4 2 3 5" xfId="17886" xr:uid="{00000000-0005-0000-0000-000005710000}"/>
    <cellStyle name="Normal 4 2 4 2 3 5 2" xfId="30141" xr:uid="{00000000-0005-0000-0000-000006710000}"/>
    <cellStyle name="Normal 4 2 4 2 3 5 3" xfId="42382" xr:uid="{00000000-0005-0000-0000-000007710000}"/>
    <cellStyle name="Normal 4 2 4 2 3 6" xfId="24024" xr:uid="{00000000-0005-0000-0000-000008710000}"/>
    <cellStyle name="Normal 4 2 4 2 3 7" xfId="36268" xr:uid="{00000000-0005-0000-0000-000009710000}"/>
    <cellStyle name="Normal 4 2 4 2 3 8" xfId="48497" xr:uid="{00000000-0005-0000-0000-00000A710000}"/>
    <cellStyle name="Normal 4 2 4 2 4" xfId="6894" xr:uid="{00000000-0005-0000-0000-00000B710000}"/>
    <cellStyle name="Normal 4 2 4 2 4 2" xfId="6895" xr:uid="{00000000-0005-0000-0000-00000C710000}"/>
    <cellStyle name="Normal 4 2 4 2 4 2 2" xfId="6896" xr:uid="{00000000-0005-0000-0000-00000D710000}"/>
    <cellStyle name="Normal 4 2 4 2 4 2 2 2" xfId="17896" xr:uid="{00000000-0005-0000-0000-00000E710000}"/>
    <cellStyle name="Normal 4 2 4 2 4 2 2 2 2" xfId="30151" xr:uid="{00000000-0005-0000-0000-00000F710000}"/>
    <cellStyle name="Normal 4 2 4 2 4 2 2 2 3" xfId="42392" xr:uid="{00000000-0005-0000-0000-000010710000}"/>
    <cellStyle name="Normal 4 2 4 2 4 2 2 3" xfId="24034" xr:uid="{00000000-0005-0000-0000-000011710000}"/>
    <cellStyle name="Normal 4 2 4 2 4 2 2 4" xfId="36278" xr:uid="{00000000-0005-0000-0000-000012710000}"/>
    <cellStyle name="Normal 4 2 4 2 4 2 2 5" xfId="48507" xr:uid="{00000000-0005-0000-0000-000013710000}"/>
    <cellStyle name="Normal 4 2 4 2 4 2 3" xfId="17895" xr:uid="{00000000-0005-0000-0000-000014710000}"/>
    <cellStyle name="Normal 4 2 4 2 4 2 3 2" xfId="30150" xr:uid="{00000000-0005-0000-0000-000015710000}"/>
    <cellStyle name="Normal 4 2 4 2 4 2 3 3" xfId="42391" xr:uid="{00000000-0005-0000-0000-000016710000}"/>
    <cellStyle name="Normal 4 2 4 2 4 2 4" xfId="24033" xr:uid="{00000000-0005-0000-0000-000017710000}"/>
    <cellStyle name="Normal 4 2 4 2 4 2 5" xfId="36277" xr:uid="{00000000-0005-0000-0000-000018710000}"/>
    <cellStyle name="Normal 4 2 4 2 4 2 6" xfId="48506" xr:uid="{00000000-0005-0000-0000-000019710000}"/>
    <cellStyle name="Normal 4 2 4 2 4 3" xfId="6897" xr:uid="{00000000-0005-0000-0000-00001A710000}"/>
    <cellStyle name="Normal 4 2 4 2 4 3 2" xfId="17897" xr:uid="{00000000-0005-0000-0000-00001B710000}"/>
    <cellStyle name="Normal 4 2 4 2 4 3 2 2" xfId="30152" xr:uid="{00000000-0005-0000-0000-00001C710000}"/>
    <cellStyle name="Normal 4 2 4 2 4 3 2 3" xfId="42393" xr:uid="{00000000-0005-0000-0000-00001D710000}"/>
    <cellStyle name="Normal 4 2 4 2 4 3 3" xfId="24035" xr:uid="{00000000-0005-0000-0000-00001E710000}"/>
    <cellStyle name="Normal 4 2 4 2 4 3 4" xfId="36279" xr:uid="{00000000-0005-0000-0000-00001F710000}"/>
    <cellStyle name="Normal 4 2 4 2 4 3 5" xfId="48508" xr:uid="{00000000-0005-0000-0000-000020710000}"/>
    <cellStyle name="Normal 4 2 4 2 4 4" xfId="17894" xr:uid="{00000000-0005-0000-0000-000021710000}"/>
    <cellStyle name="Normal 4 2 4 2 4 4 2" xfId="30149" xr:uid="{00000000-0005-0000-0000-000022710000}"/>
    <cellStyle name="Normal 4 2 4 2 4 4 3" xfId="42390" xr:uid="{00000000-0005-0000-0000-000023710000}"/>
    <cellStyle name="Normal 4 2 4 2 4 5" xfId="24032" xr:uid="{00000000-0005-0000-0000-000024710000}"/>
    <cellStyle name="Normal 4 2 4 2 4 6" xfId="36276" xr:uid="{00000000-0005-0000-0000-000025710000}"/>
    <cellStyle name="Normal 4 2 4 2 4 7" xfId="48505" xr:uid="{00000000-0005-0000-0000-000026710000}"/>
    <cellStyle name="Normal 4 2 4 2 5" xfId="6898" xr:uid="{00000000-0005-0000-0000-000027710000}"/>
    <cellStyle name="Normal 4 2 4 2 5 2" xfId="6899" xr:uid="{00000000-0005-0000-0000-000028710000}"/>
    <cellStyle name="Normal 4 2 4 2 5 2 2" xfId="17899" xr:uid="{00000000-0005-0000-0000-000029710000}"/>
    <cellStyle name="Normal 4 2 4 2 5 2 2 2" xfId="30154" xr:uid="{00000000-0005-0000-0000-00002A710000}"/>
    <cellStyle name="Normal 4 2 4 2 5 2 2 3" xfId="42395" xr:uid="{00000000-0005-0000-0000-00002B710000}"/>
    <cellStyle name="Normal 4 2 4 2 5 2 3" xfId="24037" xr:uid="{00000000-0005-0000-0000-00002C710000}"/>
    <cellStyle name="Normal 4 2 4 2 5 2 4" xfId="36281" xr:uid="{00000000-0005-0000-0000-00002D710000}"/>
    <cellStyle name="Normal 4 2 4 2 5 2 5" xfId="48510" xr:uid="{00000000-0005-0000-0000-00002E710000}"/>
    <cellStyle name="Normal 4 2 4 2 5 3" xfId="17898" xr:uid="{00000000-0005-0000-0000-00002F710000}"/>
    <cellStyle name="Normal 4 2 4 2 5 3 2" xfId="30153" xr:uid="{00000000-0005-0000-0000-000030710000}"/>
    <cellStyle name="Normal 4 2 4 2 5 3 3" xfId="42394" xr:uid="{00000000-0005-0000-0000-000031710000}"/>
    <cellStyle name="Normal 4 2 4 2 5 4" xfId="24036" xr:uid="{00000000-0005-0000-0000-000032710000}"/>
    <cellStyle name="Normal 4 2 4 2 5 5" xfId="36280" xr:uid="{00000000-0005-0000-0000-000033710000}"/>
    <cellStyle name="Normal 4 2 4 2 5 6" xfId="48509" xr:uid="{00000000-0005-0000-0000-000034710000}"/>
    <cellStyle name="Normal 4 2 4 2 6" xfId="6900" xr:uid="{00000000-0005-0000-0000-000035710000}"/>
    <cellStyle name="Normal 4 2 4 2 6 2" xfId="17900" xr:uid="{00000000-0005-0000-0000-000036710000}"/>
    <cellStyle name="Normal 4 2 4 2 6 2 2" xfId="30155" xr:uid="{00000000-0005-0000-0000-000037710000}"/>
    <cellStyle name="Normal 4 2 4 2 6 2 3" xfId="42396" xr:uid="{00000000-0005-0000-0000-000038710000}"/>
    <cellStyle name="Normal 4 2 4 2 6 3" xfId="24038" xr:uid="{00000000-0005-0000-0000-000039710000}"/>
    <cellStyle name="Normal 4 2 4 2 6 4" xfId="36282" xr:uid="{00000000-0005-0000-0000-00003A710000}"/>
    <cellStyle name="Normal 4 2 4 2 6 5" xfId="48511" xr:uid="{00000000-0005-0000-0000-00003B710000}"/>
    <cellStyle name="Normal 4 2 4 2 7" xfId="17869" xr:uid="{00000000-0005-0000-0000-00003C710000}"/>
    <cellStyle name="Normal 4 2 4 2 7 2" xfId="30124" xr:uid="{00000000-0005-0000-0000-00003D710000}"/>
    <cellStyle name="Normal 4 2 4 2 7 3" xfId="42365" xr:uid="{00000000-0005-0000-0000-00003E710000}"/>
    <cellStyle name="Normal 4 2 4 2 8" xfId="24007" xr:uid="{00000000-0005-0000-0000-00003F710000}"/>
    <cellStyle name="Normal 4 2 4 2 9" xfId="36251" xr:uid="{00000000-0005-0000-0000-000040710000}"/>
    <cellStyle name="Normal 4 2 4 3" xfId="6901" xr:uid="{00000000-0005-0000-0000-000041710000}"/>
    <cellStyle name="Normal 4 2 4 3 2" xfId="6902" xr:uid="{00000000-0005-0000-0000-000042710000}"/>
    <cellStyle name="Normal 4 2 4 3 2 2" xfId="6903" xr:uid="{00000000-0005-0000-0000-000043710000}"/>
    <cellStyle name="Normal 4 2 4 3 2 2 2" xfId="6904" xr:uid="{00000000-0005-0000-0000-000044710000}"/>
    <cellStyle name="Normal 4 2 4 3 2 2 2 2" xfId="6905" xr:uid="{00000000-0005-0000-0000-000045710000}"/>
    <cellStyle name="Normal 4 2 4 3 2 2 2 2 2" xfId="17905" xr:uid="{00000000-0005-0000-0000-000046710000}"/>
    <cellStyle name="Normal 4 2 4 3 2 2 2 2 2 2" xfId="30160" xr:uid="{00000000-0005-0000-0000-000047710000}"/>
    <cellStyle name="Normal 4 2 4 3 2 2 2 2 2 3" xfId="42401" xr:uid="{00000000-0005-0000-0000-000048710000}"/>
    <cellStyle name="Normal 4 2 4 3 2 2 2 2 3" xfId="24043" xr:uid="{00000000-0005-0000-0000-000049710000}"/>
    <cellStyle name="Normal 4 2 4 3 2 2 2 2 4" xfId="36287" xr:uid="{00000000-0005-0000-0000-00004A710000}"/>
    <cellStyle name="Normal 4 2 4 3 2 2 2 2 5" xfId="48516" xr:uid="{00000000-0005-0000-0000-00004B710000}"/>
    <cellStyle name="Normal 4 2 4 3 2 2 2 3" xfId="17904" xr:uid="{00000000-0005-0000-0000-00004C710000}"/>
    <cellStyle name="Normal 4 2 4 3 2 2 2 3 2" xfId="30159" xr:uid="{00000000-0005-0000-0000-00004D710000}"/>
    <cellStyle name="Normal 4 2 4 3 2 2 2 3 3" xfId="42400" xr:uid="{00000000-0005-0000-0000-00004E710000}"/>
    <cellStyle name="Normal 4 2 4 3 2 2 2 4" xfId="24042" xr:uid="{00000000-0005-0000-0000-00004F710000}"/>
    <cellStyle name="Normal 4 2 4 3 2 2 2 5" xfId="36286" xr:uid="{00000000-0005-0000-0000-000050710000}"/>
    <cellStyle name="Normal 4 2 4 3 2 2 2 6" xfId="48515" xr:uid="{00000000-0005-0000-0000-000051710000}"/>
    <cellStyle name="Normal 4 2 4 3 2 2 3" xfId="6906" xr:uid="{00000000-0005-0000-0000-000052710000}"/>
    <cellStyle name="Normal 4 2 4 3 2 2 3 2" xfId="17906" xr:uid="{00000000-0005-0000-0000-000053710000}"/>
    <cellStyle name="Normal 4 2 4 3 2 2 3 2 2" xfId="30161" xr:uid="{00000000-0005-0000-0000-000054710000}"/>
    <cellStyle name="Normal 4 2 4 3 2 2 3 2 3" xfId="42402" xr:uid="{00000000-0005-0000-0000-000055710000}"/>
    <cellStyle name="Normal 4 2 4 3 2 2 3 3" xfId="24044" xr:uid="{00000000-0005-0000-0000-000056710000}"/>
    <cellStyle name="Normal 4 2 4 3 2 2 3 4" xfId="36288" xr:uid="{00000000-0005-0000-0000-000057710000}"/>
    <cellStyle name="Normal 4 2 4 3 2 2 3 5" xfId="48517" xr:uid="{00000000-0005-0000-0000-000058710000}"/>
    <cellStyle name="Normal 4 2 4 3 2 2 4" xfId="17903" xr:uid="{00000000-0005-0000-0000-000059710000}"/>
    <cellStyle name="Normal 4 2 4 3 2 2 4 2" xfId="30158" xr:uid="{00000000-0005-0000-0000-00005A710000}"/>
    <cellStyle name="Normal 4 2 4 3 2 2 4 3" xfId="42399" xr:uid="{00000000-0005-0000-0000-00005B710000}"/>
    <cellStyle name="Normal 4 2 4 3 2 2 5" xfId="24041" xr:uid="{00000000-0005-0000-0000-00005C710000}"/>
    <cellStyle name="Normal 4 2 4 3 2 2 6" xfId="36285" xr:uid="{00000000-0005-0000-0000-00005D710000}"/>
    <cellStyle name="Normal 4 2 4 3 2 2 7" xfId="48514" xr:uid="{00000000-0005-0000-0000-00005E710000}"/>
    <cellStyle name="Normal 4 2 4 3 2 3" xfId="6907" xr:uid="{00000000-0005-0000-0000-00005F710000}"/>
    <cellStyle name="Normal 4 2 4 3 2 3 2" xfId="6908" xr:uid="{00000000-0005-0000-0000-000060710000}"/>
    <cellStyle name="Normal 4 2 4 3 2 3 2 2" xfId="17908" xr:uid="{00000000-0005-0000-0000-000061710000}"/>
    <cellStyle name="Normal 4 2 4 3 2 3 2 2 2" xfId="30163" xr:uid="{00000000-0005-0000-0000-000062710000}"/>
    <cellStyle name="Normal 4 2 4 3 2 3 2 2 3" xfId="42404" xr:uid="{00000000-0005-0000-0000-000063710000}"/>
    <cellStyle name="Normal 4 2 4 3 2 3 2 3" xfId="24046" xr:uid="{00000000-0005-0000-0000-000064710000}"/>
    <cellStyle name="Normal 4 2 4 3 2 3 2 4" xfId="36290" xr:uid="{00000000-0005-0000-0000-000065710000}"/>
    <cellStyle name="Normal 4 2 4 3 2 3 2 5" xfId="48519" xr:uid="{00000000-0005-0000-0000-000066710000}"/>
    <cellStyle name="Normal 4 2 4 3 2 3 3" xfId="17907" xr:uid="{00000000-0005-0000-0000-000067710000}"/>
    <cellStyle name="Normal 4 2 4 3 2 3 3 2" xfId="30162" xr:uid="{00000000-0005-0000-0000-000068710000}"/>
    <cellStyle name="Normal 4 2 4 3 2 3 3 3" xfId="42403" xr:uid="{00000000-0005-0000-0000-000069710000}"/>
    <cellStyle name="Normal 4 2 4 3 2 3 4" xfId="24045" xr:uid="{00000000-0005-0000-0000-00006A710000}"/>
    <cellStyle name="Normal 4 2 4 3 2 3 5" xfId="36289" xr:uid="{00000000-0005-0000-0000-00006B710000}"/>
    <cellStyle name="Normal 4 2 4 3 2 3 6" xfId="48518" xr:uid="{00000000-0005-0000-0000-00006C710000}"/>
    <cellStyle name="Normal 4 2 4 3 2 4" xfId="6909" xr:uid="{00000000-0005-0000-0000-00006D710000}"/>
    <cellStyle name="Normal 4 2 4 3 2 4 2" xfId="17909" xr:uid="{00000000-0005-0000-0000-00006E710000}"/>
    <cellStyle name="Normal 4 2 4 3 2 4 2 2" xfId="30164" xr:uid="{00000000-0005-0000-0000-00006F710000}"/>
    <cellStyle name="Normal 4 2 4 3 2 4 2 3" xfId="42405" xr:uid="{00000000-0005-0000-0000-000070710000}"/>
    <cellStyle name="Normal 4 2 4 3 2 4 3" xfId="24047" xr:uid="{00000000-0005-0000-0000-000071710000}"/>
    <cellStyle name="Normal 4 2 4 3 2 4 4" xfId="36291" xr:uid="{00000000-0005-0000-0000-000072710000}"/>
    <cellStyle name="Normal 4 2 4 3 2 4 5" xfId="48520" xr:uid="{00000000-0005-0000-0000-000073710000}"/>
    <cellStyle name="Normal 4 2 4 3 2 5" xfId="17902" xr:uid="{00000000-0005-0000-0000-000074710000}"/>
    <cellStyle name="Normal 4 2 4 3 2 5 2" xfId="30157" xr:uid="{00000000-0005-0000-0000-000075710000}"/>
    <cellStyle name="Normal 4 2 4 3 2 5 3" xfId="42398" xr:uid="{00000000-0005-0000-0000-000076710000}"/>
    <cellStyle name="Normal 4 2 4 3 2 6" xfId="24040" xr:uid="{00000000-0005-0000-0000-000077710000}"/>
    <cellStyle name="Normal 4 2 4 3 2 7" xfId="36284" xr:uid="{00000000-0005-0000-0000-000078710000}"/>
    <cellStyle name="Normal 4 2 4 3 2 8" xfId="48513" xr:uid="{00000000-0005-0000-0000-000079710000}"/>
    <cellStyle name="Normal 4 2 4 3 3" xfId="6910" xr:uid="{00000000-0005-0000-0000-00007A710000}"/>
    <cellStyle name="Normal 4 2 4 3 3 2" xfId="6911" xr:uid="{00000000-0005-0000-0000-00007B710000}"/>
    <cellStyle name="Normal 4 2 4 3 3 2 2" xfId="6912" xr:uid="{00000000-0005-0000-0000-00007C710000}"/>
    <cellStyle name="Normal 4 2 4 3 3 2 2 2" xfId="17912" xr:uid="{00000000-0005-0000-0000-00007D710000}"/>
    <cellStyle name="Normal 4 2 4 3 3 2 2 2 2" xfId="30167" xr:uid="{00000000-0005-0000-0000-00007E710000}"/>
    <cellStyle name="Normal 4 2 4 3 3 2 2 2 3" xfId="42408" xr:uid="{00000000-0005-0000-0000-00007F710000}"/>
    <cellStyle name="Normal 4 2 4 3 3 2 2 3" xfId="24050" xr:uid="{00000000-0005-0000-0000-000080710000}"/>
    <cellStyle name="Normal 4 2 4 3 3 2 2 4" xfId="36294" xr:uid="{00000000-0005-0000-0000-000081710000}"/>
    <cellStyle name="Normal 4 2 4 3 3 2 2 5" xfId="48523" xr:uid="{00000000-0005-0000-0000-000082710000}"/>
    <cellStyle name="Normal 4 2 4 3 3 2 3" xfId="17911" xr:uid="{00000000-0005-0000-0000-000083710000}"/>
    <cellStyle name="Normal 4 2 4 3 3 2 3 2" xfId="30166" xr:uid="{00000000-0005-0000-0000-000084710000}"/>
    <cellStyle name="Normal 4 2 4 3 3 2 3 3" xfId="42407" xr:uid="{00000000-0005-0000-0000-000085710000}"/>
    <cellStyle name="Normal 4 2 4 3 3 2 4" xfId="24049" xr:uid="{00000000-0005-0000-0000-000086710000}"/>
    <cellStyle name="Normal 4 2 4 3 3 2 5" xfId="36293" xr:uid="{00000000-0005-0000-0000-000087710000}"/>
    <cellStyle name="Normal 4 2 4 3 3 2 6" xfId="48522" xr:uid="{00000000-0005-0000-0000-000088710000}"/>
    <cellStyle name="Normal 4 2 4 3 3 3" xfId="6913" xr:uid="{00000000-0005-0000-0000-000089710000}"/>
    <cellStyle name="Normal 4 2 4 3 3 3 2" xfId="17913" xr:uid="{00000000-0005-0000-0000-00008A710000}"/>
    <cellStyle name="Normal 4 2 4 3 3 3 2 2" xfId="30168" xr:uid="{00000000-0005-0000-0000-00008B710000}"/>
    <cellStyle name="Normal 4 2 4 3 3 3 2 3" xfId="42409" xr:uid="{00000000-0005-0000-0000-00008C710000}"/>
    <cellStyle name="Normal 4 2 4 3 3 3 3" xfId="24051" xr:uid="{00000000-0005-0000-0000-00008D710000}"/>
    <cellStyle name="Normal 4 2 4 3 3 3 4" xfId="36295" xr:uid="{00000000-0005-0000-0000-00008E710000}"/>
    <cellStyle name="Normal 4 2 4 3 3 3 5" xfId="48524" xr:uid="{00000000-0005-0000-0000-00008F710000}"/>
    <cellStyle name="Normal 4 2 4 3 3 4" xfId="17910" xr:uid="{00000000-0005-0000-0000-000090710000}"/>
    <cellStyle name="Normal 4 2 4 3 3 4 2" xfId="30165" xr:uid="{00000000-0005-0000-0000-000091710000}"/>
    <cellStyle name="Normal 4 2 4 3 3 4 3" xfId="42406" xr:uid="{00000000-0005-0000-0000-000092710000}"/>
    <cellStyle name="Normal 4 2 4 3 3 5" xfId="24048" xr:uid="{00000000-0005-0000-0000-000093710000}"/>
    <cellStyle name="Normal 4 2 4 3 3 6" xfId="36292" xr:uid="{00000000-0005-0000-0000-000094710000}"/>
    <cellStyle name="Normal 4 2 4 3 3 7" xfId="48521" xr:uid="{00000000-0005-0000-0000-000095710000}"/>
    <cellStyle name="Normal 4 2 4 3 4" xfId="6914" xr:uid="{00000000-0005-0000-0000-000096710000}"/>
    <cellStyle name="Normal 4 2 4 3 4 2" xfId="6915" xr:uid="{00000000-0005-0000-0000-000097710000}"/>
    <cellStyle name="Normal 4 2 4 3 4 2 2" xfId="17915" xr:uid="{00000000-0005-0000-0000-000098710000}"/>
    <cellStyle name="Normal 4 2 4 3 4 2 2 2" xfId="30170" xr:uid="{00000000-0005-0000-0000-000099710000}"/>
    <cellStyle name="Normal 4 2 4 3 4 2 2 3" xfId="42411" xr:uid="{00000000-0005-0000-0000-00009A710000}"/>
    <cellStyle name="Normal 4 2 4 3 4 2 3" xfId="24053" xr:uid="{00000000-0005-0000-0000-00009B710000}"/>
    <cellStyle name="Normal 4 2 4 3 4 2 4" xfId="36297" xr:uid="{00000000-0005-0000-0000-00009C710000}"/>
    <cellStyle name="Normal 4 2 4 3 4 2 5" xfId="48526" xr:uid="{00000000-0005-0000-0000-00009D710000}"/>
    <cellStyle name="Normal 4 2 4 3 4 3" xfId="17914" xr:uid="{00000000-0005-0000-0000-00009E710000}"/>
    <cellStyle name="Normal 4 2 4 3 4 3 2" xfId="30169" xr:uid="{00000000-0005-0000-0000-00009F710000}"/>
    <cellStyle name="Normal 4 2 4 3 4 3 3" xfId="42410" xr:uid="{00000000-0005-0000-0000-0000A0710000}"/>
    <cellStyle name="Normal 4 2 4 3 4 4" xfId="24052" xr:uid="{00000000-0005-0000-0000-0000A1710000}"/>
    <cellStyle name="Normal 4 2 4 3 4 5" xfId="36296" xr:uid="{00000000-0005-0000-0000-0000A2710000}"/>
    <cellStyle name="Normal 4 2 4 3 4 6" xfId="48525" xr:uid="{00000000-0005-0000-0000-0000A3710000}"/>
    <cellStyle name="Normal 4 2 4 3 5" xfId="6916" xr:uid="{00000000-0005-0000-0000-0000A4710000}"/>
    <cellStyle name="Normal 4 2 4 3 5 2" xfId="17916" xr:uid="{00000000-0005-0000-0000-0000A5710000}"/>
    <cellStyle name="Normal 4 2 4 3 5 2 2" xfId="30171" xr:uid="{00000000-0005-0000-0000-0000A6710000}"/>
    <cellStyle name="Normal 4 2 4 3 5 2 3" xfId="42412" xr:uid="{00000000-0005-0000-0000-0000A7710000}"/>
    <cellStyle name="Normal 4 2 4 3 5 3" xfId="24054" xr:uid="{00000000-0005-0000-0000-0000A8710000}"/>
    <cellStyle name="Normal 4 2 4 3 5 4" xfId="36298" xr:uid="{00000000-0005-0000-0000-0000A9710000}"/>
    <cellStyle name="Normal 4 2 4 3 5 5" xfId="48527" xr:uid="{00000000-0005-0000-0000-0000AA710000}"/>
    <cellStyle name="Normal 4 2 4 3 6" xfId="17901" xr:uid="{00000000-0005-0000-0000-0000AB710000}"/>
    <cellStyle name="Normal 4 2 4 3 6 2" xfId="30156" xr:uid="{00000000-0005-0000-0000-0000AC710000}"/>
    <cellStyle name="Normal 4 2 4 3 6 3" xfId="42397" xr:uid="{00000000-0005-0000-0000-0000AD710000}"/>
    <cellStyle name="Normal 4 2 4 3 7" xfId="24039" xr:uid="{00000000-0005-0000-0000-0000AE710000}"/>
    <cellStyle name="Normal 4 2 4 3 8" xfId="36283" xr:uid="{00000000-0005-0000-0000-0000AF710000}"/>
    <cellStyle name="Normal 4 2 4 3 9" xfId="48512" xr:uid="{00000000-0005-0000-0000-0000B0710000}"/>
    <cellStyle name="Normal 4 2 4 4" xfId="6917" xr:uid="{00000000-0005-0000-0000-0000B1710000}"/>
    <cellStyle name="Normal 4 2 4 4 2" xfId="6918" xr:uid="{00000000-0005-0000-0000-0000B2710000}"/>
    <cellStyle name="Normal 4 2 4 4 2 2" xfId="6919" xr:uid="{00000000-0005-0000-0000-0000B3710000}"/>
    <cellStyle name="Normal 4 2 4 4 2 2 2" xfId="6920" xr:uid="{00000000-0005-0000-0000-0000B4710000}"/>
    <cellStyle name="Normal 4 2 4 4 2 2 2 2" xfId="17920" xr:uid="{00000000-0005-0000-0000-0000B5710000}"/>
    <cellStyle name="Normal 4 2 4 4 2 2 2 2 2" xfId="30175" xr:uid="{00000000-0005-0000-0000-0000B6710000}"/>
    <cellStyle name="Normal 4 2 4 4 2 2 2 2 3" xfId="42416" xr:uid="{00000000-0005-0000-0000-0000B7710000}"/>
    <cellStyle name="Normal 4 2 4 4 2 2 2 3" xfId="24058" xr:uid="{00000000-0005-0000-0000-0000B8710000}"/>
    <cellStyle name="Normal 4 2 4 4 2 2 2 4" xfId="36302" xr:uid="{00000000-0005-0000-0000-0000B9710000}"/>
    <cellStyle name="Normal 4 2 4 4 2 2 2 5" xfId="48531" xr:uid="{00000000-0005-0000-0000-0000BA710000}"/>
    <cellStyle name="Normal 4 2 4 4 2 2 3" xfId="17919" xr:uid="{00000000-0005-0000-0000-0000BB710000}"/>
    <cellStyle name="Normal 4 2 4 4 2 2 3 2" xfId="30174" xr:uid="{00000000-0005-0000-0000-0000BC710000}"/>
    <cellStyle name="Normal 4 2 4 4 2 2 3 3" xfId="42415" xr:uid="{00000000-0005-0000-0000-0000BD710000}"/>
    <cellStyle name="Normal 4 2 4 4 2 2 4" xfId="24057" xr:uid="{00000000-0005-0000-0000-0000BE710000}"/>
    <cellStyle name="Normal 4 2 4 4 2 2 5" xfId="36301" xr:uid="{00000000-0005-0000-0000-0000BF710000}"/>
    <cellStyle name="Normal 4 2 4 4 2 2 6" xfId="48530" xr:uid="{00000000-0005-0000-0000-0000C0710000}"/>
    <cellStyle name="Normal 4 2 4 4 2 3" xfId="6921" xr:uid="{00000000-0005-0000-0000-0000C1710000}"/>
    <cellStyle name="Normal 4 2 4 4 2 3 2" xfId="17921" xr:uid="{00000000-0005-0000-0000-0000C2710000}"/>
    <cellStyle name="Normal 4 2 4 4 2 3 2 2" xfId="30176" xr:uid="{00000000-0005-0000-0000-0000C3710000}"/>
    <cellStyle name="Normal 4 2 4 4 2 3 2 3" xfId="42417" xr:uid="{00000000-0005-0000-0000-0000C4710000}"/>
    <cellStyle name="Normal 4 2 4 4 2 3 3" xfId="24059" xr:uid="{00000000-0005-0000-0000-0000C5710000}"/>
    <cellStyle name="Normal 4 2 4 4 2 3 4" xfId="36303" xr:uid="{00000000-0005-0000-0000-0000C6710000}"/>
    <cellStyle name="Normal 4 2 4 4 2 3 5" xfId="48532" xr:uid="{00000000-0005-0000-0000-0000C7710000}"/>
    <cellStyle name="Normal 4 2 4 4 2 4" xfId="17918" xr:uid="{00000000-0005-0000-0000-0000C8710000}"/>
    <cellStyle name="Normal 4 2 4 4 2 4 2" xfId="30173" xr:uid="{00000000-0005-0000-0000-0000C9710000}"/>
    <cellStyle name="Normal 4 2 4 4 2 4 3" xfId="42414" xr:uid="{00000000-0005-0000-0000-0000CA710000}"/>
    <cellStyle name="Normal 4 2 4 4 2 5" xfId="24056" xr:uid="{00000000-0005-0000-0000-0000CB710000}"/>
    <cellStyle name="Normal 4 2 4 4 2 6" xfId="36300" xr:uid="{00000000-0005-0000-0000-0000CC710000}"/>
    <cellStyle name="Normal 4 2 4 4 2 7" xfId="48529" xr:uid="{00000000-0005-0000-0000-0000CD710000}"/>
    <cellStyle name="Normal 4 2 4 4 3" xfId="6922" xr:uid="{00000000-0005-0000-0000-0000CE710000}"/>
    <cellStyle name="Normal 4 2 4 4 3 2" xfId="6923" xr:uid="{00000000-0005-0000-0000-0000CF710000}"/>
    <cellStyle name="Normal 4 2 4 4 3 2 2" xfId="17923" xr:uid="{00000000-0005-0000-0000-0000D0710000}"/>
    <cellStyle name="Normal 4 2 4 4 3 2 2 2" xfId="30178" xr:uid="{00000000-0005-0000-0000-0000D1710000}"/>
    <cellStyle name="Normal 4 2 4 4 3 2 2 3" xfId="42419" xr:uid="{00000000-0005-0000-0000-0000D2710000}"/>
    <cellStyle name="Normal 4 2 4 4 3 2 3" xfId="24061" xr:uid="{00000000-0005-0000-0000-0000D3710000}"/>
    <cellStyle name="Normal 4 2 4 4 3 2 4" xfId="36305" xr:uid="{00000000-0005-0000-0000-0000D4710000}"/>
    <cellStyle name="Normal 4 2 4 4 3 2 5" xfId="48534" xr:uid="{00000000-0005-0000-0000-0000D5710000}"/>
    <cellStyle name="Normal 4 2 4 4 3 3" xfId="17922" xr:uid="{00000000-0005-0000-0000-0000D6710000}"/>
    <cellStyle name="Normal 4 2 4 4 3 3 2" xfId="30177" xr:uid="{00000000-0005-0000-0000-0000D7710000}"/>
    <cellStyle name="Normal 4 2 4 4 3 3 3" xfId="42418" xr:uid="{00000000-0005-0000-0000-0000D8710000}"/>
    <cellStyle name="Normal 4 2 4 4 3 4" xfId="24060" xr:uid="{00000000-0005-0000-0000-0000D9710000}"/>
    <cellStyle name="Normal 4 2 4 4 3 5" xfId="36304" xr:uid="{00000000-0005-0000-0000-0000DA710000}"/>
    <cellStyle name="Normal 4 2 4 4 3 6" xfId="48533" xr:uid="{00000000-0005-0000-0000-0000DB710000}"/>
    <cellStyle name="Normal 4 2 4 4 4" xfId="6924" xr:uid="{00000000-0005-0000-0000-0000DC710000}"/>
    <cellStyle name="Normal 4 2 4 4 4 2" xfId="17924" xr:uid="{00000000-0005-0000-0000-0000DD710000}"/>
    <cellStyle name="Normal 4 2 4 4 4 2 2" xfId="30179" xr:uid="{00000000-0005-0000-0000-0000DE710000}"/>
    <cellStyle name="Normal 4 2 4 4 4 2 3" xfId="42420" xr:uid="{00000000-0005-0000-0000-0000DF710000}"/>
    <cellStyle name="Normal 4 2 4 4 4 3" xfId="24062" xr:uid="{00000000-0005-0000-0000-0000E0710000}"/>
    <cellStyle name="Normal 4 2 4 4 4 4" xfId="36306" xr:uid="{00000000-0005-0000-0000-0000E1710000}"/>
    <cellStyle name="Normal 4 2 4 4 4 5" xfId="48535" xr:uid="{00000000-0005-0000-0000-0000E2710000}"/>
    <cellStyle name="Normal 4 2 4 4 5" xfId="17917" xr:uid="{00000000-0005-0000-0000-0000E3710000}"/>
    <cellStyle name="Normal 4 2 4 4 5 2" xfId="30172" xr:uid="{00000000-0005-0000-0000-0000E4710000}"/>
    <cellStyle name="Normal 4 2 4 4 5 3" xfId="42413" xr:uid="{00000000-0005-0000-0000-0000E5710000}"/>
    <cellStyle name="Normal 4 2 4 4 6" xfId="24055" xr:uid="{00000000-0005-0000-0000-0000E6710000}"/>
    <cellStyle name="Normal 4 2 4 4 7" xfId="36299" xr:uid="{00000000-0005-0000-0000-0000E7710000}"/>
    <cellStyle name="Normal 4 2 4 4 8" xfId="48528" xr:uid="{00000000-0005-0000-0000-0000E8710000}"/>
    <cellStyle name="Normal 4 2 4 5" xfId="6925" xr:uid="{00000000-0005-0000-0000-0000E9710000}"/>
    <cellStyle name="Normal 4 2 4 5 2" xfId="6926" xr:uid="{00000000-0005-0000-0000-0000EA710000}"/>
    <cellStyle name="Normal 4 2 4 5 2 2" xfId="6927" xr:uid="{00000000-0005-0000-0000-0000EB710000}"/>
    <cellStyle name="Normal 4 2 4 5 2 2 2" xfId="17927" xr:uid="{00000000-0005-0000-0000-0000EC710000}"/>
    <cellStyle name="Normal 4 2 4 5 2 2 2 2" xfId="30182" xr:uid="{00000000-0005-0000-0000-0000ED710000}"/>
    <cellStyle name="Normal 4 2 4 5 2 2 2 3" xfId="42423" xr:uid="{00000000-0005-0000-0000-0000EE710000}"/>
    <cellStyle name="Normal 4 2 4 5 2 2 3" xfId="24065" xr:uid="{00000000-0005-0000-0000-0000EF710000}"/>
    <cellStyle name="Normal 4 2 4 5 2 2 4" xfId="36309" xr:uid="{00000000-0005-0000-0000-0000F0710000}"/>
    <cellStyle name="Normal 4 2 4 5 2 2 5" xfId="48538" xr:uid="{00000000-0005-0000-0000-0000F1710000}"/>
    <cellStyle name="Normal 4 2 4 5 2 3" xfId="17926" xr:uid="{00000000-0005-0000-0000-0000F2710000}"/>
    <cellStyle name="Normal 4 2 4 5 2 3 2" xfId="30181" xr:uid="{00000000-0005-0000-0000-0000F3710000}"/>
    <cellStyle name="Normal 4 2 4 5 2 3 3" xfId="42422" xr:uid="{00000000-0005-0000-0000-0000F4710000}"/>
    <cellStyle name="Normal 4 2 4 5 2 4" xfId="24064" xr:uid="{00000000-0005-0000-0000-0000F5710000}"/>
    <cellStyle name="Normal 4 2 4 5 2 5" xfId="36308" xr:uid="{00000000-0005-0000-0000-0000F6710000}"/>
    <cellStyle name="Normal 4 2 4 5 2 6" xfId="48537" xr:uid="{00000000-0005-0000-0000-0000F7710000}"/>
    <cellStyle name="Normal 4 2 4 5 3" xfId="6928" xr:uid="{00000000-0005-0000-0000-0000F8710000}"/>
    <cellStyle name="Normal 4 2 4 5 3 2" xfId="17928" xr:uid="{00000000-0005-0000-0000-0000F9710000}"/>
    <cellStyle name="Normal 4 2 4 5 3 2 2" xfId="30183" xr:uid="{00000000-0005-0000-0000-0000FA710000}"/>
    <cellStyle name="Normal 4 2 4 5 3 2 3" xfId="42424" xr:uid="{00000000-0005-0000-0000-0000FB710000}"/>
    <cellStyle name="Normal 4 2 4 5 3 3" xfId="24066" xr:uid="{00000000-0005-0000-0000-0000FC710000}"/>
    <cellStyle name="Normal 4 2 4 5 3 4" xfId="36310" xr:uid="{00000000-0005-0000-0000-0000FD710000}"/>
    <cellStyle name="Normal 4 2 4 5 3 5" xfId="48539" xr:uid="{00000000-0005-0000-0000-0000FE710000}"/>
    <cellStyle name="Normal 4 2 4 5 4" xfId="17925" xr:uid="{00000000-0005-0000-0000-0000FF710000}"/>
    <cellStyle name="Normal 4 2 4 5 4 2" xfId="30180" xr:uid="{00000000-0005-0000-0000-000000720000}"/>
    <cellStyle name="Normal 4 2 4 5 4 3" xfId="42421" xr:uid="{00000000-0005-0000-0000-000001720000}"/>
    <cellStyle name="Normal 4 2 4 5 5" xfId="24063" xr:uid="{00000000-0005-0000-0000-000002720000}"/>
    <cellStyle name="Normal 4 2 4 5 6" xfId="36307" xr:uid="{00000000-0005-0000-0000-000003720000}"/>
    <cellStyle name="Normal 4 2 4 5 7" xfId="48536" xr:uid="{00000000-0005-0000-0000-000004720000}"/>
    <cellStyle name="Normal 4 2 4 6" xfId="6929" xr:uid="{00000000-0005-0000-0000-000005720000}"/>
    <cellStyle name="Normal 4 2 4 6 2" xfId="6930" xr:uid="{00000000-0005-0000-0000-000006720000}"/>
    <cellStyle name="Normal 4 2 4 6 2 2" xfId="17930" xr:uid="{00000000-0005-0000-0000-000007720000}"/>
    <cellStyle name="Normal 4 2 4 6 2 2 2" xfId="30185" xr:uid="{00000000-0005-0000-0000-000008720000}"/>
    <cellStyle name="Normal 4 2 4 6 2 2 3" xfId="42426" xr:uid="{00000000-0005-0000-0000-000009720000}"/>
    <cellStyle name="Normal 4 2 4 6 2 3" xfId="24068" xr:uid="{00000000-0005-0000-0000-00000A720000}"/>
    <cellStyle name="Normal 4 2 4 6 2 4" xfId="36312" xr:uid="{00000000-0005-0000-0000-00000B720000}"/>
    <cellStyle name="Normal 4 2 4 6 2 5" xfId="48541" xr:uid="{00000000-0005-0000-0000-00000C720000}"/>
    <cellStyle name="Normal 4 2 4 6 3" xfId="17929" xr:uid="{00000000-0005-0000-0000-00000D720000}"/>
    <cellStyle name="Normal 4 2 4 6 3 2" xfId="30184" xr:uid="{00000000-0005-0000-0000-00000E720000}"/>
    <cellStyle name="Normal 4 2 4 6 3 3" xfId="42425" xr:uid="{00000000-0005-0000-0000-00000F720000}"/>
    <cellStyle name="Normal 4 2 4 6 4" xfId="24067" xr:uid="{00000000-0005-0000-0000-000010720000}"/>
    <cellStyle name="Normal 4 2 4 6 5" xfId="36311" xr:uid="{00000000-0005-0000-0000-000011720000}"/>
    <cellStyle name="Normal 4 2 4 6 6" xfId="48540" xr:uid="{00000000-0005-0000-0000-000012720000}"/>
    <cellStyle name="Normal 4 2 4 7" xfId="6931" xr:uid="{00000000-0005-0000-0000-000013720000}"/>
    <cellStyle name="Normal 4 2 4 7 2" xfId="17931" xr:uid="{00000000-0005-0000-0000-000014720000}"/>
    <cellStyle name="Normal 4 2 4 7 2 2" xfId="30186" xr:uid="{00000000-0005-0000-0000-000015720000}"/>
    <cellStyle name="Normal 4 2 4 7 2 3" xfId="42427" xr:uid="{00000000-0005-0000-0000-000016720000}"/>
    <cellStyle name="Normal 4 2 4 7 3" xfId="24069" xr:uid="{00000000-0005-0000-0000-000017720000}"/>
    <cellStyle name="Normal 4 2 4 7 4" xfId="36313" xr:uid="{00000000-0005-0000-0000-000018720000}"/>
    <cellStyle name="Normal 4 2 4 7 5" xfId="48542" xr:uid="{00000000-0005-0000-0000-000019720000}"/>
    <cellStyle name="Normal 4 2 4 8" xfId="17868" xr:uid="{00000000-0005-0000-0000-00001A720000}"/>
    <cellStyle name="Normal 4 2 4 8 2" xfId="30123" xr:uid="{00000000-0005-0000-0000-00001B720000}"/>
    <cellStyle name="Normal 4 2 4 8 3" xfId="42364" xr:uid="{00000000-0005-0000-0000-00001C720000}"/>
    <cellStyle name="Normal 4 2 4 9" xfId="24006" xr:uid="{00000000-0005-0000-0000-00001D720000}"/>
    <cellStyle name="Normal 4 2 5" xfId="6932" xr:uid="{00000000-0005-0000-0000-00001E720000}"/>
    <cellStyle name="Normal 4 2 5 10" xfId="48543" xr:uid="{00000000-0005-0000-0000-00001F720000}"/>
    <cellStyle name="Normal 4 2 5 2" xfId="6933" xr:uid="{00000000-0005-0000-0000-000020720000}"/>
    <cellStyle name="Normal 4 2 5 2 2" xfId="6934" xr:uid="{00000000-0005-0000-0000-000021720000}"/>
    <cellStyle name="Normal 4 2 5 2 2 2" xfId="6935" xr:uid="{00000000-0005-0000-0000-000022720000}"/>
    <cellStyle name="Normal 4 2 5 2 2 2 2" xfId="6936" xr:uid="{00000000-0005-0000-0000-000023720000}"/>
    <cellStyle name="Normal 4 2 5 2 2 2 2 2" xfId="6937" xr:uid="{00000000-0005-0000-0000-000024720000}"/>
    <cellStyle name="Normal 4 2 5 2 2 2 2 2 2" xfId="17937" xr:uid="{00000000-0005-0000-0000-000025720000}"/>
    <cellStyle name="Normal 4 2 5 2 2 2 2 2 2 2" xfId="30192" xr:uid="{00000000-0005-0000-0000-000026720000}"/>
    <cellStyle name="Normal 4 2 5 2 2 2 2 2 2 3" xfId="42433" xr:uid="{00000000-0005-0000-0000-000027720000}"/>
    <cellStyle name="Normal 4 2 5 2 2 2 2 2 3" xfId="24075" xr:uid="{00000000-0005-0000-0000-000028720000}"/>
    <cellStyle name="Normal 4 2 5 2 2 2 2 2 4" xfId="36319" xr:uid="{00000000-0005-0000-0000-000029720000}"/>
    <cellStyle name="Normal 4 2 5 2 2 2 2 2 5" xfId="48548" xr:uid="{00000000-0005-0000-0000-00002A720000}"/>
    <cellStyle name="Normal 4 2 5 2 2 2 2 3" xfId="17936" xr:uid="{00000000-0005-0000-0000-00002B720000}"/>
    <cellStyle name="Normal 4 2 5 2 2 2 2 3 2" xfId="30191" xr:uid="{00000000-0005-0000-0000-00002C720000}"/>
    <cellStyle name="Normal 4 2 5 2 2 2 2 3 3" xfId="42432" xr:uid="{00000000-0005-0000-0000-00002D720000}"/>
    <cellStyle name="Normal 4 2 5 2 2 2 2 4" xfId="24074" xr:uid="{00000000-0005-0000-0000-00002E720000}"/>
    <cellStyle name="Normal 4 2 5 2 2 2 2 5" xfId="36318" xr:uid="{00000000-0005-0000-0000-00002F720000}"/>
    <cellStyle name="Normal 4 2 5 2 2 2 2 6" xfId="48547" xr:uid="{00000000-0005-0000-0000-000030720000}"/>
    <cellStyle name="Normal 4 2 5 2 2 2 3" xfId="6938" xr:uid="{00000000-0005-0000-0000-000031720000}"/>
    <cellStyle name="Normal 4 2 5 2 2 2 3 2" xfId="17938" xr:uid="{00000000-0005-0000-0000-000032720000}"/>
    <cellStyle name="Normal 4 2 5 2 2 2 3 2 2" xfId="30193" xr:uid="{00000000-0005-0000-0000-000033720000}"/>
    <cellStyle name="Normal 4 2 5 2 2 2 3 2 3" xfId="42434" xr:uid="{00000000-0005-0000-0000-000034720000}"/>
    <cellStyle name="Normal 4 2 5 2 2 2 3 3" xfId="24076" xr:uid="{00000000-0005-0000-0000-000035720000}"/>
    <cellStyle name="Normal 4 2 5 2 2 2 3 4" xfId="36320" xr:uid="{00000000-0005-0000-0000-000036720000}"/>
    <cellStyle name="Normal 4 2 5 2 2 2 3 5" xfId="48549" xr:uid="{00000000-0005-0000-0000-000037720000}"/>
    <cellStyle name="Normal 4 2 5 2 2 2 4" xfId="17935" xr:uid="{00000000-0005-0000-0000-000038720000}"/>
    <cellStyle name="Normal 4 2 5 2 2 2 4 2" xfId="30190" xr:uid="{00000000-0005-0000-0000-000039720000}"/>
    <cellStyle name="Normal 4 2 5 2 2 2 4 3" xfId="42431" xr:uid="{00000000-0005-0000-0000-00003A720000}"/>
    <cellStyle name="Normal 4 2 5 2 2 2 5" xfId="24073" xr:uid="{00000000-0005-0000-0000-00003B720000}"/>
    <cellStyle name="Normal 4 2 5 2 2 2 6" xfId="36317" xr:uid="{00000000-0005-0000-0000-00003C720000}"/>
    <cellStyle name="Normal 4 2 5 2 2 2 7" xfId="48546" xr:uid="{00000000-0005-0000-0000-00003D720000}"/>
    <cellStyle name="Normal 4 2 5 2 2 3" xfId="6939" xr:uid="{00000000-0005-0000-0000-00003E720000}"/>
    <cellStyle name="Normal 4 2 5 2 2 3 2" xfId="6940" xr:uid="{00000000-0005-0000-0000-00003F720000}"/>
    <cellStyle name="Normal 4 2 5 2 2 3 2 2" xfId="17940" xr:uid="{00000000-0005-0000-0000-000040720000}"/>
    <cellStyle name="Normal 4 2 5 2 2 3 2 2 2" xfId="30195" xr:uid="{00000000-0005-0000-0000-000041720000}"/>
    <cellStyle name="Normal 4 2 5 2 2 3 2 2 3" xfId="42436" xr:uid="{00000000-0005-0000-0000-000042720000}"/>
    <cellStyle name="Normal 4 2 5 2 2 3 2 3" xfId="24078" xr:uid="{00000000-0005-0000-0000-000043720000}"/>
    <cellStyle name="Normal 4 2 5 2 2 3 2 4" xfId="36322" xr:uid="{00000000-0005-0000-0000-000044720000}"/>
    <cellStyle name="Normal 4 2 5 2 2 3 2 5" xfId="48551" xr:uid="{00000000-0005-0000-0000-000045720000}"/>
    <cellStyle name="Normal 4 2 5 2 2 3 3" xfId="17939" xr:uid="{00000000-0005-0000-0000-000046720000}"/>
    <cellStyle name="Normal 4 2 5 2 2 3 3 2" xfId="30194" xr:uid="{00000000-0005-0000-0000-000047720000}"/>
    <cellStyle name="Normal 4 2 5 2 2 3 3 3" xfId="42435" xr:uid="{00000000-0005-0000-0000-000048720000}"/>
    <cellStyle name="Normal 4 2 5 2 2 3 4" xfId="24077" xr:uid="{00000000-0005-0000-0000-000049720000}"/>
    <cellStyle name="Normal 4 2 5 2 2 3 5" xfId="36321" xr:uid="{00000000-0005-0000-0000-00004A720000}"/>
    <cellStyle name="Normal 4 2 5 2 2 3 6" xfId="48550" xr:uid="{00000000-0005-0000-0000-00004B720000}"/>
    <cellStyle name="Normal 4 2 5 2 2 4" xfId="6941" xr:uid="{00000000-0005-0000-0000-00004C720000}"/>
    <cellStyle name="Normal 4 2 5 2 2 4 2" xfId="17941" xr:uid="{00000000-0005-0000-0000-00004D720000}"/>
    <cellStyle name="Normal 4 2 5 2 2 4 2 2" xfId="30196" xr:uid="{00000000-0005-0000-0000-00004E720000}"/>
    <cellStyle name="Normal 4 2 5 2 2 4 2 3" xfId="42437" xr:uid="{00000000-0005-0000-0000-00004F720000}"/>
    <cellStyle name="Normal 4 2 5 2 2 4 3" xfId="24079" xr:uid="{00000000-0005-0000-0000-000050720000}"/>
    <cellStyle name="Normal 4 2 5 2 2 4 4" xfId="36323" xr:uid="{00000000-0005-0000-0000-000051720000}"/>
    <cellStyle name="Normal 4 2 5 2 2 4 5" xfId="48552" xr:uid="{00000000-0005-0000-0000-000052720000}"/>
    <cellStyle name="Normal 4 2 5 2 2 5" xfId="17934" xr:uid="{00000000-0005-0000-0000-000053720000}"/>
    <cellStyle name="Normal 4 2 5 2 2 5 2" xfId="30189" xr:uid="{00000000-0005-0000-0000-000054720000}"/>
    <cellStyle name="Normal 4 2 5 2 2 5 3" xfId="42430" xr:uid="{00000000-0005-0000-0000-000055720000}"/>
    <cellStyle name="Normal 4 2 5 2 2 6" xfId="24072" xr:uid="{00000000-0005-0000-0000-000056720000}"/>
    <cellStyle name="Normal 4 2 5 2 2 7" xfId="36316" xr:uid="{00000000-0005-0000-0000-000057720000}"/>
    <cellStyle name="Normal 4 2 5 2 2 8" xfId="48545" xr:uid="{00000000-0005-0000-0000-000058720000}"/>
    <cellStyle name="Normal 4 2 5 2 3" xfId="6942" xr:uid="{00000000-0005-0000-0000-000059720000}"/>
    <cellStyle name="Normal 4 2 5 2 3 2" xfId="6943" xr:uid="{00000000-0005-0000-0000-00005A720000}"/>
    <cellStyle name="Normal 4 2 5 2 3 2 2" xfId="6944" xr:uid="{00000000-0005-0000-0000-00005B720000}"/>
    <cellStyle name="Normal 4 2 5 2 3 2 2 2" xfId="17944" xr:uid="{00000000-0005-0000-0000-00005C720000}"/>
    <cellStyle name="Normal 4 2 5 2 3 2 2 2 2" xfId="30199" xr:uid="{00000000-0005-0000-0000-00005D720000}"/>
    <cellStyle name="Normal 4 2 5 2 3 2 2 2 3" xfId="42440" xr:uid="{00000000-0005-0000-0000-00005E720000}"/>
    <cellStyle name="Normal 4 2 5 2 3 2 2 3" xfId="24082" xr:uid="{00000000-0005-0000-0000-00005F720000}"/>
    <cellStyle name="Normal 4 2 5 2 3 2 2 4" xfId="36326" xr:uid="{00000000-0005-0000-0000-000060720000}"/>
    <cellStyle name="Normal 4 2 5 2 3 2 2 5" xfId="48555" xr:uid="{00000000-0005-0000-0000-000061720000}"/>
    <cellStyle name="Normal 4 2 5 2 3 2 3" xfId="17943" xr:uid="{00000000-0005-0000-0000-000062720000}"/>
    <cellStyle name="Normal 4 2 5 2 3 2 3 2" xfId="30198" xr:uid="{00000000-0005-0000-0000-000063720000}"/>
    <cellStyle name="Normal 4 2 5 2 3 2 3 3" xfId="42439" xr:uid="{00000000-0005-0000-0000-000064720000}"/>
    <cellStyle name="Normal 4 2 5 2 3 2 4" xfId="24081" xr:uid="{00000000-0005-0000-0000-000065720000}"/>
    <cellStyle name="Normal 4 2 5 2 3 2 5" xfId="36325" xr:uid="{00000000-0005-0000-0000-000066720000}"/>
    <cellStyle name="Normal 4 2 5 2 3 2 6" xfId="48554" xr:uid="{00000000-0005-0000-0000-000067720000}"/>
    <cellStyle name="Normal 4 2 5 2 3 3" xfId="6945" xr:uid="{00000000-0005-0000-0000-000068720000}"/>
    <cellStyle name="Normal 4 2 5 2 3 3 2" xfId="17945" xr:uid="{00000000-0005-0000-0000-000069720000}"/>
    <cellStyle name="Normal 4 2 5 2 3 3 2 2" xfId="30200" xr:uid="{00000000-0005-0000-0000-00006A720000}"/>
    <cellStyle name="Normal 4 2 5 2 3 3 2 3" xfId="42441" xr:uid="{00000000-0005-0000-0000-00006B720000}"/>
    <cellStyle name="Normal 4 2 5 2 3 3 3" xfId="24083" xr:uid="{00000000-0005-0000-0000-00006C720000}"/>
    <cellStyle name="Normal 4 2 5 2 3 3 4" xfId="36327" xr:uid="{00000000-0005-0000-0000-00006D720000}"/>
    <cellStyle name="Normal 4 2 5 2 3 3 5" xfId="48556" xr:uid="{00000000-0005-0000-0000-00006E720000}"/>
    <cellStyle name="Normal 4 2 5 2 3 4" xfId="17942" xr:uid="{00000000-0005-0000-0000-00006F720000}"/>
    <cellStyle name="Normal 4 2 5 2 3 4 2" xfId="30197" xr:uid="{00000000-0005-0000-0000-000070720000}"/>
    <cellStyle name="Normal 4 2 5 2 3 4 3" xfId="42438" xr:uid="{00000000-0005-0000-0000-000071720000}"/>
    <cellStyle name="Normal 4 2 5 2 3 5" xfId="24080" xr:uid="{00000000-0005-0000-0000-000072720000}"/>
    <cellStyle name="Normal 4 2 5 2 3 6" xfId="36324" xr:uid="{00000000-0005-0000-0000-000073720000}"/>
    <cellStyle name="Normal 4 2 5 2 3 7" xfId="48553" xr:uid="{00000000-0005-0000-0000-000074720000}"/>
    <cellStyle name="Normal 4 2 5 2 4" xfId="6946" xr:uid="{00000000-0005-0000-0000-000075720000}"/>
    <cellStyle name="Normal 4 2 5 2 4 2" xfId="6947" xr:uid="{00000000-0005-0000-0000-000076720000}"/>
    <cellStyle name="Normal 4 2 5 2 4 2 2" xfId="17947" xr:uid="{00000000-0005-0000-0000-000077720000}"/>
    <cellStyle name="Normal 4 2 5 2 4 2 2 2" xfId="30202" xr:uid="{00000000-0005-0000-0000-000078720000}"/>
    <cellStyle name="Normal 4 2 5 2 4 2 2 3" xfId="42443" xr:uid="{00000000-0005-0000-0000-000079720000}"/>
    <cellStyle name="Normal 4 2 5 2 4 2 3" xfId="24085" xr:uid="{00000000-0005-0000-0000-00007A720000}"/>
    <cellStyle name="Normal 4 2 5 2 4 2 4" xfId="36329" xr:uid="{00000000-0005-0000-0000-00007B720000}"/>
    <cellStyle name="Normal 4 2 5 2 4 2 5" xfId="48558" xr:uid="{00000000-0005-0000-0000-00007C720000}"/>
    <cellStyle name="Normal 4 2 5 2 4 3" xfId="17946" xr:uid="{00000000-0005-0000-0000-00007D720000}"/>
    <cellStyle name="Normal 4 2 5 2 4 3 2" xfId="30201" xr:uid="{00000000-0005-0000-0000-00007E720000}"/>
    <cellStyle name="Normal 4 2 5 2 4 3 3" xfId="42442" xr:uid="{00000000-0005-0000-0000-00007F720000}"/>
    <cellStyle name="Normal 4 2 5 2 4 4" xfId="24084" xr:uid="{00000000-0005-0000-0000-000080720000}"/>
    <cellStyle name="Normal 4 2 5 2 4 5" xfId="36328" xr:uid="{00000000-0005-0000-0000-000081720000}"/>
    <cellStyle name="Normal 4 2 5 2 4 6" xfId="48557" xr:uid="{00000000-0005-0000-0000-000082720000}"/>
    <cellStyle name="Normal 4 2 5 2 5" xfId="6948" xr:uid="{00000000-0005-0000-0000-000083720000}"/>
    <cellStyle name="Normal 4 2 5 2 5 2" xfId="17948" xr:uid="{00000000-0005-0000-0000-000084720000}"/>
    <cellStyle name="Normal 4 2 5 2 5 2 2" xfId="30203" xr:uid="{00000000-0005-0000-0000-000085720000}"/>
    <cellStyle name="Normal 4 2 5 2 5 2 3" xfId="42444" xr:uid="{00000000-0005-0000-0000-000086720000}"/>
    <cellStyle name="Normal 4 2 5 2 5 3" xfId="24086" xr:uid="{00000000-0005-0000-0000-000087720000}"/>
    <cellStyle name="Normal 4 2 5 2 5 4" xfId="36330" xr:uid="{00000000-0005-0000-0000-000088720000}"/>
    <cellStyle name="Normal 4 2 5 2 5 5" xfId="48559" xr:uid="{00000000-0005-0000-0000-000089720000}"/>
    <cellStyle name="Normal 4 2 5 2 6" xfId="17933" xr:uid="{00000000-0005-0000-0000-00008A720000}"/>
    <cellStyle name="Normal 4 2 5 2 6 2" xfId="30188" xr:uid="{00000000-0005-0000-0000-00008B720000}"/>
    <cellStyle name="Normal 4 2 5 2 6 3" xfId="42429" xr:uid="{00000000-0005-0000-0000-00008C720000}"/>
    <cellStyle name="Normal 4 2 5 2 7" xfId="24071" xr:uid="{00000000-0005-0000-0000-00008D720000}"/>
    <cellStyle name="Normal 4 2 5 2 8" xfId="36315" xr:uid="{00000000-0005-0000-0000-00008E720000}"/>
    <cellStyle name="Normal 4 2 5 2 9" xfId="48544" xr:uid="{00000000-0005-0000-0000-00008F720000}"/>
    <cellStyle name="Normal 4 2 5 3" xfId="6949" xr:uid="{00000000-0005-0000-0000-000090720000}"/>
    <cellStyle name="Normal 4 2 5 3 2" xfId="6950" xr:uid="{00000000-0005-0000-0000-000091720000}"/>
    <cellStyle name="Normal 4 2 5 3 2 2" xfId="6951" xr:uid="{00000000-0005-0000-0000-000092720000}"/>
    <cellStyle name="Normal 4 2 5 3 2 2 2" xfId="6952" xr:uid="{00000000-0005-0000-0000-000093720000}"/>
    <cellStyle name="Normal 4 2 5 3 2 2 2 2" xfId="17952" xr:uid="{00000000-0005-0000-0000-000094720000}"/>
    <cellStyle name="Normal 4 2 5 3 2 2 2 2 2" xfId="30207" xr:uid="{00000000-0005-0000-0000-000095720000}"/>
    <cellStyle name="Normal 4 2 5 3 2 2 2 2 3" xfId="42448" xr:uid="{00000000-0005-0000-0000-000096720000}"/>
    <cellStyle name="Normal 4 2 5 3 2 2 2 3" xfId="24090" xr:uid="{00000000-0005-0000-0000-000097720000}"/>
    <cellStyle name="Normal 4 2 5 3 2 2 2 4" xfId="36334" xr:uid="{00000000-0005-0000-0000-000098720000}"/>
    <cellStyle name="Normal 4 2 5 3 2 2 2 5" xfId="48563" xr:uid="{00000000-0005-0000-0000-000099720000}"/>
    <cellStyle name="Normal 4 2 5 3 2 2 3" xfId="17951" xr:uid="{00000000-0005-0000-0000-00009A720000}"/>
    <cellStyle name="Normal 4 2 5 3 2 2 3 2" xfId="30206" xr:uid="{00000000-0005-0000-0000-00009B720000}"/>
    <cellStyle name="Normal 4 2 5 3 2 2 3 3" xfId="42447" xr:uid="{00000000-0005-0000-0000-00009C720000}"/>
    <cellStyle name="Normal 4 2 5 3 2 2 4" xfId="24089" xr:uid="{00000000-0005-0000-0000-00009D720000}"/>
    <cellStyle name="Normal 4 2 5 3 2 2 5" xfId="36333" xr:uid="{00000000-0005-0000-0000-00009E720000}"/>
    <cellStyle name="Normal 4 2 5 3 2 2 6" xfId="48562" xr:uid="{00000000-0005-0000-0000-00009F720000}"/>
    <cellStyle name="Normal 4 2 5 3 2 3" xfId="6953" xr:uid="{00000000-0005-0000-0000-0000A0720000}"/>
    <cellStyle name="Normal 4 2 5 3 2 3 2" xfId="17953" xr:uid="{00000000-0005-0000-0000-0000A1720000}"/>
    <cellStyle name="Normal 4 2 5 3 2 3 2 2" xfId="30208" xr:uid="{00000000-0005-0000-0000-0000A2720000}"/>
    <cellStyle name="Normal 4 2 5 3 2 3 2 3" xfId="42449" xr:uid="{00000000-0005-0000-0000-0000A3720000}"/>
    <cellStyle name="Normal 4 2 5 3 2 3 3" xfId="24091" xr:uid="{00000000-0005-0000-0000-0000A4720000}"/>
    <cellStyle name="Normal 4 2 5 3 2 3 4" xfId="36335" xr:uid="{00000000-0005-0000-0000-0000A5720000}"/>
    <cellStyle name="Normal 4 2 5 3 2 3 5" xfId="48564" xr:uid="{00000000-0005-0000-0000-0000A6720000}"/>
    <cellStyle name="Normal 4 2 5 3 2 4" xfId="17950" xr:uid="{00000000-0005-0000-0000-0000A7720000}"/>
    <cellStyle name="Normal 4 2 5 3 2 4 2" xfId="30205" xr:uid="{00000000-0005-0000-0000-0000A8720000}"/>
    <cellStyle name="Normal 4 2 5 3 2 4 3" xfId="42446" xr:uid="{00000000-0005-0000-0000-0000A9720000}"/>
    <cellStyle name="Normal 4 2 5 3 2 5" xfId="24088" xr:uid="{00000000-0005-0000-0000-0000AA720000}"/>
    <cellStyle name="Normal 4 2 5 3 2 6" xfId="36332" xr:uid="{00000000-0005-0000-0000-0000AB720000}"/>
    <cellStyle name="Normal 4 2 5 3 2 7" xfId="48561" xr:uid="{00000000-0005-0000-0000-0000AC720000}"/>
    <cellStyle name="Normal 4 2 5 3 3" xfId="6954" xr:uid="{00000000-0005-0000-0000-0000AD720000}"/>
    <cellStyle name="Normal 4 2 5 3 3 2" xfId="6955" xr:uid="{00000000-0005-0000-0000-0000AE720000}"/>
    <cellStyle name="Normal 4 2 5 3 3 2 2" xfId="17955" xr:uid="{00000000-0005-0000-0000-0000AF720000}"/>
    <cellStyle name="Normal 4 2 5 3 3 2 2 2" xfId="30210" xr:uid="{00000000-0005-0000-0000-0000B0720000}"/>
    <cellStyle name="Normal 4 2 5 3 3 2 2 3" xfId="42451" xr:uid="{00000000-0005-0000-0000-0000B1720000}"/>
    <cellStyle name="Normal 4 2 5 3 3 2 3" xfId="24093" xr:uid="{00000000-0005-0000-0000-0000B2720000}"/>
    <cellStyle name="Normal 4 2 5 3 3 2 4" xfId="36337" xr:uid="{00000000-0005-0000-0000-0000B3720000}"/>
    <cellStyle name="Normal 4 2 5 3 3 2 5" xfId="48566" xr:uid="{00000000-0005-0000-0000-0000B4720000}"/>
    <cellStyle name="Normal 4 2 5 3 3 3" xfId="17954" xr:uid="{00000000-0005-0000-0000-0000B5720000}"/>
    <cellStyle name="Normal 4 2 5 3 3 3 2" xfId="30209" xr:uid="{00000000-0005-0000-0000-0000B6720000}"/>
    <cellStyle name="Normal 4 2 5 3 3 3 3" xfId="42450" xr:uid="{00000000-0005-0000-0000-0000B7720000}"/>
    <cellStyle name="Normal 4 2 5 3 3 4" xfId="24092" xr:uid="{00000000-0005-0000-0000-0000B8720000}"/>
    <cellStyle name="Normal 4 2 5 3 3 5" xfId="36336" xr:uid="{00000000-0005-0000-0000-0000B9720000}"/>
    <cellStyle name="Normal 4 2 5 3 3 6" xfId="48565" xr:uid="{00000000-0005-0000-0000-0000BA720000}"/>
    <cellStyle name="Normal 4 2 5 3 4" xfId="6956" xr:uid="{00000000-0005-0000-0000-0000BB720000}"/>
    <cellStyle name="Normal 4 2 5 3 4 2" xfId="17956" xr:uid="{00000000-0005-0000-0000-0000BC720000}"/>
    <cellStyle name="Normal 4 2 5 3 4 2 2" xfId="30211" xr:uid="{00000000-0005-0000-0000-0000BD720000}"/>
    <cellStyle name="Normal 4 2 5 3 4 2 3" xfId="42452" xr:uid="{00000000-0005-0000-0000-0000BE720000}"/>
    <cellStyle name="Normal 4 2 5 3 4 3" xfId="24094" xr:uid="{00000000-0005-0000-0000-0000BF720000}"/>
    <cellStyle name="Normal 4 2 5 3 4 4" xfId="36338" xr:uid="{00000000-0005-0000-0000-0000C0720000}"/>
    <cellStyle name="Normal 4 2 5 3 4 5" xfId="48567" xr:uid="{00000000-0005-0000-0000-0000C1720000}"/>
    <cellStyle name="Normal 4 2 5 3 5" xfId="17949" xr:uid="{00000000-0005-0000-0000-0000C2720000}"/>
    <cellStyle name="Normal 4 2 5 3 5 2" xfId="30204" xr:uid="{00000000-0005-0000-0000-0000C3720000}"/>
    <cellStyle name="Normal 4 2 5 3 5 3" xfId="42445" xr:uid="{00000000-0005-0000-0000-0000C4720000}"/>
    <cellStyle name="Normal 4 2 5 3 6" xfId="24087" xr:uid="{00000000-0005-0000-0000-0000C5720000}"/>
    <cellStyle name="Normal 4 2 5 3 7" xfId="36331" xr:uid="{00000000-0005-0000-0000-0000C6720000}"/>
    <cellStyle name="Normal 4 2 5 3 8" xfId="48560" xr:uid="{00000000-0005-0000-0000-0000C7720000}"/>
    <cellStyle name="Normal 4 2 5 4" xfId="6957" xr:uid="{00000000-0005-0000-0000-0000C8720000}"/>
    <cellStyle name="Normal 4 2 5 4 2" xfId="6958" xr:uid="{00000000-0005-0000-0000-0000C9720000}"/>
    <cellStyle name="Normal 4 2 5 4 2 2" xfId="6959" xr:uid="{00000000-0005-0000-0000-0000CA720000}"/>
    <cellStyle name="Normal 4 2 5 4 2 2 2" xfId="17959" xr:uid="{00000000-0005-0000-0000-0000CB720000}"/>
    <cellStyle name="Normal 4 2 5 4 2 2 2 2" xfId="30214" xr:uid="{00000000-0005-0000-0000-0000CC720000}"/>
    <cellStyle name="Normal 4 2 5 4 2 2 2 3" xfId="42455" xr:uid="{00000000-0005-0000-0000-0000CD720000}"/>
    <cellStyle name="Normal 4 2 5 4 2 2 3" xfId="24097" xr:uid="{00000000-0005-0000-0000-0000CE720000}"/>
    <cellStyle name="Normal 4 2 5 4 2 2 4" xfId="36341" xr:uid="{00000000-0005-0000-0000-0000CF720000}"/>
    <cellStyle name="Normal 4 2 5 4 2 2 5" xfId="48570" xr:uid="{00000000-0005-0000-0000-0000D0720000}"/>
    <cellStyle name="Normal 4 2 5 4 2 3" xfId="17958" xr:uid="{00000000-0005-0000-0000-0000D1720000}"/>
    <cellStyle name="Normal 4 2 5 4 2 3 2" xfId="30213" xr:uid="{00000000-0005-0000-0000-0000D2720000}"/>
    <cellStyle name="Normal 4 2 5 4 2 3 3" xfId="42454" xr:uid="{00000000-0005-0000-0000-0000D3720000}"/>
    <cellStyle name="Normal 4 2 5 4 2 4" xfId="24096" xr:uid="{00000000-0005-0000-0000-0000D4720000}"/>
    <cellStyle name="Normal 4 2 5 4 2 5" xfId="36340" xr:uid="{00000000-0005-0000-0000-0000D5720000}"/>
    <cellStyle name="Normal 4 2 5 4 2 6" xfId="48569" xr:uid="{00000000-0005-0000-0000-0000D6720000}"/>
    <cellStyle name="Normal 4 2 5 4 3" xfId="6960" xr:uid="{00000000-0005-0000-0000-0000D7720000}"/>
    <cellStyle name="Normal 4 2 5 4 3 2" xfId="17960" xr:uid="{00000000-0005-0000-0000-0000D8720000}"/>
    <cellStyle name="Normal 4 2 5 4 3 2 2" xfId="30215" xr:uid="{00000000-0005-0000-0000-0000D9720000}"/>
    <cellStyle name="Normal 4 2 5 4 3 2 3" xfId="42456" xr:uid="{00000000-0005-0000-0000-0000DA720000}"/>
    <cellStyle name="Normal 4 2 5 4 3 3" xfId="24098" xr:uid="{00000000-0005-0000-0000-0000DB720000}"/>
    <cellStyle name="Normal 4 2 5 4 3 4" xfId="36342" xr:uid="{00000000-0005-0000-0000-0000DC720000}"/>
    <cellStyle name="Normal 4 2 5 4 3 5" xfId="48571" xr:uid="{00000000-0005-0000-0000-0000DD720000}"/>
    <cellStyle name="Normal 4 2 5 4 4" xfId="17957" xr:uid="{00000000-0005-0000-0000-0000DE720000}"/>
    <cellStyle name="Normal 4 2 5 4 4 2" xfId="30212" xr:uid="{00000000-0005-0000-0000-0000DF720000}"/>
    <cellStyle name="Normal 4 2 5 4 4 3" xfId="42453" xr:uid="{00000000-0005-0000-0000-0000E0720000}"/>
    <cellStyle name="Normal 4 2 5 4 5" xfId="24095" xr:uid="{00000000-0005-0000-0000-0000E1720000}"/>
    <cellStyle name="Normal 4 2 5 4 6" xfId="36339" xr:uid="{00000000-0005-0000-0000-0000E2720000}"/>
    <cellStyle name="Normal 4 2 5 4 7" xfId="48568" xr:uid="{00000000-0005-0000-0000-0000E3720000}"/>
    <cellStyle name="Normal 4 2 5 5" xfId="6961" xr:uid="{00000000-0005-0000-0000-0000E4720000}"/>
    <cellStyle name="Normal 4 2 5 5 2" xfId="6962" xr:uid="{00000000-0005-0000-0000-0000E5720000}"/>
    <cellStyle name="Normal 4 2 5 5 2 2" xfId="17962" xr:uid="{00000000-0005-0000-0000-0000E6720000}"/>
    <cellStyle name="Normal 4 2 5 5 2 2 2" xfId="30217" xr:uid="{00000000-0005-0000-0000-0000E7720000}"/>
    <cellStyle name="Normal 4 2 5 5 2 2 3" xfId="42458" xr:uid="{00000000-0005-0000-0000-0000E8720000}"/>
    <cellStyle name="Normal 4 2 5 5 2 3" xfId="24100" xr:uid="{00000000-0005-0000-0000-0000E9720000}"/>
    <cellStyle name="Normal 4 2 5 5 2 4" xfId="36344" xr:uid="{00000000-0005-0000-0000-0000EA720000}"/>
    <cellStyle name="Normal 4 2 5 5 2 5" xfId="48573" xr:uid="{00000000-0005-0000-0000-0000EB720000}"/>
    <cellStyle name="Normal 4 2 5 5 3" xfId="17961" xr:uid="{00000000-0005-0000-0000-0000EC720000}"/>
    <cellStyle name="Normal 4 2 5 5 3 2" xfId="30216" xr:uid="{00000000-0005-0000-0000-0000ED720000}"/>
    <cellStyle name="Normal 4 2 5 5 3 3" xfId="42457" xr:uid="{00000000-0005-0000-0000-0000EE720000}"/>
    <cellStyle name="Normal 4 2 5 5 4" xfId="24099" xr:uid="{00000000-0005-0000-0000-0000EF720000}"/>
    <cellStyle name="Normal 4 2 5 5 5" xfId="36343" xr:uid="{00000000-0005-0000-0000-0000F0720000}"/>
    <cellStyle name="Normal 4 2 5 5 6" xfId="48572" xr:uid="{00000000-0005-0000-0000-0000F1720000}"/>
    <cellStyle name="Normal 4 2 5 6" xfId="6963" xr:uid="{00000000-0005-0000-0000-0000F2720000}"/>
    <cellStyle name="Normal 4 2 5 6 2" xfId="17963" xr:uid="{00000000-0005-0000-0000-0000F3720000}"/>
    <cellStyle name="Normal 4 2 5 6 2 2" xfId="30218" xr:uid="{00000000-0005-0000-0000-0000F4720000}"/>
    <cellStyle name="Normal 4 2 5 6 2 3" xfId="42459" xr:uid="{00000000-0005-0000-0000-0000F5720000}"/>
    <cellStyle name="Normal 4 2 5 6 3" xfId="24101" xr:uid="{00000000-0005-0000-0000-0000F6720000}"/>
    <cellStyle name="Normal 4 2 5 6 4" xfId="36345" xr:uid="{00000000-0005-0000-0000-0000F7720000}"/>
    <cellStyle name="Normal 4 2 5 6 5" xfId="48574" xr:uid="{00000000-0005-0000-0000-0000F8720000}"/>
    <cellStyle name="Normal 4 2 5 7" xfId="17932" xr:uid="{00000000-0005-0000-0000-0000F9720000}"/>
    <cellStyle name="Normal 4 2 5 7 2" xfId="30187" xr:uid="{00000000-0005-0000-0000-0000FA720000}"/>
    <cellStyle name="Normal 4 2 5 7 3" xfId="42428" xr:uid="{00000000-0005-0000-0000-0000FB720000}"/>
    <cellStyle name="Normal 4 2 5 8" xfId="24070" xr:uid="{00000000-0005-0000-0000-0000FC720000}"/>
    <cellStyle name="Normal 4 2 5 9" xfId="36314" xr:uid="{00000000-0005-0000-0000-0000FD720000}"/>
    <cellStyle name="Normal 4 2 6" xfId="6964" xr:uid="{00000000-0005-0000-0000-0000FE720000}"/>
    <cellStyle name="Normal 4 2 6 2" xfId="6965" xr:uid="{00000000-0005-0000-0000-0000FF720000}"/>
    <cellStyle name="Normal 4 2 6 2 2" xfId="6966" xr:uid="{00000000-0005-0000-0000-000000730000}"/>
    <cellStyle name="Normal 4 2 6 2 2 2" xfId="6967" xr:uid="{00000000-0005-0000-0000-000001730000}"/>
    <cellStyle name="Normal 4 2 6 2 2 2 2" xfId="6968" xr:uid="{00000000-0005-0000-0000-000002730000}"/>
    <cellStyle name="Normal 4 2 6 2 2 2 2 2" xfId="17968" xr:uid="{00000000-0005-0000-0000-000003730000}"/>
    <cellStyle name="Normal 4 2 6 2 2 2 2 2 2" xfId="30223" xr:uid="{00000000-0005-0000-0000-000004730000}"/>
    <cellStyle name="Normal 4 2 6 2 2 2 2 2 3" xfId="42464" xr:uid="{00000000-0005-0000-0000-000005730000}"/>
    <cellStyle name="Normal 4 2 6 2 2 2 2 3" xfId="24106" xr:uid="{00000000-0005-0000-0000-000006730000}"/>
    <cellStyle name="Normal 4 2 6 2 2 2 2 4" xfId="36350" xr:uid="{00000000-0005-0000-0000-000007730000}"/>
    <cellStyle name="Normal 4 2 6 2 2 2 2 5" xfId="48579" xr:uid="{00000000-0005-0000-0000-000008730000}"/>
    <cellStyle name="Normal 4 2 6 2 2 2 3" xfId="17967" xr:uid="{00000000-0005-0000-0000-000009730000}"/>
    <cellStyle name="Normal 4 2 6 2 2 2 3 2" xfId="30222" xr:uid="{00000000-0005-0000-0000-00000A730000}"/>
    <cellStyle name="Normal 4 2 6 2 2 2 3 3" xfId="42463" xr:uid="{00000000-0005-0000-0000-00000B730000}"/>
    <cellStyle name="Normal 4 2 6 2 2 2 4" xfId="24105" xr:uid="{00000000-0005-0000-0000-00000C730000}"/>
    <cellStyle name="Normal 4 2 6 2 2 2 5" xfId="36349" xr:uid="{00000000-0005-0000-0000-00000D730000}"/>
    <cellStyle name="Normal 4 2 6 2 2 2 6" xfId="48578" xr:uid="{00000000-0005-0000-0000-00000E730000}"/>
    <cellStyle name="Normal 4 2 6 2 2 3" xfId="6969" xr:uid="{00000000-0005-0000-0000-00000F730000}"/>
    <cellStyle name="Normal 4 2 6 2 2 3 2" xfId="17969" xr:uid="{00000000-0005-0000-0000-000010730000}"/>
    <cellStyle name="Normal 4 2 6 2 2 3 2 2" xfId="30224" xr:uid="{00000000-0005-0000-0000-000011730000}"/>
    <cellStyle name="Normal 4 2 6 2 2 3 2 3" xfId="42465" xr:uid="{00000000-0005-0000-0000-000012730000}"/>
    <cellStyle name="Normal 4 2 6 2 2 3 3" xfId="24107" xr:uid="{00000000-0005-0000-0000-000013730000}"/>
    <cellStyle name="Normal 4 2 6 2 2 3 4" xfId="36351" xr:uid="{00000000-0005-0000-0000-000014730000}"/>
    <cellStyle name="Normal 4 2 6 2 2 3 5" xfId="48580" xr:uid="{00000000-0005-0000-0000-000015730000}"/>
    <cellStyle name="Normal 4 2 6 2 2 4" xfId="17966" xr:uid="{00000000-0005-0000-0000-000016730000}"/>
    <cellStyle name="Normal 4 2 6 2 2 4 2" xfId="30221" xr:uid="{00000000-0005-0000-0000-000017730000}"/>
    <cellStyle name="Normal 4 2 6 2 2 4 3" xfId="42462" xr:uid="{00000000-0005-0000-0000-000018730000}"/>
    <cellStyle name="Normal 4 2 6 2 2 5" xfId="24104" xr:uid="{00000000-0005-0000-0000-000019730000}"/>
    <cellStyle name="Normal 4 2 6 2 2 6" xfId="36348" xr:uid="{00000000-0005-0000-0000-00001A730000}"/>
    <cellStyle name="Normal 4 2 6 2 2 7" xfId="48577" xr:uid="{00000000-0005-0000-0000-00001B730000}"/>
    <cellStyle name="Normal 4 2 6 2 3" xfId="6970" xr:uid="{00000000-0005-0000-0000-00001C730000}"/>
    <cellStyle name="Normal 4 2 6 2 3 2" xfId="6971" xr:uid="{00000000-0005-0000-0000-00001D730000}"/>
    <cellStyle name="Normal 4 2 6 2 3 2 2" xfId="17971" xr:uid="{00000000-0005-0000-0000-00001E730000}"/>
    <cellStyle name="Normal 4 2 6 2 3 2 2 2" xfId="30226" xr:uid="{00000000-0005-0000-0000-00001F730000}"/>
    <cellStyle name="Normal 4 2 6 2 3 2 2 3" xfId="42467" xr:uid="{00000000-0005-0000-0000-000020730000}"/>
    <cellStyle name="Normal 4 2 6 2 3 2 3" xfId="24109" xr:uid="{00000000-0005-0000-0000-000021730000}"/>
    <cellStyle name="Normal 4 2 6 2 3 2 4" xfId="36353" xr:uid="{00000000-0005-0000-0000-000022730000}"/>
    <cellStyle name="Normal 4 2 6 2 3 2 5" xfId="48582" xr:uid="{00000000-0005-0000-0000-000023730000}"/>
    <cellStyle name="Normal 4 2 6 2 3 3" xfId="17970" xr:uid="{00000000-0005-0000-0000-000024730000}"/>
    <cellStyle name="Normal 4 2 6 2 3 3 2" xfId="30225" xr:uid="{00000000-0005-0000-0000-000025730000}"/>
    <cellStyle name="Normal 4 2 6 2 3 3 3" xfId="42466" xr:uid="{00000000-0005-0000-0000-000026730000}"/>
    <cellStyle name="Normal 4 2 6 2 3 4" xfId="24108" xr:uid="{00000000-0005-0000-0000-000027730000}"/>
    <cellStyle name="Normal 4 2 6 2 3 5" xfId="36352" xr:uid="{00000000-0005-0000-0000-000028730000}"/>
    <cellStyle name="Normal 4 2 6 2 3 6" xfId="48581" xr:uid="{00000000-0005-0000-0000-000029730000}"/>
    <cellStyle name="Normal 4 2 6 2 4" xfId="6972" xr:uid="{00000000-0005-0000-0000-00002A730000}"/>
    <cellStyle name="Normal 4 2 6 2 4 2" xfId="17972" xr:uid="{00000000-0005-0000-0000-00002B730000}"/>
    <cellStyle name="Normal 4 2 6 2 4 2 2" xfId="30227" xr:uid="{00000000-0005-0000-0000-00002C730000}"/>
    <cellStyle name="Normal 4 2 6 2 4 2 3" xfId="42468" xr:uid="{00000000-0005-0000-0000-00002D730000}"/>
    <cellStyle name="Normal 4 2 6 2 4 3" xfId="24110" xr:uid="{00000000-0005-0000-0000-00002E730000}"/>
    <cellStyle name="Normal 4 2 6 2 4 4" xfId="36354" xr:uid="{00000000-0005-0000-0000-00002F730000}"/>
    <cellStyle name="Normal 4 2 6 2 4 5" xfId="48583" xr:uid="{00000000-0005-0000-0000-000030730000}"/>
    <cellStyle name="Normal 4 2 6 2 5" xfId="17965" xr:uid="{00000000-0005-0000-0000-000031730000}"/>
    <cellStyle name="Normal 4 2 6 2 5 2" xfId="30220" xr:uid="{00000000-0005-0000-0000-000032730000}"/>
    <cellStyle name="Normal 4 2 6 2 5 3" xfId="42461" xr:uid="{00000000-0005-0000-0000-000033730000}"/>
    <cellStyle name="Normal 4 2 6 2 6" xfId="24103" xr:uid="{00000000-0005-0000-0000-000034730000}"/>
    <cellStyle name="Normal 4 2 6 2 7" xfId="36347" xr:uid="{00000000-0005-0000-0000-000035730000}"/>
    <cellStyle name="Normal 4 2 6 2 8" xfId="48576" xr:uid="{00000000-0005-0000-0000-000036730000}"/>
    <cellStyle name="Normal 4 2 6 3" xfId="6973" xr:uid="{00000000-0005-0000-0000-000037730000}"/>
    <cellStyle name="Normal 4 2 6 3 2" xfId="6974" xr:uid="{00000000-0005-0000-0000-000038730000}"/>
    <cellStyle name="Normal 4 2 6 3 2 2" xfId="6975" xr:uid="{00000000-0005-0000-0000-000039730000}"/>
    <cellStyle name="Normal 4 2 6 3 2 2 2" xfId="17975" xr:uid="{00000000-0005-0000-0000-00003A730000}"/>
    <cellStyle name="Normal 4 2 6 3 2 2 2 2" xfId="30230" xr:uid="{00000000-0005-0000-0000-00003B730000}"/>
    <cellStyle name="Normal 4 2 6 3 2 2 2 3" xfId="42471" xr:uid="{00000000-0005-0000-0000-00003C730000}"/>
    <cellStyle name="Normal 4 2 6 3 2 2 3" xfId="24113" xr:uid="{00000000-0005-0000-0000-00003D730000}"/>
    <cellStyle name="Normal 4 2 6 3 2 2 4" xfId="36357" xr:uid="{00000000-0005-0000-0000-00003E730000}"/>
    <cellStyle name="Normal 4 2 6 3 2 2 5" xfId="48586" xr:uid="{00000000-0005-0000-0000-00003F730000}"/>
    <cellStyle name="Normal 4 2 6 3 2 3" xfId="17974" xr:uid="{00000000-0005-0000-0000-000040730000}"/>
    <cellStyle name="Normal 4 2 6 3 2 3 2" xfId="30229" xr:uid="{00000000-0005-0000-0000-000041730000}"/>
    <cellStyle name="Normal 4 2 6 3 2 3 3" xfId="42470" xr:uid="{00000000-0005-0000-0000-000042730000}"/>
    <cellStyle name="Normal 4 2 6 3 2 4" xfId="24112" xr:uid="{00000000-0005-0000-0000-000043730000}"/>
    <cellStyle name="Normal 4 2 6 3 2 5" xfId="36356" xr:uid="{00000000-0005-0000-0000-000044730000}"/>
    <cellStyle name="Normal 4 2 6 3 2 6" xfId="48585" xr:uid="{00000000-0005-0000-0000-000045730000}"/>
    <cellStyle name="Normal 4 2 6 3 3" xfId="6976" xr:uid="{00000000-0005-0000-0000-000046730000}"/>
    <cellStyle name="Normal 4 2 6 3 3 2" xfId="17976" xr:uid="{00000000-0005-0000-0000-000047730000}"/>
    <cellStyle name="Normal 4 2 6 3 3 2 2" xfId="30231" xr:uid="{00000000-0005-0000-0000-000048730000}"/>
    <cellStyle name="Normal 4 2 6 3 3 2 3" xfId="42472" xr:uid="{00000000-0005-0000-0000-000049730000}"/>
    <cellStyle name="Normal 4 2 6 3 3 3" xfId="24114" xr:uid="{00000000-0005-0000-0000-00004A730000}"/>
    <cellStyle name="Normal 4 2 6 3 3 4" xfId="36358" xr:uid="{00000000-0005-0000-0000-00004B730000}"/>
    <cellStyle name="Normal 4 2 6 3 3 5" xfId="48587" xr:uid="{00000000-0005-0000-0000-00004C730000}"/>
    <cellStyle name="Normal 4 2 6 3 4" xfId="17973" xr:uid="{00000000-0005-0000-0000-00004D730000}"/>
    <cellStyle name="Normal 4 2 6 3 4 2" xfId="30228" xr:uid="{00000000-0005-0000-0000-00004E730000}"/>
    <cellStyle name="Normal 4 2 6 3 4 3" xfId="42469" xr:uid="{00000000-0005-0000-0000-00004F730000}"/>
    <cellStyle name="Normal 4 2 6 3 5" xfId="24111" xr:uid="{00000000-0005-0000-0000-000050730000}"/>
    <cellStyle name="Normal 4 2 6 3 6" xfId="36355" xr:uid="{00000000-0005-0000-0000-000051730000}"/>
    <cellStyle name="Normal 4 2 6 3 7" xfId="48584" xr:uid="{00000000-0005-0000-0000-000052730000}"/>
    <cellStyle name="Normal 4 2 6 4" xfId="6977" xr:uid="{00000000-0005-0000-0000-000053730000}"/>
    <cellStyle name="Normal 4 2 6 4 2" xfId="6978" xr:uid="{00000000-0005-0000-0000-000054730000}"/>
    <cellStyle name="Normal 4 2 6 4 2 2" xfId="17978" xr:uid="{00000000-0005-0000-0000-000055730000}"/>
    <cellStyle name="Normal 4 2 6 4 2 2 2" xfId="30233" xr:uid="{00000000-0005-0000-0000-000056730000}"/>
    <cellStyle name="Normal 4 2 6 4 2 2 3" xfId="42474" xr:uid="{00000000-0005-0000-0000-000057730000}"/>
    <cellStyle name="Normal 4 2 6 4 2 3" xfId="24116" xr:uid="{00000000-0005-0000-0000-000058730000}"/>
    <cellStyle name="Normal 4 2 6 4 2 4" xfId="36360" xr:uid="{00000000-0005-0000-0000-000059730000}"/>
    <cellStyle name="Normal 4 2 6 4 2 5" xfId="48589" xr:uid="{00000000-0005-0000-0000-00005A730000}"/>
    <cellStyle name="Normal 4 2 6 4 3" xfId="17977" xr:uid="{00000000-0005-0000-0000-00005B730000}"/>
    <cellStyle name="Normal 4 2 6 4 3 2" xfId="30232" xr:uid="{00000000-0005-0000-0000-00005C730000}"/>
    <cellStyle name="Normal 4 2 6 4 3 3" xfId="42473" xr:uid="{00000000-0005-0000-0000-00005D730000}"/>
    <cellStyle name="Normal 4 2 6 4 4" xfId="24115" xr:uid="{00000000-0005-0000-0000-00005E730000}"/>
    <cellStyle name="Normal 4 2 6 4 5" xfId="36359" xr:uid="{00000000-0005-0000-0000-00005F730000}"/>
    <cellStyle name="Normal 4 2 6 4 6" xfId="48588" xr:uid="{00000000-0005-0000-0000-000060730000}"/>
    <cellStyle name="Normal 4 2 6 5" xfId="6979" xr:uid="{00000000-0005-0000-0000-000061730000}"/>
    <cellStyle name="Normal 4 2 6 5 2" xfId="17979" xr:uid="{00000000-0005-0000-0000-000062730000}"/>
    <cellStyle name="Normal 4 2 6 5 2 2" xfId="30234" xr:uid="{00000000-0005-0000-0000-000063730000}"/>
    <cellStyle name="Normal 4 2 6 5 2 3" xfId="42475" xr:uid="{00000000-0005-0000-0000-000064730000}"/>
    <cellStyle name="Normal 4 2 6 5 3" xfId="24117" xr:uid="{00000000-0005-0000-0000-000065730000}"/>
    <cellStyle name="Normal 4 2 6 5 4" xfId="36361" xr:uid="{00000000-0005-0000-0000-000066730000}"/>
    <cellStyle name="Normal 4 2 6 5 5" xfId="48590" xr:uid="{00000000-0005-0000-0000-000067730000}"/>
    <cellStyle name="Normal 4 2 6 6" xfId="17964" xr:uid="{00000000-0005-0000-0000-000068730000}"/>
    <cellStyle name="Normal 4 2 6 6 2" xfId="30219" xr:uid="{00000000-0005-0000-0000-000069730000}"/>
    <cellStyle name="Normal 4 2 6 6 3" xfId="42460" xr:uid="{00000000-0005-0000-0000-00006A730000}"/>
    <cellStyle name="Normal 4 2 6 7" xfId="24102" xr:uid="{00000000-0005-0000-0000-00006B730000}"/>
    <cellStyle name="Normal 4 2 6 8" xfId="36346" xr:uid="{00000000-0005-0000-0000-00006C730000}"/>
    <cellStyle name="Normal 4 2 6 9" xfId="48575" xr:uid="{00000000-0005-0000-0000-00006D730000}"/>
    <cellStyle name="Normal 4 2 7" xfId="6980" xr:uid="{00000000-0005-0000-0000-00006E730000}"/>
    <cellStyle name="Normal 4 2 7 2" xfId="6981" xr:uid="{00000000-0005-0000-0000-00006F730000}"/>
    <cellStyle name="Normal 4 2 7 2 2" xfId="6982" xr:uid="{00000000-0005-0000-0000-000070730000}"/>
    <cellStyle name="Normal 4 2 7 2 2 2" xfId="6983" xr:uid="{00000000-0005-0000-0000-000071730000}"/>
    <cellStyle name="Normal 4 2 7 2 2 2 2" xfId="17983" xr:uid="{00000000-0005-0000-0000-000072730000}"/>
    <cellStyle name="Normal 4 2 7 2 2 2 2 2" xfId="30238" xr:uid="{00000000-0005-0000-0000-000073730000}"/>
    <cellStyle name="Normal 4 2 7 2 2 2 2 3" xfId="42479" xr:uid="{00000000-0005-0000-0000-000074730000}"/>
    <cellStyle name="Normal 4 2 7 2 2 2 3" xfId="24121" xr:uid="{00000000-0005-0000-0000-000075730000}"/>
    <cellStyle name="Normal 4 2 7 2 2 2 4" xfId="36365" xr:uid="{00000000-0005-0000-0000-000076730000}"/>
    <cellStyle name="Normal 4 2 7 2 2 2 5" xfId="48594" xr:uid="{00000000-0005-0000-0000-000077730000}"/>
    <cellStyle name="Normal 4 2 7 2 2 3" xfId="17982" xr:uid="{00000000-0005-0000-0000-000078730000}"/>
    <cellStyle name="Normal 4 2 7 2 2 3 2" xfId="30237" xr:uid="{00000000-0005-0000-0000-000079730000}"/>
    <cellStyle name="Normal 4 2 7 2 2 3 3" xfId="42478" xr:uid="{00000000-0005-0000-0000-00007A730000}"/>
    <cellStyle name="Normal 4 2 7 2 2 4" xfId="24120" xr:uid="{00000000-0005-0000-0000-00007B730000}"/>
    <cellStyle name="Normal 4 2 7 2 2 5" xfId="36364" xr:uid="{00000000-0005-0000-0000-00007C730000}"/>
    <cellStyle name="Normal 4 2 7 2 2 6" xfId="48593" xr:uid="{00000000-0005-0000-0000-00007D730000}"/>
    <cellStyle name="Normal 4 2 7 2 3" xfId="6984" xr:uid="{00000000-0005-0000-0000-00007E730000}"/>
    <cellStyle name="Normal 4 2 7 2 3 2" xfId="17984" xr:uid="{00000000-0005-0000-0000-00007F730000}"/>
    <cellStyle name="Normal 4 2 7 2 3 2 2" xfId="30239" xr:uid="{00000000-0005-0000-0000-000080730000}"/>
    <cellStyle name="Normal 4 2 7 2 3 2 3" xfId="42480" xr:uid="{00000000-0005-0000-0000-000081730000}"/>
    <cellStyle name="Normal 4 2 7 2 3 3" xfId="24122" xr:uid="{00000000-0005-0000-0000-000082730000}"/>
    <cellStyle name="Normal 4 2 7 2 3 4" xfId="36366" xr:uid="{00000000-0005-0000-0000-000083730000}"/>
    <cellStyle name="Normal 4 2 7 2 3 5" xfId="48595" xr:uid="{00000000-0005-0000-0000-000084730000}"/>
    <cellStyle name="Normal 4 2 7 2 4" xfId="17981" xr:uid="{00000000-0005-0000-0000-000085730000}"/>
    <cellStyle name="Normal 4 2 7 2 4 2" xfId="30236" xr:uid="{00000000-0005-0000-0000-000086730000}"/>
    <cellStyle name="Normal 4 2 7 2 4 3" xfId="42477" xr:uid="{00000000-0005-0000-0000-000087730000}"/>
    <cellStyle name="Normal 4 2 7 2 5" xfId="24119" xr:uid="{00000000-0005-0000-0000-000088730000}"/>
    <cellStyle name="Normal 4 2 7 2 6" xfId="36363" xr:uid="{00000000-0005-0000-0000-000089730000}"/>
    <cellStyle name="Normal 4 2 7 2 7" xfId="48592" xr:uid="{00000000-0005-0000-0000-00008A730000}"/>
    <cellStyle name="Normal 4 2 7 3" xfId="6985" xr:uid="{00000000-0005-0000-0000-00008B730000}"/>
    <cellStyle name="Normal 4 2 7 3 2" xfId="6986" xr:uid="{00000000-0005-0000-0000-00008C730000}"/>
    <cellStyle name="Normal 4 2 7 3 2 2" xfId="17986" xr:uid="{00000000-0005-0000-0000-00008D730000}"/>
    <cellStyle name="Normal 4 2 7 3 2 2 2" xfId="30241" xr:uid="{00000000-0005-0000-0000-00008E730000}"/>
    <cellStyle name="Normal 4 2 7 3 2 2 3" xfId="42482" xr:uid="{00000000-0005-0000-0000-00008F730000}"/>
    <cellStyle name="Normal 4 2 7 3 2 3" xfId="24124" xr:uid="{00000000-0005-0000-0000-000090730000}"/>
    <cellStyle name="Normal 4 2 7 3 2 4" xfId="36368" xr:uid="{00000000-0005-0000-0000-000091730000}"/>
    <cellStyle name="Normal 4 2 7 3 2 5" xfId="48597" xr:uid="{00000000-0005-0000-0000-000092730000}"/>
    <cellStyle name="Normal 4 2 7 3 3" xfId="17985" xr:uid="{00000000-0005-0000-0000-000093730000}"/>
    <cellStyle name="Normal 4 2 7 3 3 2" xfId="30240" xr:uid="{00000000-0005-0000-0000-000094730000}"/>
    <cellStyle name="Normal 4 2 7 3 3 3" xfId="42481" xr:uid="{00000000-0005-0000-0000-000095730000}"/>
    <cellStyle name="Normal 4 2 7 3 4" xfId="24123" xr:uid="{00000000-0005-0000-0000-000096730000}"/>
    <cellStyle name="Normal 4 2 7 3 5" xfId="36367" xr:uid="{00000000-0005-0000-0000-000097730000}"/>
    <cellStyle name="Normal 4 2 7 3 6" xfId="48596" xr:uid="{00000000-0005-0000-0000-000098730000}"/>
    <cellStyle name="Normal 4 2 7 4" xfId="6987" xr:uid="{00000000-0005-0000-0000-000099730000}"/>
    <cellStyle name="Normal 4 2 7 4 2" xfId="17987" xr:uid="{00000000-0005-0000-0000-00009A730000}"/>
    <cellStyle name="Normal 4 2 7 4 2 2" xfId="30242" xr:uid="{00000000-0005-0000-0000-00009B730000}"/>
    <cellStyle name="Normal 4 2 7 4 2 3" xfId="42483" xr:uid="{00000000-0005-0000-0000-00009C730000}"/>
    <cellStyle name="Normal 4 2 7 4 3" xfId="24125" xr:uid="{00000000-0005-0000-0000-00009D730000}"/>
    <cellStyle name="Normal 4 2 7 4 4" xfId="36369" xr:uid="{00000000-0005-0000-0000-00009E730000}"/>
    <cellStyle name="Normal 4 2 7 4 5" xfId="48598" xr:uid="{00000000-0005-0000-0000-00009F730000}"/>
    <cellStyle name="Normal 4 2 7 5" xfId="17980" xr:uid="{00000000-0005-0000-0000-0000A0730000}"/>
    <cellStyle name="Normal 4 2 7 5 2" xfId="30235" xr:uid="{00000000-0005-0000-0000-0000A1730000}"/>
    <cellStyle name="Normal 4 2 7 5 3" xfId="42476" xr:uid="{00000000-0005-0000-0000-0000A2730000}"/>
    <cellStyle name="Normal 4 2 7 6" xfId="24118" xr:uid="{00000000-0005-0000-0000-0000A3730000}"/>
    <cellStyle name="Normal 4 2 7 7" xfId="36362" xr:uid="{00000000-0005-0000-0000-0000A4730000}"/>
    <cellStyle name="Normal 4 2 7 8" xfId="48591" xr:uid="{00000000-0005-0000-0000-0000A5730000}"/>
    <cellStyle name="Normal 4 2 8" xfId="6988" xr:uid="{00000000-0005-0000-0000-0000A6730000}"/>
    <cellStyle name="Normal 4 2 8 2" xfId="6989" xr:uid="{00000000-0005-0000-0000-0000A7730000}"/>
    <cellStyle name="Normal 4 2 8 2 2" xfId="6990" xr:uid="{00000000-0005-0000-0000-0000A8730000}"/>
    <cellStyle name="Normal 4 2 8 2 2 2" xfId="17990" xr:uid="{00000000-0005-0000-0000-0000A9730000}"/>
    <cellStyle name="Normal 4 2 8 2 2 2 2" xfId="30245" xr:uid="{00000000-0005-0000-0000-0000AA730000}"/>
    <cellStyle name="Normal 4 2 8 2 2 2 3" xfId="42486" xr:uid="{00000000-0005-0000-0000-0000AB730000}"/>
    <cellStyle name="Normal 4 2 8 2 2 3" xfId="24128" xr:uid="{00000000-0005-0000-0000-0000AC730000}"/>
    <cellStyle name="Normal 4 2 8 2 2 4" xfId="36372" xr:uid="{00000000-0005-0000-0000-0000AD730000}"/>
    <cellStyle name="Normal 4 2 8 2 2 5" xfId="48601" xr:uid="{00000000-0005-0000-0000-0000AE730000}"/>
    <cellStyle name="Normal 4 2 8 2 3" xfId="17989" xr:uid="{00000000-0005-0000-0000-0000AF730000}"/>
    <cellStyle name="Normal 4 2 8 2 3 2" xfId="30244" xr:uid="{00000000-0005-0000-0000-0000B0730000}"/>
    <cellStyle name="Normal 4 2 8 2 3 3" xfId="42485" xr:uid="{00000000-0005-0000-0000-0000B1730000}"/>
    <cellStyle name="Normal 4 2 8 2 4" xfId="24127" xr:uid="{00000000-0005-0000-0000-0000B2730000}"/>
    <cellStyle name="Normal 4 2 8 2 5" xfId="36371" xr:uid="{00000000-0005-0000-0000-0000B3730000}"/>
    <cellStyle name="Normal 4 2 8 2 6" xfId="48600" xr:uid="{00000000-0005-0000-0000-0000B4730000}"/>
    <cellStyle name="Normal 4 2 8 3" xfId="6991" xr:uid="{00000000-0005-0000-0000-0000B5730000}"/>
    <cellStyle name="Normal 4 2 8 3 2" xfId="17991" xr:uid="{00000000-0005-0000-0000-0000B6730000}"/>
    <cellStyle name="Normal 4 2 8 3 2 2" xfId="30246" xr:uid="{00000000-0005-0000-0000-0000B7730000}"/>
    <cellStyle name="Normal 4 2 8 3 2 3" xfId="42487" xr:uid="{00000000-0005-0000-0000-0000B8730000}"/>
    <cellStyle name="Normal 4 2 8 3 3" xfId="24129" xr:uid="{00000000-0005-0000-0000-0000B9730000}"/>
    <cellStyle name="Normal 4 2 8 3 4" xfId="36373" xr:uid="{00000000-0005-0000-0000-0000BA730000}"/>
    <cellStyle name="Normal 4 2 8 3 5" xfId="48602" xr:uid="{00000000-0005-0000-0000-0000BB730000}"/>
    <cellStyle name="Normal 4 2 8 4" xfId="17988" xr:uid="{00000000-0005-0000-0000-0000BC730000}"/>
    <cellStyle name="Normal 4 2 8 4 2" xfId="30243" xr:uid="{00000000-0005-0000-0000-0000BD730000}"/>
    <cellStyle name="Normal 4 2 8 4 3" xfId="42484" xr:uid="{00000000-0005-0000-0000-0000BE730000}"/>
    <cellStyle name="Normal 4 2 8 5" xfId="24126" xr:uid="{00000000-0005-0000-0000-0000BF730000}"/>
    <cellStyle name="Normal 4 2 8 6" xfId="36370" xr:uid="{00000000-0005-0000-0000-0000C0730000}"/>
    <cellStyle name="Normal 4 2 8 7" xfId="48599" xr:uid="{00000000-0005-0000-0000-0000C1730000}"/>
    <cellStyle name="Normal 4 2 9" xfId="6992" xr:uid="{00000000-0005-0000-0000-0000C2730000}"/>
    <cellStyle name="Normal 4 2 9 2" xfId="6993" xr:uid="{00000000-0005-0000-0000-0000C3730000}"/>
    <cellStyle name="Normal 4 2 9 2 2" xfId="6994" xr:uid="{00000000-0005-0000-0000-0000C4730000}"/>
    <cellStyle name="Normal 4 2 9 2 2 2" xfId="17994" xr:uid="{00000000-0005-0000-0000-0000C5730000}"/>
    <cellStyle name="Normal 4 2 9 2 2 2 2" xfId="30249" xr:uid="{00000000-0005-0000-0000-0000C6730000}"/>
    <cellStyle name="Normal 4 2 9 2 2 2 3" xfId="42490" xr:uid="{00000000-0005-0000-0000-0000C7730000}"/>
    <cellStyle name="Normal 4 2 9 2 2 3" xfId="24132" xr:uid="{00000000-0005-0000-0000-0000C8730000}"/>
    <cellStyle name="Normal 4 2 9 2 2 4" xfId="36376" xr:uid="{00000000-0005-0000-0000-0000C9730000}"/>
    <cellStyle name="Normal 4 2 9 2 2 5" xfId="48605" xr:uid="{00000000-0005-0000-0000-0000CA730000}"/>
    <cellStyle name="Normal 4 2 9 2 3" xfId="17993" xr:uid="{00000000-0005-0000-0000-0000CB730000}"/>
    <cellStyle name="Normal 4 2 9 2 3 2" xfId="30248" xr:uid="{00000000-0005-0000-0000-0000CC730000}"/>
    <cellStyle name="Normal 4 2 9 2 3 3" xfId="42489" xr:uid="{00000000-0005-0000-0000-0000CD730000}"/>
    <cellStyle name="Normal 4 2 9 2 4" xfId="24131" xr:uid="{00000000-0005-0000-0000-0000CE730000}"/>
    <cellStyle name="Normal 4 2 9 2 5" xfId="36375" xr:uid="{00000000-0005-0000-0000-0000CF730000}"/>
    <cellStyle name="Normal 4 2 9 2 6" xfId="48604" xr:uid="{00000000-0005-0000-0000-0000D0730000}"/>
    <cellStyle name="Normal 4 2 9 3" xfId="6995" xr:uid="{00000000-0005-0000-0000-0000D1730000}"/>
    <cellStyle name="Normal 4 2 9 3 2" xfId="17995" xr:uid="{00000000-0005-0000-0000-0000D2730000}"/>
    <cellStyle name="Normal 4 2 9 3 2 2" xfId="30250" xr:uid="{00000000-0005-0000-0000-0000D3730000}"/>
    <cellStyle name="Normal 4 2 9 3 2 3" xfId="42491" xr:uid="{00000000-0005-0000-0000-0000D4730000}"/>
    <cellStyle name="Normal 4 2 9 3 3" xfId="24133" xr:uid="{00000000-0005-0000-0000-0000D5730000}"/>
    <cellStyle name="Normal 4 2 9 3 4" xfId="36377" xr:uid="{00000000-0005-0000-0000-0000D6730000}"/>
    <cellStyle name="Normal 4 2 9 3 5" xfId="48606" xr:uid="{00000000-0005-0000-0000-0000D7730000}"/>
    <cellStyle name="Normal 4 2 9 4" xfId="17992" xr:uid="{00000000-0005-0000-0000-0000D8730000}"/>
    <cellStyle name="Normal 4 2 9 4 2" xfId="30247" xr:uid="{00000000-0005-0000-0000-0000D9730000}"/>
    <cellStyle name="Normal 4 2 9 4 3" xfId="42488" xr:uid="{00000000-0005-0000-0000-0000DA730000}"/>
    <cellStyle name="Normal 4 2 9 5" xfId="24130" xr:uid="{00000000-0005-0000-0000-0000DB730000}"/>
    <cellStyle name="Normal 4 2 9 6" xfId="36374" xr:uid="{00000000-0005-0000-0000-0000DC730000}"/>
    <cellStyle name="Normal 4 2 9 7" xfId="48603" xr:uid="{00000000-0005-0000-0000-0000DD730000}"/>
    <cellStyle name="Normal 4 3" xfId="34" xr:uid="{00000000-0005-0000-0000-0000DE730000}"/>
    <cellStyle name="Normal 4 3 10" xfId="6996" xr:uid="{00000000-0005-0000-0000-0000DF730000}"/>
    <cellStyle name="Normal 4 3 10 2" xfId="17996" xr:uid="{00000000-0005-0000-0000-0000E0730000}"/>
    <cellStyle name="Normal 4 3 10 2 2" xfId="30251" xr:uid="{00000000-0005-0000-0000-0000E1730000}"/>
    <cellStyle name="Normal 4 3 10 2 3" xfId="42492" xr:uid="{00000000-0005-0000-0000-0000E2730000}"/>
    <cellStyle name="Normal 4 3 10 3" xfId="24134" xr:uid="{00000000-0005-0000-0000-0000E3730000}"/>
    <cellStyle name="Normal 4 3 10 4" xfId="36378" xr:uid="{00000000-0005-0000-0000-0000E4730000}"/>
    <cellStyle name="Normal 4 3 10 5" xfId="48607" xr:uid="{00000000-0005-0000-0000-0000E5730000}"/>
    <cellStyle name="Normal 4 3 11" xfId="14239" xr:uid="{00000000-0005-0000-0000-0000E6730000}"/>
    <cellStyle name="Normal 4 3 11 2" xfId="26494" xr:uid="{00000000-0005-0000-0000-0000E7730000}"/>
    <cellStyle name="Normal 4 3 11 3" xfId="38735" xr:uid="{00000000-0005-0000-0000-0000E8730000}"/>
    <cellStyle name="Normal 4 3 12" xfId="20374" xr:uid="{00000000-0005-0000-0000-0000E9730000}"/>
    <cellStyle name="Normal 4 3 13" xfId="32621" xr:uid="{00000000-0005-0000-0000-0000EA730000}"/>
    <cellStyle name="Normal 4 3 14" xfId="44850" xr:uid="{00000000-0005-0000-0000-0000EB730000}"/>
    <cellStyle name="Normal 4 3 2" xfId="6997" xr:uid="{00000000-0005-0000-0000-0000EC730000}"/>
    <cellStyle name="Normal 4 3 2 10" xfId="17997" xr:uid="{00000000-0005-0000-0000-0000ED730000}"/>
    <cellStyle name="Normal 4 3 2 10 2" xfId="30252" xr:uid="{00000000-0005-0000-0000-0000EE730000}"/>
    <cellStyle name="Normal 4 3 2 10 3" xfId="42493" xr:uid="{00000000-0005-0000-0000-0000EF730000}"/>
    <cellStyle name="Normal 4 3 2 11" xfId="24135" xr:uid="{00000000-0005-0000-0000-0000F0730000}"/>
    <cellStyle name="Normal 4 3 2 12" xfId="36379" xr:uid="{00000000-0005-0000-0000-0000F1730000}"/>
    <cellStyle name="Normal 4 3 2 13" xfId="48608" xr:uid="{00000000-0005-0000-0000-0000F2730000}"/>
    <cellStyle name="Normal 4 3 2 2" xfId="6998" xr:uid="{00000000-0005-0000-0000-0000F3730000}"/>
    <cellStyle name="Normal 4 3 2 2 10" xfId="36380" xr:uid="{00000000-0005-0000-0000-0000F4730000}"/>
    <cellStyle name="Normal 4 3 2 2 11" xfId="48609" xr:uid="{00000000-0005-0000-0000-0000F5730000}"/>
    <cellStyle name="Normal 4 3 2 2 2" xfId="6999" xr:uid="{00000000-0005-0000-0000-0000F6730000}"/>
    <cellStyle name="Normal 4 3 2 2 2 10" xfId="48610" xr:uid="{00000000-0005-0000-0000-0000F7730000}"/>
    <cellStyle name="Normal 4 3 2 2 2 2" xfId="7000" xr:uid="{00000000-0005-0000-0000-0000F8730000}"/>
    <cellStyle name="Normal 4 3 2 2 2 2 2" xfId="7001" xr:uid="{00000000-0005-0000-0000-0000F9730000}"/>
    <cellStyle name="Normal 4 3 2 2 2 2 2 2" xfId="7002" xr:uid="{00000000-0005-0000-0000-0000FA730000}"/>
    <cellStyle name="Normal 4 3 2 2 2 2 2 2 2" xfId="7003" xr:uid="{00000000-0005-0000-0000-0000FB730000}"/>
    <cellStyle name="Normal 4 3 2 2 2 2 2 2 2 2" xfId="7004" xr:uid="{00000000-0005-0000-0000-0000FC730000}"/>
    <cellStyle name="Normal 4 3 2 2 2 2 2 2 2 2 2" xfId="18004" xr:uid="{00000000-0005-0000-0000-0000FD730000}"/>
    <cellStyle name="Normal 4 3 2 2 2 2 2 2 2 2 2 2" xfId="30259" xr:uid="{00000000-0005-0000-0000-0000FE730000}"/>
    <cellStyle name="Normal 4 3 2 2 2 2 2 2 2 2 2 3" xfId="42500" xr:uid="{00000000-0005-0000-0000-0000FF730000}"/>
    <cellStyle name="Normal 4 3 2 2 2 2 2 2 2 2 3" xfId="24142" xr:uid="{00000000-0005-0000-0000-000000740000}"/>
    <cellStyle name="Normal 4 3 2 2 2 2 2 2 2 2 4" xfId="36386" xr:uid="{00000000-0005-0000-0000-000001740000}"/>
    <cellStyle name="Normal 4 3 2 2 2 2 2 2 2 2 5" xfId="48615" xr:uid="{00000000-0005-0000-0000-000002740000}"/>
    <cellStyle name="Normal 4 3 2 2 2 2 2 2 2 3" xfId="18003" xr:uid="{00000000-0005-0000-0000-000003740000}"/>
    <cellStyle name="Normal 4 3 2 2 2 2 2 2 2 3 2" xfId="30258" xr:uid="{00000000-0005-0000-0000-000004740000}"/>
    <cellStyle name="Normal 4 3 2 2 2 2 2 2 2 3 3" xfId="42499" xr:uid="{00000000-0005-0000-0000-000005740000}"/>
    <cellStyle name="Normal 4 3 2 2 2 2 2 2 2 4" xfId="24141" xr:uid="{00000000-0005-0000-0000-000006740000}"/>
    <cellStyle name="Normal 4 3 2 2 2 2 2 2 2 5" xfId="36385" xr:uid="{00000000-0005-0000-0000-000007740000}"/>
    <cellStyle name="Normal 4 3 2 2 2 2 2 2 2 6" xfId="48614" xr:uid="{00000000-0005-0000-0000-000008740000}"/>
    <cellStyle name="Normal 4 3 2 2 2 2 2 2 3" xfId="7005" xr:uid="{00000000-0005-0000-0000-000009740000}"/>
    <cellStyle name="Normal 4 3 2 2 2 2 2 2 3 2" xfId="18005" xr:uid="{00000000-0005-0000-0000-00000A740000}"/>
    <cellStyle name="Normal 4 3 2 2 2 2 2 2 3 2 2" xfId="30260" xr:uid="{00000000-0005-0000-0000-00000B740000}"/>
    <cellStyle name="Normal 4 3 2 2 2 2 2 2 3 2 3" xfId="42501" xr:uid="{00000000-0005-0000-0000-00000C740000}"/>
    <cellStyle name="Normal 4 3 2 2 2 2 2 2 3 3" xfId="24143" xr:uid="{00000000-0005-0000-0000-00000D740000}"/>
    <cellStyle name="Normal 4 3 2 2 2 2 2 2 3 4" xfId="36387" xr:uid="{00000000-0005-0000-0000-00000E740000}"/>
    <cellStyle name="Normal 4 3 2 2 2 2 2 2 3 5" xfId="48616" xr:uid="{00000000-0005-0000-0000-00000F740000}"/>
    <cellStyle name="Normal 4 3 2 2 2 2 2 2 4" xfId="18002" xr:uid="{00000000-0005-0000-0000-000010740000}"/>
    <cellStyle name="Normal 4 3 2 2 2 2 2 2 4 2" xfId="30257" xr:uid="{00000000-0005-0000-0000-000011740000}"/>
    <cellStyle name="Normal 4 3 2 2 2 2 2 2 4 3" xfId="42498" xr:uid="{00000000-0005-0000-0000-000012740000}"/>
    <cellStyle name="Normal 4 3 2 2 2 2 2 2 5" xfId="24140" xr:uid="{00000000-0005-0000-0000-000013740000}"/>
    <cellStyle name="Normal 4 3 2 2 2 2 2 2 6" xfId="36384" xr:uid="{00000000-0005-0000-0000-000014740000}"/>
    <cellStyle name="Normal 4 3 2 2 2 2 2 2 7" xfId="48613" xr:uid="{00000000-0005-0000-0000-000015740000}"/>
    <cellStyle name="Normal 4 3 2 2 2 2 2 3" xfId="7006" xr:uid="{00000000-0005-0000-0000-000016740000}"/>
    <cellStyle name="Normal 4 3 2 2 2 2 2 3 2" xfId="7007" xr:uid="{00000000-0005-0000-0000-000017740000}"/>
    <cellStyle name="Normal 4 3 2 2 2 2 2 3 2 2" xfId="18007" xr:uid="{00000000-0005-0000-0000-000018740000}"/>
    <cellStyle name="Normal 4 3 2 2 2 2 2 3 2 2 2" xfId="30262" xr:uid="{00000000-0005-0000-0000-000019740000}"/>
    <cellStyle name="Normal 4 3 2 2 2 2 2 3 2 2 3" xfId="42503" xr:uid="{00000000-0005-0000-0000-00001A740000}"/>
    <cellStyle name="Normal 4 3 2 2 2 2 2 3 2 3" xfId="24145" xr:uid="{00000000-0005-0000-0000-00001B740000}"/>
    <cellStyle name="Normal 4 3 2 2 2 2 2 3 2 4" xfId="36389" xr:uid="{00000000-0005-0000-0000-00001C740000}"/>
    <cellStyle name="Normal 4 3 2 2 2 2 2 3 2 5" xfId="48618" xr:uid="{00000000-0005-0000-0000-00001D740000}"/>
    <cellStyle name="Normal 4 3 2 2 2 2 2 3 3" xfId="18006" xr:uid="{00000000-0005-0000-0000-00001E740000}"/>
    <cellStyle name="Normal 4 3 2 2 2 2 2 3 3 2" xfId="30261" xr:uid="{00000000-0005-0000-0000-00001F740000}"/>
    <cellStyle name="Normal 4 3 2 2 2 2 2 3 3 3" xfId="42502" xr:uid="{00000000-0005-0000-0000-000020740000}"/>
    <cellStyle name="Normal 4 3 2 2 2 2 2 3 4" xfId="24144" xr:uid="{00000000-0005-0000-0000-000021740000}"/>
    <cellStyle name="Normal 4 3 2 2 2 2 2 3 5" xfId="36388" xr:uid="{00000000-0005-0000-0000-000022740000}"/>
    <cellStyle name="Normal 4 3 2 2 2 2 2 3 6" xfId="48617" xr:uid="{00000000-0005-0000-0000-000023740000}"/>
    <cellStyle name="Normal 4 3 2 2 2 2 2 4" xfId="7008" xr:uid="{00000000-0005-0000-0000-000024740000}"/>
    <cellStyle name="Normal 4 3 2 2 2 2 2 4 2" xfId="18008" xr:uid="{00000000-0005-0000-0000-000025740000}"/>
    <cellStyle name="Normal 4 3 2 2 2 2 2 4 2 2" xfId="30263" xr:uid="{00000000-0005-0000-0000-000026740000}"/>
    <cellStyle name="Normal 4 3 2 2 2 2 2 4 2 3" xfId="42504" xr:uid="{00000000-0005-0000-0000-000027740000}"/>
    <cellStyle name="Normal 4 3 2 2 2 2 2 4 3" xfId="24146" xr:uid="{00000000-0005-0000-0000-000028740000}"/>
    <cellStyle name="Normal 4 3 2 2 2 2 2 4 4" xfId="36390" xr:uid="{00000000-0005-0000-0000-000029740000}"/>
    <cellStyle name="Normal 4 3 2 2 2 2 2 4 5" xfId="48619" xr:uid="{00000000-0005-0000-0000-00002A740000}"/>
    <cellStyle name="Normal 4 3 2 2 2 2 2 5" xfId="18001" xr:uid="{00000000-0005-0000-0000-00002B740000}"/>
    <cellStyle name="Normal 4 3 2 2 2 2 2 5 2" xfId="30256" xr:uid="{00000000-0005-0000-0000-00002C740000}"/>
    <cellStyle name="Normal 4 3 2 2 2 2 2 5 3" xfId="42497" xr:uid="{00000000-0005-0000-0000-00002D740000}"/>
    <cellStyle name="Normal 4 3 2 2 2 2 2 6" xfId="24139" xr:uid="{00000000-0005-0000-0000-00002E740000}"/>
    <cellStyle name="Normal 4 3 2 2 2 2 2 7" xfId="36383" xr:uid="{00000000-0005-0000-0000-00002F740000}"/>
    <cellStyle name="Normal 4 3 2 2 2 2 2 8" xfId="48612" xr:uid="{00000000-0005-0000-0000-000030740000}"/>
    <cellStyle name="Normal 4 3 2 2 2 2 3" xfId="7009" xr:uid="{00000000-0005-0000-0000-000031740000}"/>
    <cellStyle name="Normal 4 3 2 2 2 2 3 2" xfId="7010" xr:uid="{00000000-0005-0000-0000-000032740000}"/>
    <cellStyle name="Normal 4 3 2 2 2 2 3 2 2" xfId="7011" xr:uid="{00000000-0005-0000-0000-000033740000}"/>
    <cellStyle name="Normal 4 3 2 2 2 2 3 2 2 2" xfId="18011" xr:uid="{00000000-0005-0000-0000-000034740000}"/>
    <cellStyle name="Normal 4 3 2 2 2 2 3 2 2 2 2" xfId="30266" xr:uid="{00000000-0005-0000-0000-000035740000}"/>
    <cellStyle name="Normal 4 3 2 2 2 2 3 2 2 2 3" xfId="42507" xr:uid="{00000000-0005-0000-0000-000036740000}"/>
    <cellStyle name="Normal 4 3 2 2 2 2 3 2 2 3" xfId="24149" xr:uid="{00000000-0005-0000-0000-000037740000}"/>
    <cellStyle name="Normal 4 3 2 2 2 2 3 2 2 4" xfId="36393" xr:uid="{00000000-0005-0000-0000-000038740000}"/>
    <cellStyle name="Normal 4 3 2 2 2 2 3 2 2 5" xfId="48622" xr:uid="{00000000-0005-0000-0000-000039740000}"/>
    <cellStyle name="Normal 4 3 2 2 2 2 3 2 3" xfId="18010" xr:uid="{00000000-0005-0000-0000-00003A740000}"/>
    <cellStyle name="Normal 4 3 2 2 2 2 3 2 3 2" xfId="30265" xr:uid="{00000000-0005-0000-0000-00003B740000}"/>
    <cellStyle name="Normal 4 3 2 2 2 2 3 2 3 3" xfId="42506" xr:uid="{00000000-0005-0000-0000-00003C740000}"/>
    <cellStyle name="Normal 4 3 2 2 2 2 3 2 4" xfId="24148" xr:uid="{00000000-0005-0000-0000-00003D740000}"/>
    <cellStyle name="Normal 4 3 2 2 2 2 3 2 5" xfId="36392" xr:uid="{00000000-0005-0000-0000-00003E740000}"/>
    <cellStyle name="Normal 4 3 2 2 2 2 3 2 6" xfId="48621" xr:uid="{00000000-0005-0000-0000-00003F740000}"/>
    <cellStyle name="Normal 4 3 2 2 2 2 3 3" xfId="7012" xr:uid="{00000000-0005-0000-0000-000040740000}"/>
    <cellStyle name="Normal 4 3 2 2 2 2 3 3 2" xfId="18012" xr:uid="{00000000-0005-0000-0000-000041740000}"/>
    <cellStyle name="Normal 4 3 2 2 2 2 3 3 2 2" xfId="30267" xr:uid="{00000000-0005-0000-0000-000042740000}"/>
    <cellStyle name="Normal 4 3 2 2 2 2 3 3 2 3" xfId="42508" xr:uid="{00000000-0005-0000-0000-000043740000}"/>
    <cellStyle name="Normal 4 3 2 2 2 2 3 3 3" xfId="24150" xr:uid="{00000000-0005-0000-0000-000044740000}"/>
    <cellStyle name="Normal 4 3 2 2 2 2 3 3 4" xfId="36394" xr:uid="{00000000-0005-0000-0000-000045740000}"/>
    <cellStyle name="Normal 4 3 2 2 2 2 3 3 5" xfId="48623" xr:uid="{00000000-0005-0000-0000-000046740000}"/>
    <cellStyle name="Normal 4 3 2 2 2 2 3 4" xfId="18009" xr:uid="{00000000-0005-0000-0000-000047740000}"/>
    <cellStyle name="Normal 4 3 2 2 2 2 3 4 2" xfId="30264" xr:uid="{00000000-0005-0000-0000-000048740000}"/>
    <cellStyle name="Normal 4 3 2 2 2 2 3 4 3" xfId="42505" xr:uid="{00000000-0005-0000-0000-000049740000}"/>
    <cellStyle name="Normal 4 3 2 2 2 2 3 5" xfId="24147" xr:uid="{00000000-0005-0000-0000-00004A740000}"/>
    <cellStyle name="Normal 4 3 2 2 2 2 3 6" xfId="36391" xr:uid="{00000000-0005-0000-0000-00004B740000}"/>
    <cellStyle name="Normal 4 3 2 2 2 2 3 7" xfId="48620" xr:uid="{00000000-0005-0000-0000-00004C740000}"/>
    <cellStyle name="Normal 4 3 2 2 2 2 4" xfId="7013" xr:uid="{00000000-0005-0000-0000-00004D740000}"/>
    <cellStyle name="Normal 4 3 2 2 2 2 4 2" xfId="7014" xr:uid="{00000000-0005-0000-0000-00004E740000}"/>
    <cellStyle name="Normal 4 3 2 2 2 2 4 2 2" xfId="18014" xr:uid="{00000000-0005-0000-0000-00004F740000}"/>
    <cellStyle name="Normal 4 3 2 2 2 2 4 2 2 2" xfId="30269" xr:uid="{00000000-0005-0000-0000-000050740000}"/>
    <cellStyle name="Normal 4 3 2 2 2 2 4 2 2 3" xfId="42510" xr:uid="{00000000-0005-0000-0000-000051740000}"/>
    <cellStyle name="Normal 4 3 2 2 2 2 4 2 3" xfId="24152" xr:uid="{00000000-0005-0000-0000-000052740000}"/>
    <cellStyle name="Normal 4 3 2 2 2 2 4 2 4" xfId="36396" xr:uid="{00000000-0005-0000-0000-000053740000}"/>
    <cellStyle name="Normal 4 3 2 2 2 2 4 2 5" xfId="48625" xr:uid="{00000000-0005-0000-0000-000054740000}"/>
    <cellStyle name="Normal 4 3 2 2 2 2 4 3" xfId="18013" xr:uid="{00000000-0005-0000-0000-000055740000}"/>
    <cellStyle name="Normal 4 3 2 2 2 2 4 3 2" xfId="30268" xr:uid="{00000000-0005-0000-0000-000056740000}"/>
    <cellStyle name="Normal 4 3 2 2 2 2 4 3 3" xfId="42509" xr:uid="{00000000-0005-0000-0000-000057740000}"/>
    <cellStyle name="Normal 4 3 2 2 2 2 4 4" xfId="24151" xr:uid="{00000000-0005-0000-0000-000058740000}"/>
    <cellStyle name="Normal 4 3 2 2 2 2 4 5" xfId="36395" xr:uid="{00000000-0005-0000-0000-000059740000}"/>
    <cellStyle name="Normal 4 3 2 2 2 2 4 6" xfId="48624" xr:uid="{00000000-0005-0000-0000-00005A740000}"/>
    <cellStyle name="Normal 4 3 2 2 2 2 5" xfId="7015" xr:uid="{00000000-0005-0000-0000-00005B740000}"/>
    <cellStyle name="Normal 4 3 2 2 2 2 5 2" xfId="18015" xr:uid="{00000000-0005-0000-0000-00005C740000}"/>
    <cellStyle name="Normal 4 3 2 2 2 2 5 2 2" xfId="30270" xr:uid="{00000000-0005-0000-0000-00005D740000}"/>
    <cellStyle name="Normal 4 3 2 2 2 2 5 2 3" xfId="42511" xr:uid="{00000000-0005-0000-0000-00005E740000}"/>
    <cellStyle name="Normal 4 3 2 2 2 2 5 3" xfId="24153" xr:uid="{00000000-0005-0000-0000-00005F740000}"/>
    <cellStyle name="Normal 4 3 2 2 2 2 5 4" xfId="36397" xr:uid="{00000000-0005-0000-0000-000060740000}"/>
    <cellStyle name="Normal 4 3 2 2 2 2 5 5" xfId="48626" xr:uid="{00000000-0005-0000-0000-000061740000}"/>
    <cellStyle name="Normal 4 3 2 2 2 2 6" xfId="18000" xr:uid="{00000000-0005-0000-0000-000062740000}"/>
    <cellStyle name="Normal 4 3 2 2 2 2 6 2" xfId="30255" xr:uid="{00000000-0005-0000-0000-000063740000}"/>
    <cellStyle name="Normal 4 3 2 2 2 2 6 3" xfId="42496" xr:uid="{00000000-0005-0000-0000-000064740000}"/>
    <cellStyle name="Normal 4 3 2 2 2 2 7" xfId="24138" xr:uid="{00000000-0005-0000-0000-000065740000}"/>
    <cellStyle name="Normal 4 3 2 2 2 2 8" xfId="36382" xr:uid="{00000000-0005-0000-0000-000066740000}"/>
    <cellStyle name="Normal 4 3 2 2 2 2 9" xfId="48611" xr:uid="{00000000-0005-0000-0000-000067740000}"/>
    <cellStyle name="Normal 4 3 2 2 2 3" xfId="7016" xr:uid="{00000000-0005-0000-0000-000068740000}"/>
    <cellStyle name="Normal 4 3 2 2 2 3 2" xfId="7017" xr:uid="{00000000-0005-0000-0000-000069740000}"/>
    <cellStyle name="Normal 4 3 2 2 2 3 2 2" xfId="7018" xr:uid="{00000000-0005-0000-0000-00006A740000}"/>
    <cellStyle name="Normal 4 3 2 2 2 3 2 2 2" xfId="7019" xr:uid="{00000000-0005-0000-0000-00006B740000}"/>
    <cellStyle name="Normal 4 3 2 2 2 3 2 2 2 2" xfId="18019" xr:uid="{00000000-0005-0000-0000-00006C740000}"/>
    <cellStyle name="Normal 4 3 2 2 2 3 2 2 2 2 2" xfId="30274" xr:uid="{00000000-0005-0000-0000-00006D740000}"/>
    <cellStyle name="Normal 4 3 2 2 2 3 2 2 2 2 3" xfId="42515" xr:uid="{00000000-0005-0000-0000-00006E740000}"/>
    <cellStyle name="Normal 4 3 2 2 2 3 2 2 2 3" xfId="24157" xr:uid="{00000000-0005-0000-0000-00006F740000}"/>
    <cellStyle name="Normal 4 3 2 2 2 3 2 2 2 4" xfId="36401" xr:uid="{00000000-0005-0000-0000-000070740000}"/>
    <cellStyle name="Normal 4 3 2 2 2 3 2 2 2 5" xfId="48630" xr:uid="{00000000-0005-0000-0000-000071740000}"/>
    <cellStyle name="Normal 4 3 2 2 2 3 2 2 3" xfId="18018" xr:uid="{00000000-0005-0000-0000-000072740000}"/>
    <cellStyle name="Normal 4 3 2 2 2 3 2 2 3 2" xfId="30273" xr:uid="{00000000-0005-0000-0000-000073740000}"/>
    <cellStyle name="Normal 4 3 2 2 2 3 2 2 3 3" xfId="42514" xr:uid="{00000000-0005-0000-0000-000074740000}"/>
    <cellStyle name="Normal 4 3 2 2 2 3 2 2 4" xfId="24156" xr:uid="{00000000-0005-0000-0000-000075740000}"/>
    <cellStyle name="Normal 4 3 2 2 2 3 2 2 5" xfId="36400" xr:uid="{00000000-0005-0000-0000-000076740000}"/>
    <cellStyle name="Normal 4 3 2 2 2 3 2 2 6" xfId="48629" xr:uid="{00000000-0005-0000-0000-000077740000}"/>
    <cellStyle name="Normal 4 3 2 2 2 3 2 3" xfId="7020" xr:uid="{00000000-0005-0000-0000-000078740000}"/>
    <cellStyle name="Normal 4 3 2 2 2 3 2 3 2" xfId="18020" xr:uid="{00000000-0005-0000-0000-000079740000}"/>
    <cellStyle name="Normal 4 3 2 2 2 3 2 3 2 2" xfId="30275" xr:uid="{00000000-0005-0000-0000-00007A740000}"/>
    <cellStyle name="Normal 4 3 2 2 2 3 2 3 2 3" xfId="42516" xr:uid="{00000000-0005-0000-0000-00007B740000}"/>
    <cellStyle name="Normal 4 3 2 2 2 3 2 3 3" xfId="24158" xr:uid="{00000000-0005-0000-0000-00007C740000}"/>
    <cellStyle name="Normal 4 3 2 2 2 3 2 3 4" xfId="36402" xr:uid="{00000000-0005-0000-0000-00007D740000}"/>
    <cellStyle name="Normal 4 3 2 2 2 3 2 3 5" xfId="48631" xr:uid="{00000000-0005-0000-0000-00007E740000}"/>
    <cellStyle name="Normal 4 3 2 2 2 3 2 4" xfId="18017" xr:uid="{00000000-0005-0000-0000-00007F740000}"/>
    <cellStyle name="Normal 4 3 2 2 2 3 2 4 2" xfId="30272" xr:uid="{00000000-0005-0000-0000-000080740000}"/>
    <cellStyle name="Normal 4 3 2 2 2 3 2 4 3" xfId="42513" xr:uid="{00000000-0005-0000-0000-000081740000}"/>
    <cellStyle name="Normal 4 3 2 2 2 3 2 5" xfId="24155" xr:uid="{00000000-0005-0000-0000-000082740000}"/>
    <cellStyle name="Normal 4 3 2 2 2 3 2 6" xfId="36399" xr:uid="{00000000-0005-0000-0000-000083740000}"/>
    <cellStyle name="Normal 4 3 2 2 2 3 2 7" xfId="48628" xr:uid="{00000000-0005-0000-0000-000084740000}"/>
    <cellStyle name="Normal 4 3 2 2 2 3 3" xfId="7021" xr:uid="{00000000-0005-0000-0000-000085740000}"/>
    <cellStyle name="Normal 4 3 2 2 2 3 3 2" xfId="7022" xr:uid="{00000000-0005-0000-0000-000086740000}"/>
    <cellStyle name="Normal 4 3 2 2 2 3 3 2 2" xfId="18022" xr:uid="{00000000-0005-0000-0000-000087740000}"/>
    <cellStyle name="Normal 4 3 2 2 2 3 3 2 2 2" xfId="30277" xr:uid="{00000000-0005-0000-0000-000088740000}"/>
    <cellStyle name="Normal 4 3 2 2 2 3 3 2 2 3" xfId="42518" xr:uid="{00000000-0005-0000-0000-000089740000}"/>
    <cellStyle name="Normal 4 3 2 2 2 3 3 2 3" xfId="24160" xr:uid="{00000000-0005-0000-0000-00008A740000}"/>
    <cellStyle name="Normal 4 3 2 2 2 3 3 2 4" xfId="36404" xr:uid="{00000000-0005-0000-0000-00008B740000}"/>
    <cellStyle name="Normal 4 3 2 2 2 3 3 2 5" xfId="48633" xr:uid="{00000000-0005-0000-0000-00008C740000}"/>
    <cellStyle name="Normal 4 3 2 2 2 3 3 3" xfId="18021" xr:uid="{00000000-0005-0000-0000-00008D740000}"/>
    <cellStyle name="Normal 4 3 2 2 2 3 3 3 2" xfId="30276" xr:uid="{00000000-0005-0000-0000-00008E740000}"/>
    <cellStyle name="Normal 4 3 2 2 2 3 3 3 3" xfId="42517" xr:uid="{00000000-0005-0000-0000-00008F740000}"/>
    <cellStyle name="Normal 4 3 2 2 2 3 3 4" xfId="24159" xr:uid="{00000000-0005-0000-0000-000090740000}"/>
    <cellStyle name="Normal 4 3 2 2 2 3 3 5" xfId="36403" xr:uid="{00000000-0005-0000-0000-000091740000}"/>
    <cellStyle name="Normal 4 3 2 2 2 3 3 6" xfId="48632" xr:uid="{00000000-0005-0000-0000-000092740000}"/>
    <cellStyle name="Normal 4 3 2 2 2 3 4" xfId="7023" xr:uid="{00000000-0005-0000-0000-000093740000}"/>
    <cellStyle name="Normal 4 3 2 2 2 3 4 2" xfId="18023" xr:uid="{00000000-0005-0000-0000-000094740000}"/>
    <cellStyle name="Normal 4 3 2 2 2 3 4 2 2" xfId="30278" xr:uid="{00000000-0005-0000-0000-000095740000}"/>
    <cellStyle name="Normal 4 3 2 2 2 3 4 2 3" xfId="42519" xr:uid="{00000000-0005-0000-0000-000096740000}"/>
    <cellStyle name="Normal 4 3 2 2 2 3 4 3" xfId="24161" xr:uid="{00000000-0005-0000-0000-000097740000}"/>
    <cellStyle name="Normal 4 3 2 2 2 3 4 4" xfId="36405" xr:uid="{00000000-0005-0000-0000-000098740000}"/>
    <cellStyle name="Normal 4 3 2 2 2 3 4 5" xfId="48634" xr:uid="{00000000-0005-0000-0000-000099740000}"/>
    <cellStyle name="Normal 4 3 2 2 2 3 5" xfId="18016" xr:uid="{00000000-0005-0000-0000-00009A740000}"/>
    <cellStyle name="Normal 4 3 2 2 2 3 5 2" xfId="30271" xr:uid="{00000000-0005-0000-0000-00009B740000}"/>
    <cellStyle name="Normal 4 3 2 2 2 3 5 3" xfId="42512" xr:uid="{00000000-0005-0000-0000-00009C740000}"/>
    <cellStyle name="Normal 4 3 2 2 2 3 6" xfId="24154" xr:uid="{00000000-0005-0000-0000-00009D740000}"/>
    <cellStyle name="Normal 4 3 2 2 2 3 7" xfId="36398" xr:uid="{00000000-0005-0000-0000-00009E740000}"/>
    <cellStyle name="Normal 4 3 2 2 2 3 8" xfId="48627" xr:uid="{00000000-0005-0000-0000-00009F740000}"/>
    <cellStyle name="Normal 4 3 2 2 2 4" xfId="7024" xr:uid="{00000000-0005-0000-0000-0000A0740000}"/>
    <cellStyle name="Normal 4 3 2 2 2 4 2" xfId="7025" xr:uid="{00000000-0005-0000-0000-0000A1740000}"/>
    <cellStyle name="Normal 4 3 2 2 2 4 2 2" xfId="7026" xr:uid="{00000000-0005-0000-0000-0000A2740000}"/>
    <cellStyle name="Normal 4 3 2 2 2 4 2 2 2" xfId="18026" xr:uid="{00000000-0005-0000-0000-0000A3740000}"/>
    <cellStyle name="Normal 4 3 2 2 2 4 2 2 2 2" xfId="30281" xr:uid="{00000000-0005-0000-0000-0000A4740000}"/>
    <cellStyle name="Normal 4 3 2 2 2 4 2 2 2 3" xfId="42522" xr:uid="{00000000-0005-0000-0000-0000A5740000}"/>
    <cellStyle name="Normal 4 3 2 2 2 4 2 2 3" xfId="24164" xr:uid="{00000000-0005-0000-0000-0000A6740000}"/>
    <cellStyle name="Normal 4 3 2 2 2 4 2 2 4" xfId="36408" xr:uid="{00000000-0005-0000-0000-0000A7740000}"/>
    <cellStyle name="Normal 4 3 2 2 2 4 2 2 5" xfId="48637" xr:uid="{00000000-0005-0000-0000-0000A8740000}"/>
    <cellStyle name="Normal 4 3 2 2 2 4 2 3" xfId="18025" xr:uid="{00000000-0005-0000-0000-0000A9740000}"/>
    <cellStyle name="Normal 4 3 2 2 2 4 2 3 2" xfId="30280" xr:uid="{00000000-0005-0000-0000-0000AA740000}"/>
    <cellStyle name="Normal 4 3 2 2 2 4 2 3 3" xfId="42521" xr:uid="{00000000-0005-0000-0000-0000AB740000}"/>
    <cellStyle name="Normal 4 3 2 2 2 4 2 4" xfId="24163" xr:uid="{00000000-0005-0000-0000-0000AC740000}"/>
    <cellStyle name="Normal 4 3 2 2 2 4 2 5" xfId="36407" xr:uid="{00000000-0005-0000-0000-0000AD740000}"/>
    <cellStyle name="Normal 4 3 2 2 2 4 2 6" xfId="48636" xr:uid="{00000000-0005-0000-0000-0000AE740000}"/>
    <cellStyle name="Normal 4 3 2 2 2 4 3" xfId="7027" xr:uid="{00000000-0005-0000-0000-0000AF740000}"/>
    <cellStyle name="Normal 4 3 2 2 2 4 3 2" xfId="18027" xr:uid="{00000000-0005-0000-0000-0000B0740000}"/>
    <cellStyle name="Normal 4 3 2 2 2 4 3 2 2" xfId="30282" xr:uid="{00000000-0005-0000-0000-0000B1740000}"/>
    <cellStyle name="Normal 4 3 2 2 2 4 3 2 3" xfId="42523" xr:uid="{00000000-0005-0000-0000-0000B2740000}"/>
    <cellStyle name="Normal 4 3 2 2 2 4 3 3" xfId="24165" xr:uid="{00000000-0005-0000-0000-0000B3740000}"/>
    <cellStyle name="Normal 4 3 2 2 2 4 3 4" xfId="36409" xr:uid="{00000000-0005-0000-0000-0000B4740000}"/>
    <cellStyle name="Normal 4 3 2 2 2 4 3 5" xfId="48638" xr:uid="{00000000-0005-0000-0000-0000B5740000}"/>
    <cellStyle name="Normal 4 3 2 2 2 4 4" xfId="18024" xr:uid="{00000000-0005-0000-0000-0000B6740000}"/>
    <cellStyle name="Normal 4 3 2 2 2 4 4 2" xfId="30279" xr:uid="{00000000-0005-0000-0000-0000B7740000}"/>
    <cellStyle name="Normal 4 3 2 2 2 4 4 3" xfId="42520" xr:uid="{00000000-0005-0000-0000-0000B8740000}"/>
    <cellStyle name="Normal 4 3 2 2 2 4 5" xfId="24162" xr:uid="{00000000-0005-0000-0000-0000B9740000}"/>
    <cellStyle name="Normal 4 3 2 2 2 4 6" xfId="36406" xr:uid="{00000000-0005-0000-0000-0000BA740000}"/>
    <cellStyle name="Normal 4 3 2 2 2 4 7" xfId="48635" xr:uid="{00000000-0005-0000-0000-0000BB740000}"/>
    <cellStyle name="Normal 4 3 2 2 2 5" xfId="7028" xr:uid="{00000000-0005-0000-0000-0000BC740000}"/>
    <cellStyle name="Normal 4 3 2 2 2 5 2" xfId="7029" xr:uid="{00000000-0005-0000-0000-0000BD740000}"/>
    <cellStyle name="Normal 4 3 2 2 2 5 2 2" xfId="18029" xr:uid="{00000000-0005-0000-0000-0000BE740000}"/>
    <cellStyle name="Normal 4 3 2 2 2 5 2 2 2" xfId="30284" xr:uid="{00000000-0005-0000-0000-0000BF740000}"/>
    <cellStyle name="Normal 4 3 2 2 2 5 2 2 3" xfId="42525" xr:uid="{00000000-0005-0000-0000-0000C0740000}"/>
    <cellStyle name="Normal 4 3 2 2 2 5 2 3" xfId="24167" xr:uid="{00000000-0005-0000-0000-0000C1740000}"/>
    <cellStyle name="Normal 4 3 2 2 2 5 2 4" xfId="36411" xr:uid="{00000000-0005-0000-0000-0000C2740000}"/>
    <cellStyle name="Normal 4 3 2 2 2 5 2 5" xfId="48640" xr:uid="{00000000-0005-0000-0000-0000C3740000}"/>
    <cellStyle name="Normal 4 3 2 2 2 5 3" xfId="18028" xr:uid="{00000000-0005-0000-0000-0000C4740000}"/>
    <cellStyle name="Normal 4 3 2 2 2 5 3 2" xfId="30283" xr:uid="{00000000-0005-0000-0000-0000C5740000}"/>
    <cellStyle name="Normal 4 3 2 2 2 5 3 3" xfId="42524" xr:uid="{00000000-0005-0000-0000-0000C6740000}"/>
    <cellStyle name="Normal 4 3 2 2 2 5 4" xfId="24166" xr:uid="{00000000-0005-0000-0000-0000C7740000}"/>
    <cellStyle name="Normal 4 3 2 2 2 5 5" xfId="36410" xr:uid="{00000000-0005-0000-0000-0000C8740000}"/>
    <cellStyle name="Normal 4 3 2 2 2 5 6" xfId="48639" xr:uid="{00000000-0005-0000-0000-0000C9740000}"/>
    <cellStyle name="Normal 4 3 2 2 2 6" xfId="7030" xr:uid="{00000000-0005-0000-0000-0000CA740000}"/>
    <cellStyle name="Normal 4 3 2 2 2 6 2" xfId="18030" xr:uid="{00000000-0005-0000-0000-0000CB740000}"/>
    <cellStyle name="Normal 4 3 2 2 2 6 2 2" xfId="30285" xr:uid="{00000000-0005-0000-0000-0000CC740000}"/>
    <cellStyle name="Normal 4 3 2 2 2 6 2 3" xfId="42526" xr:uid="{00000000-0005-0000-0000-0000CD740000}"/>
    <cellStyle name="Normal 4 3 2 2 2 6 3" xfId="24168" xr:uid="{00000000-0005-0000-0000-0000CE740000}"/>
    <cellStyle name="Normal 4 3 2 2 2 6 4" xfId="36412" xr:uid="{00000000-0005-0000-0000-0000CF740000}"/>
    <cellStyle name="Normal 4 3 2 2 2 6 5" xfId="48641" xr:uid="{00000000-0005-0000-0000-0000D0740000}"/>
    <cellStyle name="Normal 4 3 2 2 2 7" xfId="17999" xr:uid="{00000000-0005-0000-0000-0000D1740000}"/>
    <cellStyle name="Normal 4 3 2 2 2 7 2" xfId="30254" xr:uid="{00000000-0005-0000-0000-0000D2740000}"/>
    <cellStyle name="Normal 4 3 2 2 2 7 3" xfId="42495" xr:uid="{00000000-0005-0000-0000-0000D3740000}"/>
    <cellStyle name="Normal 4 3 2 2 2 8" xfId="24137" xr:uid="{00000000-0005-0000-0000-0000D4740000}"/>
    <cellStyle name="Normal 4 3 2 2 2 9" xfId="36381" xr:uid="{00000000-0005-0000-0000-0000D5740000}"/>
    <cellStyle name="Normal 4 3 2 2 3" xfId="7031" xr:uid="{00000000-0005-0000-0000-0000D6740000}"/>
    <cellStyle name="Normal 4 3 2 2 3 2" xfId="7032" xr:uid="{00000000-0005-0000-0000-0000D7740000}"/>
    <cellStyle name="Normal 4 3 2 2 3 2 2" xfId="7033" xr:uid="{00000000-0005-0000-0000-0000D8740000}"/>
    <cellStyle name="Normal 4 3 2 2 3 2 2 2" xfId="7034" xr:uid="{00000000-0005-0000-0000-0000D9740000}"/>
    <cellStyle name="Normal 4 3 2 2 3 2 2 2 2" xfId="7035" xr:uid="{00000000-0005-0000-0000-0000DA740000}"/>
    <cellStyle name="Normal 4 3 2 2 3 2 2 2 2 2" xfId="18035" xr:uid="{00000000-0005-0000-0000-0000DB740000}"/>
    <cellStyle name="Normal 4 3 2 2 3 2 2 2 2 2 2" xfId="30290" xr:uid="{00000000-0005-0000-0000-0000DC740000}"/>
    <cellStyle name="Normal 4 3 2 2 3 2 2 2 2 2 3" xfId="42531" xr:uid="{00000000-0005-0000-0000-0000DD740000}"/>
    <cellStyle name="Normal 4 3 2 2 3 2 2 2 2 3" xfId="24173" xr:uid="{00000000-0005-0000-0000-0000DE740000}"/>
    <cellStyle name="Normal 4 3 2 2 3 2 2 2 2 4" xfId="36417" xr:uid="{00000000-0005-0000-0000-0000DF740000}"/>
    <cellStyle name="Normal 4 3 2 2 3 2 2 2 2 5" xfId="48646" xr:uid="{00000000-0005-0000-0000-0000E0740000}"/>
    <cellStyle name="Normal 4 3 2 2 3 2 2 2 3" xfId="18034" xr:uid="{00000000-0005-0000-0000-0000E1740000}"/>
    <cellStyle name="Normal 4 3 2 2 3 2 2 2 3 2" xfId="30289" xr:uid="{00000000-0005-0000-0000-0000E2740000}"/>
    <cellStyle name="Normal 4 3 2 2 3 2 2 2 3 3" xfId="42530" xr:uid="{00000000-0005-0000-0000-0000E3740000}"/>
    <cellStyle name="Normal 4 3 2 2 3 2 2 2 4" xfId="24172" xr:uid="{00000000-0005-0000-0000-0000E4740000}"/>
    <cellStyle name="Normal 4 3 2 2 3 2 2 2 5" xfId="36416" xr:uid="{00000000-0005-0000-0000-0000E5740000}"/>
    <cellStyle name="Normal 4 3 2 2 3 2 2 2 6" xfId="48645" xr:uid="{00000000-0005-0000-0000-0000E6740000}"/>
    <cellStyle name="Normal 4 3 2 2 3 2 2 3" xfId="7036" xr:uid="{00000000-0005-0000-0000-0000E7740000}"/>
    <cellStyle name="Normal 4 3 2 2 3 2 2 3 2" xfId="18036" xr:uid="{00000000-0005-0000-0000-0000E8740000}"/>
    <cellStyle name="Normal 4 3 2 2 3 2 2 3 2 2" xfId="30291" xr:uid="{00000000-0005-0000-0000-0000E9740000}"/>
    <cellStyle name="Normal 4 3 2 2 3 2 2 3 2 3" xfId="42532" xr:uid="{00000000-0005-0000-0000-0000EA740000}"/>
    <cellStyle name="Normal 4 3 2 2 3 2 2 3 3" xfId="24174" xr:uid="{00000000-0005-0000-0000-0000EB740000}"/>
    <cellStyle name="Normal 4 3 2 2 3 2 2 3 4" xfId="36418" xr:uid="{00000000-0005-0000-0000-0000EC740000}"/>
    <cellStyle name="Normal 4 3 2 2 3 2 2 3 5" xfId="48647" xr:uid="{00000000-0005-0000-0000-0000ED740000}"/>
    <cellStyle name="Normal 4 3 2 2 3 2 2 4" xfId="18033" xr:uid="{00000000-0005-0000-0000-0000EE740000}"/>
    <cellStyle name="Normal 4 3 2 2 3 2 2 4 2" xfId="30288" xr:uid="{00000000-0005-0000-0000-0000EF740000}"/>
    <cellStyle name="Normal 4 3 2 2 3 2 2 4 3" xfId="42529" xr:uid="{00000000-0005-0000-0000-0000F0740000}"/>
    <cellStyle name="Normal 4 3 2 2 3 2 2 5" xfId="24171" xr:uid="{00000000-0005-0000-0000-0000F1740000}"/>
    <cellStyle name="Normal 4 3 2 2 3 2 2 6" xfId="36415" xr:uid="{00000000-0005-0000-0000-0000F2740000}"/>
    <cellStyle name="Normal 4 3 2 2 3 2 2 7" xfId="48644" xr:uid="{00000000-0005-0000-0000-0000F3740000}"/>
    <cellStyle name="Normal 4 3 2 2 3 2 3" xfId="7037" xr:uid="{00000000-0005-0000-0000-0000F4740000}"/>
    <cellStyle name="Normal 4 3 2 2 3 2 3 2" xfId="7038" xr:uid="{00000000-0005-0000-0000-0000F5740000}"/>
    <cellStyle name="Normal 4 3 2 2 3 2 3 2 2" xfId="18038" xr:uid="{00000000-0005-0000-0000-0000F6740000}"/>
    <cellStyle name="Normal 4 3 2 2 3 2 3 2 2 2" xfId="30293" xr:uid="{00000000-0005-0000-0000-0000F7740000}"/>
    <cellStyle name="Normal 4 3 2 2 3 2 3 2 2 3" xfId="42534" xr:uid="{00000000-0005-0000-0000-0000F8740000}"/>
    <cellStyle name="Normal 4 3 2 2 3 2 3 2 3" xfId="24176" xr:uid="{00000000-0005-0000-0000-0000F9740000}"/>
    <cellStyle name="Normal 4 3 2 2 3 2 3 2 4" xfId="36420" xr:uid="{00000000-0005-0000-0000-0000FA740000}"/>
    <cellStyle name="Normal 4 3 2 2 3 2 3 2 5" xfId="48649" xr:uid="{00000000-0005-0000-0000-0000FB740000}"/>
    <cellStyle name="Normal 4 3 2 2 3 2 3 3" xfId="18037" xr:uid="{00000000-0005-0000-0000-0000FC740000}"/>
    <cellStyle name="Normal 4 3 2 2 3 2 3 3 2" xfId="30292" xr:uid="{00000000-0005-0000-0000-0000FD740000}"/>
    <cellStyle name="Normal 4 3 2 2 3 2 3 3 3" xfId="42533" xr:uid="{00000000-0005-0000-0000-0000FE740000}"/>
    <cellStyle name="Normal 4 3 2 2 3 2 3 4" xfId="24175" xr:uid="{00000000-0005-0000-0000-0000FF740000}"/>
    <cellStyle name="Normal 4 3 2 2 3 2 3 5" xfId="36419" xr:uid="{00000000-0005-0000-0000-000000750000}"/>
    <cellStyle name="Normal 4 3 2 2 3 2 3 6" xfId="48648" xr:uid="{00000000-0005-0000-0000-000001750000}"/>
    <cellStyle name="Normal 4 3 2 2 3 2 4" xfId="7039" xr:uid="{00000000-0005-0000-0000-000002750000}"/>
    <cellStyle name="Normal 4 3 2 2 3 2 4 2" xfId="18039" xr:uid="{00000000-0005-0000-0000-000003750000}"/>
    <cellStyle name="Normal 4 3 2 2 3 2 4 2 2" xfId="30294" xr:uid="{00000000-0005-0000-0000-000004750000}"/>
    <cellStyle name="Normal 4 3 2 2 3 2 4 2 3" xfId="42535" xr:uid="{00000000-0005-0000-0000-000005750000}"/>
    <cellStyle name="Normal 4 3 2 2 3 2 4 3" xfId="24177" xr:uid="{00000000-0005-0000-0000-000006750000}"/>
    <cellStyle name="Normal 4 3 2 2 3 2 4 4" xfId="36421" xr:uid="{00000000-0005-0000-0000-000007750000}"/>
    <cellStyle name="Normal 4 3 2 2 3 2 4 5" xfId="48650" xr:uid="{00000000-0005-0000-0000-000008750000}"/>
    <cellStyle name="Normal 4 3 2 2 3 2 5" xfId="18032" xr:uid="{00000000-0005-0000-0000-000009750000}"/>
    <cellStyle name="Normal 4 3 2 2 3 2 5 2" xfId="30287" xr:uid="{00000000-0005-0000-0000-00000A750000}"/>
    <cellStyle name="Normal 4 3 2 2 3 2 5 3" xfId="42528" xr:uid="{00000000-0005-0000-0000-00000B750000}"/>
    <cellStyle name="Normal 4 3 2 2 3 2 6" xfId="24170" xr:uid="{00000000-0005-0000-0000-00000C750000}"/>
    <cellStyle name="Normal 4 3 2 2 3 2 7" xfId="36414" xr:uid="{00000000-0005-0000-0000-00000D750000}"/>
    <cellStyle name="Normal 4 3 2 2 3 2 8" xfId="48643" xr:uid="{00000000-0005-0000-0000-00000E750000}"/>
    <cellStyle name="Normal 4 3 2 2 3 3" xfId="7040" xr:uid="{00000000-0005-0000-0000-00000F750000}"/>
    <cellStyle name="Normal 4 3 2 2 3 3 2" xfId="7041" xr:uid="{00000000-0005-0000-0000-000010750000}"/>
    <cellStyle name="Normal 4 3 2 2 3 3 2 2" xfId="7042" xr:uid="{00000000-0005-0000-0000-000011750000}"/>
    <cellStyle name="Normal 4 3 2 2 3 3 2 2 2" xfId="18042" xr:uid="{00000000-0005-0000-0000-000012750000}"/>
    <cellStyle name="Normal 4 3 2 2 3 3 2 2 2 2" xfId="30297" xr:uid="{00000000-0005-0000-0000-000013750000}"/>
    <cellStyle name="Normal 4 3 2 2 3 3 2 2 2 3" xfId="42538" xr:uid="{00000000-0005-0000-0000-000014750000}"/>
    <cellStyle name="Normal 4 3 2 2 3 3 2 2 3" xfId="24180" xr:uid="{00000000-0005-0000-0000-000015750000}"/>
    <cellStyle name="Normal 4 3 2 2 3 3 2 2 4" xfId="36424" xr:uid="{00000000-0005-0000-0000-000016750000}"/>
    <cellStyle name="Normal 4 3 2 2 3 3 2 2 5" xfId="48653" xr:uid="{00000000-0005-0000-0000-000017750000}"/>
    <cellStyle name="Normal 4 3 2 2 3 3 2 3" xfId="18041" xr:uid="{00000000-0005-0000-0000-000018750000}"/>
    <cellStyle name="Normal 4 3 2 2 3 3 2 3 2" xfId="30296" xr:uid="{00000000-0005-0000-0000-000019750000}"/>
    <cellStyle name="Normal 4 3 2 2 3 3 2 3 3" xfId="42537" xr:uid="{00000000-0005-0000-0000-00001A750000}"/>
    <cellStyle name="Normal 4 3 2 2 3 3 2 4" xfId="24179" xr:uid="{00000000-0005-0000-0000-00001B750000}"/>
    <cellStyle name="Normal 4 3 2 2 3 3 2 5" xfId="36423" xr:uid="{00000000-0005-0000-0000-00001C750000}"/>
    <cellStyle name="Normal 4 3 2 2 3 3 2 6" xfId="48652" xr:uid="{00000000-0005-0000-0000-00001D750000}"/>
    <cellStyle name="Normal 4 3 2 2 3 3 3" xfId="7043" xr:uid="{00000000-0005-0000-0000-00001E750000}"/>
    <cellStyle name="Normal 4 3 2 2 3 3 3 2" xfId="18043" xr:uid="{00000000-0005-0000-0000-00001F750000}"/>
    <cellStyle name="Normal 4 3 2 2 3 3 3 2 2" xfId="30298" xr:uid="{00000000-0005-0000-0000-000020750000}"/>
    <cellStyle name="Normal 4 3 2 2 3 3 3 2 3" xfId="42539" xr:uid="{00000000-0005-0000-0000-000021750000}"/>
    <cellStyle name="Normal 4 3 2 2 3 3 3 3" xfId="24181" xr:uid="{00000000-0005-0000-0000-000022750000}"/>
    <cellStyle name="Normal 4 3 2 2 3 3 3 4" xfId="36425" xr:uid="{00000000-0005-0000-0000-000023750000}"/>
    <cellStyle name="Normal 4 3 2 2 3 3 3 5" xfId="48654" xr:uid="{00000000-0005-0000-0000-000024750000}"/>
    <cellStyle name="Normal 4 3 2 2 3 3 4" xfId="18040" xr:uid="{00000000-0005-0000-0000-000025750000}"/>
    <cellStyle name="Normal 4 3 2 2 3 3 4 2" xfId="30295" xr:uid="{00000000-0005-0000-0000-000026750000}"/>
    <cellStyle name="Normal 4 3 2 2 3 3 4 3" xfId="42536" xr:uid="{00000000-0005-0000-0000-000027750000}"/>
    <cellStyle name="Normal 4 3 2 2 3 3 5" xfId="24178" xr:uid="{00000000-0005-0000-0000-000028750000}"/>
    <cellStyle name="Normal 4 3 2 2 3 3 6" xfId="36422" xr:uid="{00000000-0005-0000-0000-000029750000}"/>
    <cellStyle name="Normal 4 3 2 2 3 3 7" xfId="48651" xr:uid="{00000000-0005-0000-0000-00002A750000}"/>
    <cellStyle name="Normal 4 3 2 2 3 4" xfId="7044" xr:uid="{00000000-0005-0000-0000-00002B750000}"/>
    <cellStyle name="Normal 4 3 2 2 3 4 2" xfId="7045" xr:uid="{00000000-0005-0000-0000-00002C750000}"/>
    <cellStyle name="Normal 4 3 2 2 3 4 2 2" xfId="18045" xr:uid="{00000000-0005-0000-0000-00002D750000}"/>
    <cellStyle name="Normal 4 3 2 2 3 4 2 2 2" xfId="30300" xr:uid="{00000000-0005-0000-0000-00002E750000}"/>
    <cellStyle name="Normal 4 3 2 2 3 4 2 2 3" xfId="42541" xr:uid="{00000000-0005-0000-0000-00002F750000}"/>
    <cellStyle name="Normal 4 3 2 2 3 4 2 3" xfId="24183" xr:uid="{00000000-0005-0000-0000-000030750000}"/>
    <cellStyle name="Normal 4 3 2 2 3 4 2 4" xfId="36427" xr:uid="{00000000-0005-0000-0000-000031750000}"/>
    <cellStyle name="Normal 4 3 2 2 3 4 2 5" xfId="48656" xr:uid="{00000000-0005-0000-0000-000032750000}"/>
    <cellStyle name="Normal 4 3 2 2 3 4 3" xfId="18044" xr:uid="{00000000-0005-0000-0000-000033750000}"/>
    <cellStyle name="Normal 4 3 2 2 3 4 3 2" xfId="30299" xr:uid="{00000000-0005-0000-0000-000034750000}"/>
    <cellStyle name="Normal 4 3 2 2 3 4 3 3" xfId="42540" xr:uid="{00000000-0005-0000-0000-000035750000}"/>
    <cellStyle name="Normal 4 3 2 2 3 4 4" xfId="24182" xr:uid="{00000000-0005-0000-0000-000036750000}"/>
    <cellStyle name="Normal 4 3 2 2 3 4 5" xfId="36426" xr:uid="{00000000-0005-0000-0000-000037750000}"/>
    <cellStyle name="Normal 4 3 2 2 3 4 6" xfId="48655" xr:uid="{00000000-0005-0000-0000-000038750000}"/>
    <cellStyle name="Normal 4 3 2 2 3 5" xfId="7046" xr:uid="{00000000-0005-0000-0000-000039750000}"/>
    <cellStyle name="Normal 4 3 2 2 3 5 2" xfId="18046" xr:uid="{00000000-0005-0000-0000-00003A750000}"/>
    <cellStyle name="Normal 4 3 2 2 3 5 2 2" xfId="30301" xr:uid="{00000000-0005-0000-0000-00003B750000}"/>
    <cellStyle name="Normal 4 3 2 2 3 5 2 3" xfId="42542" xr:uid="{00000000-0005-0000-0000-00003C750000}"/>
    <cellStyle name="Normal 4 3 2 2 3 5 3" xfId="24184" xr:uid="{00000000-0005-0000-0000-00003D750000}"/>
    <cellStyle name="Normal 4 3 2 2 3 5 4" xfId="36428" xr:uid="{00000000-0005-0000-0000-00003E750000}"/>
    <cellStyle name="Normal 4 3 2 2 3 5 5" xfId="48657" xr:uid="{00000000-0005-0000-0000-00003F750000}"/>
    <cellStyle name="Normal 4 3 2 2 3 6" xfId="18031" xr:uid="{00000000-0005-0000-0000-000040750000}"/>
    <cellStyle name="Normal 4 3 2 2 3 6 2" xfId="30286" xr:uid="{00000000-0005-0000-0000-000041750000}"/>
    <cellStyle name="Normal 4 3 2 2 3 6 3" xfId="42527" xr:uid="{00000000-0005-0000-0000-000042750000}"/>
    <cellStyle name="Normal 4 3 2 2 3 7" xfId="24169" xr:uid="{00000000-0005-0000-0000-000043750000}"/>
    <cellStyle name="Normal 4 3 2 2 3 8" xfId="36413" xr:uid="{00000000-0005-0000-0000-000044750000}"/>
    <cellStyle name="Normal 4 3 2 2 3 9" xfId="48642" xr:uid="{00000000-0005-0000-0000-000045750000}"/>
    <cellStyle name="Normal 4 3 2 2 4" xfId="7047" xr:uid="{00000000-0005-0000-0000-000046750000}"/>
    <cellStyle name="Normal 4 3 2 2 4 2" xfId="7048" xr:uid="{00000000-0005-0000-0000-000047750000}"/>
    <cellStyle name="Normal 4 3 2 2 4 2 2" xfId="7049" xr:uid="{00000000-0005-0000-0000-000048750000}"/>
    <cellStyle name="Normal 4 3 2 2 4 2 2 2" xfId="7050" xr:uid="{00000000-0005-0000-0000-000049750000}"/>
    <cellStyle name="Normal 4 3 2 2 4 2 2 2 2" xfId="18050" xr:uid="{00000000-0005-0000-0000-00004A750000}"/>
    <cellStyle name="Normal 4 3 2 2 4 2 2 2 2 2" xfId="30305" xr:uid="{00000000-0005-0000-0000-00004B750000}"/>
    <cellStyle name="Normal 4 3 2 2 4 2 2 2 2 3" xfId="42546" xr:uid="{00000000-0005-0000-0000-00004C750000}"/>
    <cellStyle name="Normal 4 3 2 2 4 2 2 2 3" xfId="24188" xr:uid="{00000000-0005-0000-0000-00004D750000}"/>
    <cellStyle name="Normal 4 3 2 2 4 2 2 2 4" xfId="36432" xr:uid="{00000000-0005-0000-0000-00004E750000}"/>
    <cellStyle name="Normal 4 3 2 2 4 2 2 2 5" xfId="48661" xr:uid="{00000000-0005-0000-0000-00004F750000}"/>
    <cellStyle name="Normal 4 3 2 2 4 2 2 3" xfId="18049" xr:uid="{00000000-0005-0000-0000-000050750000}"/>
    <cellStyle name="Normal 4 3 2 2 4 2 2 3 2" xfId="30304" xr:uid="{00000000-0005-0000-0000-000051750000}"/>
    <cellStyle name="Normal 4 3 2 2 4 2 2 3 3" xfId="42545" xr:uid="{00000000-0005-0000-0000-000052750000}"/>
    <cellStyle name="Normal 4 3 2 2 4 2 2 4" xfId="24187" xr:uid="{00000000-0005-0000-0000-000053750000}"/>
    <cellStyle name="Normal 4 3 2 2 4 2 2 5" xfId="36431" xr:uid="{00000000-0005-0000-0000-000054750000}"/>
    <cellStyle name="Normal 4 3 2 2 4 2 2 6" xfId="48660" xr:uid="{00000000-0005-0000-0000-000055750000}"/>
    <cellStyle name="Normal 4 3 2 2 4 2 3" xfId="7051" xr:uid="{00000000-0005-0000-0000-000056750000}"/>
    <cellStyle name="Normal 4 3 2 2 4 2 3 2" xfId="18051" xr:uid="{00000000-0005-0000-0000-000057750000}"/>
    <cellStyle name="Normal 4 3 2 2 4 2 3 2 2" xfId="30306" xr:uid="{00000000-0005-0000-0000-000058750000}"/>
    <cellStyle name="Normal 4 3 2 2 4 2 3 2 3" xfId="42547" xr:uid="{00000000-0005-0000-0000-000059750000}"/>
    <cellStyle name="Normal 4 3 2 2 4 2 3 3" xfId="24189" xr:uid="{00000000-0005-0000-0000-00005A750000}"/>
    <cellStyle name="Normal 4 3 2 2 4 2 3 4" xfId="36433" xr:uid="{00000000-0005-0000-0000-00005B750000}"/>
    <cellStyle name="Normal 4 3 2 2 4 2 3 5" xfId="48662" xr:uid="{00000000-0005-0000-0000-00005C750000}"/>
    <cellStyle name="Normal 4 3 2 2 4 2 4" xfId="18048" xr:uid="{00000000-0005-0000-0000-00005D750000}"/>
    <cellStyle name="Normal 4 3 2 2 4 2 4 2" xfId="30303" xr:uid="{00000000-0005-0000-0000-00005E750000}"/>
    <cellStyle name="Normal 4 3 2 2 4 2 4 3" xfId="42544" xr:uid="{00000000-0005-0000-0000-00005F750000}"/>
    <cellStyle name="Normal 4 3 2 2 4 2 5" xfId="24186" xr:uid="{00000000-0005-0000-0000-000060750000}"/>
    <cellStyle name="Normal 4 3 2 2 4 2 6" xfId="36430" xr:uid="{00000000-0005-0000-0000-000061750000}"/>
    <cellStyle name="Normal 4 3 2 2 4 2 7" xfId="48659" xr:uid="{00000000-0005-0000-0000-000062750000}"/>
    <cellStyle name="Normal 4 3 2 2 4 3" xfId="7052" xr:uid="{00000000-0005-0000-0000-000063750000}"/>
    <cellStyle name="Normal 4 3 2 2 4 3 2" xfId="7053" xr:uid="{00000000-0005-0000-0000-000064750000}"/>
    <cellStyle name="Normal 4 3 2 2 4 3 2 2" xfId="18053" xr:uid="{00000000-0005-0000-0000-000065750000}"/>
    <cellStyle name="Normal 4 3 2 2 4 3 2 2 2" xfId="30308" xr:uid="{00000000-0005-0000-0000-000066750000}"/>
    <cellStyle name="Normal 4 3 2 2 4 3 2 2 3" xfId="42549" xr:uid="{00000000-0005-0000-0000-000067750000}"/>
    <cellStyle name="Normal 4 3 2 2 4 3 2 3" xfId="24191" xr:uid="{00000000-0005-0000-0000-000068750000}"/>
    <cellStyle name="Normal 4 3 2 2 4 3 2 4" xfId="36435" xr:uid="{00000000-0005-0000-0000-000069750000}"/>
    <cellStyle name="Normal 4 3 2 2 4 3 2 5" xfId="48664" xr:uid="{00000000-0005-0000-0000-00006A750000}"/>
    <cellStyle name="Normal 4 3 2 2 4 3 3" xfId="18052" xr:uid="{00000000-0005-0000-0000-00006B750000}"/>
    <cellStyle name="Normal 4 3 2 2 4 3 3 2" xfId="30307" xr:uid="{00000000-0005-0000-0000-00006C750000}"/>
    <cellStyle name="Normal 4 3 2 2 4 3 3 3" xfId="42548" xr:uid="{00000000-0005-0000-0000-00006D750000}"/>
    <cellStyle name="Normal 4 3 2 2 4 3 4" xfId="24190" xr:uid="{00000000-0005-0000-0000-00006E750000}"/>
    <cellStyle name="Normal 4 3 2 2 4 3 5" xfId="36434" xr:uid="{00000000-0005-0000-0000-00006F750000}"/>
    <cellStyle name="Normal 4 3 2 2 4 3 6" xfId="48663" xr:uid="{00000000-0005-0000-0000-000070750000}"/>
    <cellStyle name="Normal 4 3 2 2 4 4" xfId="7054" xr:uid="{00000000-0005-0000-0000-000071750000}"/>
    <cellStyle name="Normal 4 3 2 2 4 4 2" xfId="18054" xr:uid="{00000000-0005-0000-0000-000072750000}"/>
    <cellStyle name="Normal 4 3 2 2 4 4 2 2" xfId="30309" xr:uid="{00000000-0005-0000-0000-000073750000}"/>
    <cellStyle name="Normal 4 3 2 2 4 4 2 3" xfId="42550" xr:uid="{00000000-0005-0000-0000-000074750000}"/>
    <cellStyle name="Normal 4 3 2 2 4 4 3" xfId="24192" xr:uid="{00000000-0005-0000-0000-000075750000}"/>
    <cellStyle name="Normal 4 3 2 2 4 4 4" xfId="36436" xr:uid="{00000000-0005-0000-0000-000076750000}"/>
    <cellStyle name="Normal 4 3 2 2 4 4 5" xfId="48665" xr:uid="{00000000-0005-0000-0000-000077750000}"/>
    <cellStyle name="Normal 4 3 2 2 4 5" xfId="18047" xr:uid="{00000000-0005-0000-0000-000078750000}"/>
    <cellStyle name="Normal 4 3 2 2 4 5 2" xfId="30302" xr:uid="{00000000-0005-0000-0000-000079750000}"/>
    <cellStyle name="Normal 4 3 2 2 4 5 3" xfId="42543" xr:uid="{00000000-0005-0000-0000-00007A750000}"/>
    <cellStyle name="Normal 4 3 2 2 4 6" xfId="24185" xr:uid="{00000000-0005-0000-0000-00007B750000}"/>
    <cellStyle name="Normal 4 3 2 2 4 7" xfId="36429" xr:uid="{00000000-0005-0000-0000-00007C750000}"/>
    <cellStyle name="Normal 4 3 2 2 4 8" xfId="48658" xr:uid="{00000000-0005-0000-0000-00007D750000}"/>
    <cellStyle name="Normal 4 3 2 2 5" xfId="7055" xr:uid="{00000000-0005-0000-0000-00007E750000}"/>
    <cellStyle name="Normal 4 3 2 2 5 2" xfId="7056" xr:uid="{00000000-0005-0000-0000-00007F750000}"/>
    <cellStyle name="Normal 4 3 2 2 5 2 2" xfId="7057" xr:uid="{00000000-0005-0000-0000-000080750000}"/>
    <cellStyle name="Normal 4 3 2 2 5 2 2 2" xfId="18057" xr:uid="{00000000-0005-0000-0000-000081750000}"/>
    <cellStyle name="Normal 4 3 2 2 5 2 2 2 2" xfId="30312" xr:uid="{00000000-0005-0000-0000-000082750000}"/>
    <cellStyle name="Normal 4 3 2 2 5 2 2 2 3" xfId="42553" xr:uid="{00000000-0005-0000-0000-000083750000}"/>
    <cellStyle name="Normal 4 3 2 2 5 2 2 3" xfId="24195" xr:uid="{00000000-0005-0000-0000-000084750000}"/>
    <cellStyle name="Normal 4 3 2 2 5 2 2 4" xfId="36439" xr:uid="{00000000-0005-0000-0000-000085750000}"/>
    <cellStyle name="Normal 4 3 2 2 5 2 2 5" xfId="48668" xr:uid="{00000000-0005-0000-0000-000086750000}"/>
    <cellStyle name="Normal 4 3 2 2 5 2 3" xfId="18056" xr:uid="{00000000-0005-0000-0000-000087750000}"/>
    <cellStyle name="Normal 4 3 2 2 5 2 3 2" xfId="30311" xr:uid="{00000000-0005-0000-0000-000088750000}"/>
    <cellStyle name="Normal 4 3 2 2 5 2 3 3" xfId="42552" xr:uid="{00000000-0005-0000-0000-000089750000}"/>
    <cellStyle name="Normal 4 3 2 2 5 2 4" xfId="24194" xr:uid="{00000000-0005-0000-0000-00008A750000}"/>
    <cellStyle name="Normal 4 3 2 2 5 2 5" xfId="36438" xr:uid="{00000000-0005-0000-0000-00008B750000}"/>
    <cellStyle name="Normal 4 3 2 2 5 2 6" xfId="48667" xr:uid="{00000000-0005-0000-0000-00008C750000}"/>
    <cellStyle name="Normal 4 3 2 2 5 3" xfId="7058" xr:uid="{00000000-0005-0000-0000-00008D750000}"/>
    <cellStyle name="Normal 4 3 2 2 5 3 2" xfId="18058" xr:uid="{00000000-0005-0000-0000-00008E750000}"/>
    <cellStyle name="Normal 4 3 2 2 5 3 2 2" xfId="30313" xr:uid="{00000000-0005-0000-0000-00008F750000}"/>
    <cellStyle name="Normal 4 3 2 2 5 3 2 3" xfId="42554" xr:uid="{00000000-0005-0000-0000-000090750000}"/>
    <cellStyle name="Normal 4 3 2 2 5 3 3" xfId="24196" xr:uid="{00000000-0005-0000-0000-000091750000}"/>
    <cellStyle name="Normal 4 3 2 2 5 3 4" xfId="36440" xr:uid="{00000000-0005-0000-0000-000092750000}"/>
    <cellStyle name="Normal 4 3 2 2 5 3 5" xfId="48669" xr:uid="{00000000-0005-0000-0000-000093750000}"/>
    <cellStyle name="Normal 4 3 2 2 5 4" xfId="18055" xr:uid="{00000000-0005-0000-0000-000094750000}"/>
    <cellStyle name="Normal 4 3 2 2 5 4 2" xfId="30310" xr:uid="{00000000-0005-0000-0000-000095750000}"/>
    <cellStyle name="Normal 4 3 2 2 5 4 3" xfId="42551" xr:uid="{00000000-0005-0000-0000-000096750000}"/>
    <cellStyle name="Normal 4 3 2 2 5 5" xfId="24193" xr:uid="{00000000-0005-0000-0000-000097750000}"/>
    <cellStyle name="Normal 4 3 2 2 5 6" xfId="36437" xr:uid="{00000000-0005-0000-0000-000098750000}"/>
    <cellStyle name="Normal 4 3 2 2 5 7" xfId="48666" xr:uid="{00000000-0005-0000-0000-000099750000}"/>
    <cellStyle name="Normal 4 3 2 2 6" xfId="7059" xr:uid="{00000000-0005-0000-0000-00009A750000}"/>
    <cellStyle name="Normal 4 3 2 2 6 2" xfId="7060" xr:uid="{00000000-0005-0000-0000-00009B750000}"/>
    <cellStyle name="Normal 4 3 2 2 6 2 2" xfId="18060" xr:uid="{00000000-0005-0000-0000-00009C750000}"/>
    <cellStyle name="Normal 4 3 2 2 6 2 2 2" xfId="30315" xr:uid="{00000000-0005-0000-0000-00009D750000}"/>
    <cellStyle name="Normal 4 3 2 2 6 2 2 3" xfId="42556" xr:uid="{00000000-0005-0000-0000-00009E750000}"/>
    <cellStyle name="Normal 4 3 2 2 6 2 3" xfId="24198" xr:uid="{00000000-0005-0000-0000-00009F750000}"/>
    <cellStyle name="Normal 4 3 2 2 6 2 4" xfId="36442" xr:uid="{00000000-0005-0000-0000-0000A0750000}"/>
    <cellStyle name="Normal 4 3 2 2 6 2 5" xfId="48671" xr:uid="{00000000-0005-0000-0000-0000A1750000}"/>
    <cellStyle name="Normal 4 3 2 2 6 3" xfId="18059" xr:uid="{00000000-0005-0000-0000-0000A2750000}"/>
    <cellStyle name="Normal 4 3 2 2 6 3 2" xfId="30314" xr:uid="{00000000-0005-0000-0000-0000A3750000}"/>
    <cellStyle name="Normal 4 3 2 2 6 3 3" xfId="42555" xr:uid="{00000000-0005-0000-0000-0000A4750000}"/>
    <cellStyle name="Normal 4 3 2 2 6 4" xfId="24197" xr:uid="{00000000-0005-0000-0000-0000A5750000}"/>
    <cellStyle name="Normal 4 3 2 2 6 5" xfId="36441" xr:uid="{00000000-0005-0000-0000-0000A6750000}"/>
    <cellStyle name="Normal 4 3 2 2 6 6" xfId="48670" xr:uid="{00000000-0005-0000-0000-0000A7750000}"/>
    <cellStyle name="Normal 4 3 2 2 7" xfId="7061" xr:uid="{00000000-0005-0000-0000-0000A8750000}"/>
    <cellStyle name="Normal 4 3 2 2 7 2" xfId="18061" xr:uid="{00000000-0005-0000-0000-0000A9750000}"/>
    <cellStyle name="Normal 4 3 2 2 7 2 2" xfId="30316" xr:uid="{00000000-0005-0000-0000-0000AA750000}"/>
    <cellStyle name="Normal 4 3 2 2 7 2 3" xfId="42557" xr:uid="{00000000-0005-0000-0000-0000AB750000}"/>
    <cellStyle name="Normal 4 3 2 2 7 3" xfId="24199" xr:uid="{00000000-0005-0000-0000-0000AC750000}"/>
    <cellStyle name="Normal 4 3 2 2 7 4" xfId="36443" xr:uid="{00000000-0005-0000-0000-0000AD750000}"/>
    <cellStyle name="Normal 4 3 2 2 7 5" xfId="48672" xr:uid="{00000000-0005-0000-0000-0000AE750000}"/>
    <cellStyle name="Normal 4 3 2 2 8" xfId="17998" xr:uid="{00000000-0005-0000-0000-0000AF750000}"/>
    <cellStyle name="Normal 4 3 2 2 8 2" xfId="30253" xr:uid="{00000000-0005-0000-0000-0000B0750000}"/>
    <cellStyle name="Normal 4 3 2 2 8 3" xfId="42494" xr:uid="{00000000-0005-0000-0000-0000B1750000}"/>
    <cellStyle name="Normal 4 3 2 2 9" xfId="24136" xr:uid="{00000000-0005-0000-0000-0000B2750000}"/>
    <cellStyle name="Normal 4 3 2 3" xfId="7062" xr:uid="{00000000-0005-0000-0000-0000B3750000}"/>
    <cellStyle name="Normal 4 3 2 3 10" xfId="48673" xr:uid="{00000000-0005-0000-0000-0000B4750000}"/>
    <cellStyle name="Normal 4 3 2 3 2" xfId="7063" xr:uid="{00000000-0005-0000-0000-0000B5750000}"/>
    <cellStyle name="Normal 4 3 2 3 2 2" xfId="7064" xr:uid="{00000000-0005-0000-0000-0000B6750000}"/>
    <cellStyle name="Normal 4 3 2 3 2 2 2" xfId="7065" xr:uid="{00000000-0005-0000-0000-0000B7750000}"/>
    <cellStyle name="Normal 4 3 2 3 2 2 2 2" xfId="7066" xr:uid="{00000000-0005-0000-0000-0000B8750000}"/>
    <cellStyle name="Normal 4 3 2 3 2 2 2 2 2" xfId="7067" xr:uid="{00000000-0005-0000-0000-0000B9750000}"/>
    <cellStyle name="Normal 4 3 2 3 2 2 2 2 2 2" xfId="18067" xr:uid="{00000000-0005-0000-0000-0000BA750000}"/>
    <cellStyle name="Normal 4 3 2 3 2 2 2 2 2 2 2" xfId="30322" xr:uid="{00000000-0005-0000-0000-0000BB750000}"/>
    <cellStyle name="Normal 4 3 2 3 2 2 2 2 2 2 3" xfId="42563" xr:uid="{00000000-0005-0000-0000-0000BC750000}"/>
    <cellStyle name="Normal 4 3 2 3 2 2 2 2 2 3" xfId="24205" xr:uid="{00000000-0005-0000-0000-0000BD750000}"/>
    <cellStyle name="Normal 4 3 2 3 2 2 2 2 2 4" xfId="36449" xr:uid="{00000000-0005-0000-0000-0000BE750000}"/>
    <cellStyle name="Normal 4 3 2 3 2 2 2 2 2 5" xfId="48678" xr:uid="{00000000-0005-0000-0000-0000BF750000}"/>
    <cellStyle name="Normal 4 3 2 3 2 2 2 2 3" xfId="18066" xr:uid="{00000000-0005-0000-0000-0000C0750000}"/>
    <cellStyle name="Normal 4 3 2 3 2 2 2 2 3 2" xfId="30321" xr:uid="{00000000-0005-0000-0000-0000C1750000}"/>
    <cellStyle name="Normal 4 3 2 3 2 2 2 2 3 3" xfId="42562" xr:uid="{00000000-0005-0000-0000-0000C2750000}"/>
    <cellStyle name="Normal 4 3 2 3 2 2 2 2 4" xfId="24204" xr:uid="{00000000-0005-0000-0000-0000C3750000}"/>
    <cellStyle name="Normal 4 3 2 3 2 2 2 2 5" xfId="36448" xr:uid="{00000000-0005-0000-0000-0000C4750000}"/>
    <cellStyle name="Normal 4 3 2 3 2 2 2 2 6" xfId="48677" xr:uid="{00000000-0005-0000-0000-0000C5750000}"/>
    <cellStyle name="Normal 4 3 2 3 2 2 2 3" xfId="7068" xr:uid="{00000000-0005-0000-0000-0000C6750000}"/>
    <cellStyle name="Normal 4 3 2 3 2 2 2 3 2" xfId="18068" xr:uid="{00000000-0005-0000-0000-0000C7750000}"/>
    <cellStyle name="Normal 4 3 2 3 2 2 2 3 2 2" xfId="30323" xr:uid="{00000000-0005-0000-0000-0000C8750000}"/>
    <cellStyle name="Normal 4 3 2 3 2 2 2 3 2 3" xfId="42564" xr:uid="{00000000-0005-0000-0000-0000C9750000}"/>
    <cellStyle name="Normal 4 3 2 3 2 2 2 3 3" xfId="24206" xr:uid="{00000000-0005-0000-0000-0000CA750000}"/>
    <cellStyle name="Normal 4 3 2 3 2 2 2 3 4" xfId="36450" xr:uid="{00000000-0005-0000-0000-0000CB750000}"/>
    <cellStyle name="Normal 4 3 2 3 2 2 2 3 5" xfId="48679" xr:uid="{00000000-0005-0000-0000-0000CC750000}"/>
    <cellStyle name="Normal 4 3 2 3 2 2 2 4" xfId="18065" xr:uid="{00000000-0005-0000-0000-0000CD750000}"/>
    <cellStyle name="Normal 4 3 2 3 2 2 2 4 2" xfId="30320" xr:uid="{00000000-0005-0000-0000-0000CE750000}"/>
    <cellStyle name="Normal 4 3 2 3 2 2 2 4 3" xfId="42561" xr:uid="{00000000-0005-0000-0000-0000CF750000}"/>
    <cellStyle name="Normal 4 3 2 3 2 2 2 5" xfId="24203" xr:uid="{00000000-0005-0000-0000-0000D0750000}"/>
    <cellStyle name="Normal 4 3 2 3 2 2 2 6" xfId="36447" xr:uid="{00000000-0005-0000-0000-0000D1750000}"/>
    <cellStyle name="Normal 4 3 2 3 2 2 2 7" xfId="48676" xr:uid="{00000000-0005-0000-0000-0000D2750000}"/>
    <cellStyle name="Normal 4 3 2 3 2 2 3" xfId="7069" xr:uid="{00000000-0005-0000-0000-0000D3750000}"/>
    <cellStyle name="Normal 4 3 2 3 2 2 3 2" xfId="7070" xr:uid="{00000000-0005-0000-0000-0000D4750000}"/>
    <cellStyle name="Normal 4 3 2 3 2 2 3 2 2" xfId="18070" xr:uid="{00000000-0005-0000-0000-0000D5750000}"/>
    <cellStyle name="Normal 4 3 2 3 2 2 3 2 2 2" xfId="30325" xr:uid="{00000000-0005-0000-0000-0000D6750000}"/>
    <cellStyle name="Normal 4 3 2 3 2 2 3 2 2 3" xfId="42566" xr:uid="{00000000-0005-0000-0000-0000D7750000}"/>
    <cellStyle name="Normal 4 3 2 3 2 2 3 2 3" xfId="24208" xr:uid="{00000000-0005-0000-0000-0000D8750000}"/>
    <cellStyle name="Normal 4 3 2 3 2 2 3 2 4" xfId="36452" xr:uid="{00000000-0005-0000-0000-0000D9750000}"/>
    <cellStyle name="Normal 4 3 2 3 2 2 3 2 5" xfId="48681" xr:uid="{00000000-0005-0000-0000-0000DA750000}"/>
    <cellStyle name="Normal 4 3 2 3 2 2 3 3" xfId="18069" xr:uid="{00000000-0005-0000-0000-0000DB750000}"/>
    <cellStyle name="Normal 4 3 2 3 2 2 3 3 2" xfId="30324" xr:uid="{00000000-0005-0000-0000-0000DC750000}"/>
    <cellStyle name="Normal 4 3 2 3 2 2 3 3 3" xfId="42565" xr:uid="{00000000-0005-0000-0000-0000DD750000}"/>
    <cellStyle name="Normal 4 3 2 3 2 2 3 4" xfId="24207" xr:uid="{00000000-0005-0000-0000-0000DE750000}"/>
    <cellStyle name="Normal 4 3 2 3 2 2 3 5" xfId="36451" xr:uid="{00000000-0005-0000-0000-0000DF750000}"/>
    <cellStyle name="Normal 4 3 2 3 2 2 3 6" xfId="48680" xr:uid="{00000000-0005-0000-0000-0000E0750000}"/>
    <cellStyle name="Normal 4 3 2 3 2 2 4" xfId="7071" xr:uid="{00000000-0005-0000-0000-0000E1750000}"/>
    <cellStyle name="Normal 4 3 2 3 2 2 4 2" xfId="18071" xr:uid="{00000000-0005-0000-0000-0000E2750000}"/>
    <cellStyle name="Normal 4 3 2 3 2 2 4 2 2" xfId="30326" xr:uid="{00000000-0005-0000-0000-0000E3750000}"/>
    <cellStyle name="Normal 4 3 2 3 2 2 4 2 3" xfId="42567" xr:uid="{00000000-0005-0000-0000-0000E4750000}"/>
    <cellStyle name="Normal 4 3 2 3 2 2 4 3" xfId="24209" xr:uid="{00000000-0005-0000-0000-0000E5750000}"/>
    <cellStyle name="Normal 4 3 2 3 2 2 4 4" xfId="36453" xr:uid="{00000000-0005-0000-0000-0000E6750000}"/>
    <cellStyle name="Normal 4 3 2 3 2 2 4 5" xfId="48682" xr:uid="{00000000-0005-0000-0000-0000E7750000}"/>
    <cellStyle name="Normal 4 3 2 3 2 2 5" xfId="18064" xr:uid="{00000000-0005-0000-0000-0000E8750000}"/>
    <cellStyle name="Normal 4 3 2 3 2 2 5 2" xfId="30319" xr:uid="{00000000-0005-0000-0000-0000E9750000}"/>
    <cellStyle name="Normal 4 3 2 3 2 2 5 3" xfId="42560" xr:uid="{00000000-0005-0000-0000-0000EA750000}"/>
    <cellStyle name="Normal 4 3 2 3 2 2 6" xfId="24202" xr:uid="{00000000-0005-0000-0000-0000EB750000}"/>
    <cellStyle name="Normal 4 3 2 3 2 2 7" xfId="36446" xr:uid="{00000000-0005-0000-0000-0000EC750000}"/>
    <cellStyle name="Normal 4 3 2 3 2 2 8" xfId="48675" xr:uid="{00000000-0005-0000-0000-0000ED750000}"/>
    <cellStyle name="Normal 4 3 2 3 2 3" xfId="7072" xr:uid="{00000000-0005-0000-0000-0000EE750000}"/>
    <cellStyle name="Normal 4 3 2 3 2 3 2" xfId="7073" xr:uid="{00000000-0005-0000-0000-0000EF750000}"/>
    <cellStyle name="Normal 4 3 2 3 2 3 2 2" xfId="7074" xr:uid="{00000000-0005-0000-0000-0000F0750000}"/>
    <cellStyle name="Normal 4 3 2 3 2 3 2 2 2" xfId="18074" xr:uid="{00000000-0005-0000-0000-0000F1750000}"/>
    <cellStyle name="Normal 4 3 2 3 2 3 2 2 2 2" xfId="30329" xr:uid="{00000000-0005-0000-0000-0000F2750000}"/>
    <cellStyle name="Normal 4 3 2 3 2 3 2 2 2 3" xfId="42570" xr:uid="{00000000-0005-0000-0000-0000F3750000}"/>
    <cellStyle name="Normal 4 3 2 3 2 3 2 2 3" xfId="24212" xr:uid="{00000000-0005-0000-0000-0000F4750000}"/>
    <cellStyle name="Normal 4 3 2 3 2 3 2 2 4" xfId="36456" xr:uid="{00000000-0005-0000-0000-0000F5750000}"/>
    <cellStyle name="Normal 4 3 2 3 2 3 2 2 5" xfId="48685" xr:uid="{00000000-0005-0000-0000-0000F6750000}"/>
    <cellStyle name="Normal 4 3 2 3 2 3 2 3" xfId="18073" xr:uid="{00000000-0005-0000-0000-0000F7750000}"/>
    <cellStyle name="Normal 4 3 2 3 2 3 2 3 2" xfId="30328" xr:uid="{00000000-0005-0000-0000-0000F8750000}"/>
    <cellStyle name="Normal 4 3 2 3 2 3 2 3 3" xfId="42569" xr:uid="{00000000-0005-0000-0000-0000F9750000}"/>
    <cellStyle name="Normal 4 3 2 3 2 3 2 4" xfId="24211" xr:uid="{00000000-0005-0000-0000-0000FA750000}"/>
    <cellStyle name="Normal 4 3 2 3 2 3 2 5" xfId="36455" xr:uid="{00000000-0005-0000-0000-0000FB750000}"/>
    <cellStyle name="Normal 4 3 2 3 2 3 2 6" xfId="48684" xr:uid="{00000000-0005-0000-0000-0000FC750000}"/>
    <cellStyle name="Normal 4 3 2 3 2 3 3" xfId="7075" xr:uid="{00000000-0005-0000-0000-0000FD750000}"/>
    <cellStyle name="Normal 4 3 2 3 2 3 3 2" xfId="18075" xr:uid="{00000000-0005-0000-0000-0000FE750000}"/>
    <cellStyle name="Normal 4 3 2 3 2 3 3 2 2" xfId="30330" xr:uid="{00000000-0005-0000-0000-0000FF750000}"/>
    <cellStyle name="Normal 4 3 2 3 2 3 3 2 3" xfId="42571" xr:uid="{00000000-0005-0000-0000-000000760000}"/>
    <cellStyle name="Normal 4 3 2 3 2 3 3 3" xfId="24213" xr:uid="{00000000-0005-0000-0000-000001760000}"/>
    <cellStyle name="Normal 4 3 2 3 2 3 3 4" xfId="36457" xr:uid="{00000000-0005-0000-0000-000002760000}"/>
    <cellStyle name="Normal 4 3 2 3 2 3 3 5" xfId="48686" xr:uid="{00000000-0005-0000-0000-000003760000}"/>
    <cellStyle name="Normal 4 3 2 3 2 3 4" xfId="18072" xr:uid="{00000000-0005-0000-0000-000004760000}"/>
    <cellStyle name="Normal 4 3 2 3 2 3 4 2" xfId="30327" xr:uid="{00000000-0005-0000-0000-000005760000}"/>
    <cellStyle name="Normal 4 3 2 3 2 3 4 3" xfId="42568" xr:uid="{00000000-0005-0000-0000-000006760000}"/>
    <cellStyle name="Normal 4 3 2 3 2 3 5" xfId="24210" xr:uid="{00000000-0005-0000-0000-000007760000}"/>
    <cellStyle name="Normal 4 3 2 3 2 3 6" xfId="36454" xr:uid="{00000000-0005-0000-0000-000008760000}"/>
    <cellStyle name="Normal 4 3 2 3 2 3 7" xfId="48683" xr:uid="{00000000-0005-0000-0000-000009760000}"/>
    <cellStyle name="Normal 4 3 2 3 2 4" xfId="7076" xr:uid="{00000000-0005-0000-0000-00000A760000}"/>
    <cellStyle name="Normal 4 3 2 3 2 4 2" xfId="7077" xr:uid="{00000000-0005-0000-0000-00000B760000}"/>
    <cellStyle name="Normal 4 3 2 3 2 4 2 2" xfId="18077" xr:uid="{00000000-0005-0000-0000-00000C760000}"/>
    <cellStyle name="Normal 4 3 2 3 2 4 2 2 2" xfId="30332" xr:uid="{00000000-0005-0000-0000-00000D760000}"/>
    <cellStyle name="Normal 4 3 2 3 2 4 2 2 3" xfId="42573" xr:uid="{00000000-0005-0000-0000-00000E760000}"/>
    <cellStyle name="Normal 4 3 2 3 2 4 2 3" xfId="24215" xr:uid="{00000000-0005-0000-0000-00000F760000}"/>
    <cellStyle name="Normal 4 3 2 3 2 4 2 4" xfId="36459" xr:uid="{00000000-0005-0000-0000-000010760000}"/>
    <cellStyle name="Normal 4 3 2 3 2 4 2 5" xfId="48688" xr:uid="{00000000-0005-0000-0000-000011760000}"/>
    <cellStyle name="Normal 4 3 2 3 2 4 3" xfId="18076" xr:uid="{00000000-0005-0000-0000-000012760000}"/>
    <cellStyle name="Normal 4 3 2 3 2 4 3 2" xfId="30331" xr:uid="{00000000-0005-0000-0000-000013760000}"/>
    <cellStyle name="Normal 4 3 2 3 2 4 3 3" xfId="42572" xr:uid="{00000000-0005-0000-0000-000014760000}"/>
    <cellStyle name="Normal 4 3 2 3 2 4 4" xfId="24214" xr:uid="{00000000-0005-0000-0000-000015760000}"/>
    <cellStyle name="Normal 4 3 2 3 2 4 5" xfId="36458" xr:uid="{00000000-0005-0000-0000-000016760000}"/>
    <cellStyle name="Normal 4 3 2 3 2 4 6" xfId="48687" xr:uid="{00000000-0005-0000-0000-000017760000}"/>
    <cellStyle name="Normal 4 3 2 3 2 5" xfId="7078" xr:uid="{00000000-0005-0000-0000-000018760000}"/>
    <cellStyle name="Normal 4 3 2 3 2 5 2" xfId="18078" xr:uid="{00000000-0005-0000-0000-000019760000}"/>
    <cellStyle name="Normal 4 3 2 3 2 5 2 2" xfId="30333" xr:uid="{00000000-0005-0000-0000-00001A760000}"/>
    <cellStyle name="Normal 4 3 2 3 2 5 2 3" xfId="42574" xr:uid="{00000000-0005-0000-0000-00001B760000}"/>
    <cellStyle name="Normal 4 3 2 3 2 5 3" xfId="24216" xr:uid="{00000000-0005-0000-0000-00001C760000}"/>
    <cellStyle name="Normal 4 3 2 3 2 5 4" xfId="36460" xr:uid="{00000000-0005-0000-0000-00001D760000}"/>
    <cellStyle name="Normal 4 3 2 3 2 5 5" xfId="48689" xr:uid="{00000000-0005-0000-0000-00001E760000}"/>
    <cellStyle name="Normal 4 3 2 3 2 6" xfId="18063" xr:uid="{00000000-0005-0000-0000-00001F760000}"/>
    <cellStyle name="Normal 4 3 2 3 2 6 2" xfId="30318" xr:uid="{00000000-0005-0000-0000-000020760000}"/>
    <cellStyle name="Normal 4 3 2 3 2 6 3" xfId="42559" xr:uid="{00000000-0005-0000-0000-000021760000}"/>
    <cellStyle name="Normal 4 3 2 3 2 7" xfId="24201" xr:uid="{00000000-0005-0000-0000-000022760000}"/>
    <cellStyle name="Normal 4 3 2 3 2 8" xfId="36445" xr:uid="{00000000-0005-0000-0000-000023760000}"/>
    <cellStyle name="Normal 4 3 2 3 2 9" xfId="48674" xr:uid="{00000000-0005-0000-0000-000024760000}"/>
    <cellStyle name="Normal 4 3 2 3 3" xfId="7079" xr:uid="{00000000-0005-0000-0000-000025760000}"/>
    <cellStyle name="Normal 4 3 2 3 3 2" xfId="7080" xr:uid="{00000000-0005-0000-0000-000026760000}"/>
    <cellStyle name="Normal 4 3 2 3 3 2 2" xfId="7081" xr:uid="{00000000-0005-0000-0000-000027760000}"/>
    <cellStyle name="Normal 4 3 2 3 3 2 2 2" xfId="7082" xr:uid="{00000000-0005-0000-0000-000028760000}"/>
    <cellStyle name="Normal 4 3 2 3 3 2 2 2 2" xfId="18082" xr:uid="{00000000-0005-0000-0000-000029760000}"/>
    <cellStyle name="Normal 4 3 2 3 3 2 2 2 2 2" xfId="30337" xr:uid="{00000000-0005-0000-0000-00002A760000}"/>
    <cellStyle name="Normal 4 3 2 3 3 2 2 2 2 3" xfId="42578" xr:uid="{00000000-0005-0000-0000-00002B760000}"/>
    <cellStyle name="Normal 4 3 2 3 3 2 2 2 3" xfId="24220" xr:uid="{00000000-0005-0000-0000-00002C760000}"/>
    <cellStyle name="Normal 4 3 2 3 3 2 2 2 4" xfId="36464" xr:uid="{00000000-0005-0000-0000-00002D760000}"/>
    <cellStyle name="Normal 4 3 2 3 3 2 2 2 5" xfId="48693" xr:uid="{00000000-0005-0000-0000-00002E760000}"/>
    <cellStyle name="Normal 4 3 2 3 3 2 2 3" xfId="18081" xr:uid="{00000000-0005-0000-0000-00002F760000}"/>
    <cellStyle name="Normal 4 3 2 3 3 2 2 3 2" xfId="30336" xr:uid="{00000000-0005-0000-0000-000030760000}"/>
    <cellStyle name="Normal 4 3 2 3 3 2 2 3 3" xfId="42577" xr:uid="{00000000-0005-0000-0000-000031760000}"/>
    <cellStyle name="Normal 4 3 2 3 3 2 2 4" xfId="24219" xr:uid="{00000000-0005-0000-0000-000032760000}"/>
    <cellStyle name="Normal 4 3 2 3 3 2 2 5" xfId="36463" xr:uid="{00000000-0005-0000-0000-000033760000}"/>
    <cellStyle name="Normal 4 3 2 3 3 2 2 6" xfId="48692" xr:uid="{00000000-0005-0000-0000-000034760000}"/>
    <cellStyle name="Normal 4 3 2 3 3 2 3" xfId="7083" xr:uid="{00000000-0005-0000-0000-000035760000}"/>
    <cellStyle name="Normal 4 3 2 3 3 2 3 2" xfId="18083" xr:uid="{00000000-0005-0000-0000-000036760000}"/>
    <cellStyle name="Normal 4 3 2 3 3 2 3 2 2" xfId="30338" xr:uid="{00000000-0005-0000-0000-000037760000}"/>
    <cellStyle name="Normal 4 3 2 3 3 2 3 2 3" xfId="42579" xr:uid="{00000000-0005-0000-0000-000038760000}"/>
    <cellStyle name="Normal 4 3 2 3 3 2 3 3" xfId="24221" xr:uid="{00000000-0005-0000-0000-000039760000}"/>
    <cellStyle name="Normal 4 3 2 3 3 2 3 4" xfId="36465" xr:uid="{00000000-0005-0000-0000-00003A760000}"/>
    <cellStyle name="Normal 4 3 2 3 3 2 3 5" xfId="48694" xr:uid="{00000000-0005-0000-0000-00003B760000}"/>
    <cellStyle name="Normal 4 3 2 3 3 2 4" xfId="18080" xr:uid="{00000000-0005-0000-0000-00003C760000}"/>
    <cellStyle name="Normal 4 3 2 3 3 2 4 2" xfId="30335" xr:uid="{00000000-0005-0000-0000-00003D760000}"/>
    <cellStyle name="Normal 4 3 2 3 3 2 4 3" xfId="42576" xr:uid="{00000000-0005-0000-0000-00003E760000}"/>
    <cellStyle name="Normal 4 3 2 3 3 2 5" xfId="24218" xr:uid="{00000000-0005-0000-0000-00003F760000}"/>
    <cellStyle name="Normal 4 3 2 3 3 2 6" xfId="36462" xr:uid="{00000000-0005-0000-0000-000040760000}"/>
    <cellStyle name="Normal 4 3 2 3 3 2 7" xfId="48691" xr:uid="{00000000-0005-0000-0000-000041760000}"/>
    <cellStyle name="Normal 4 3 2 3 3 3" xfId="7084" xr:uid="{00000000-0005-0000-0000-000042760000}"/>
    <cellStyle name="Normal 4 3 2 3 3 3 2" xfId="7085" xr:uid="{00000000-0005-0000-0000-000043760000}"/>
    <cellStyle name="Normal 4 3 2 3 3 3 2 2" xfId="18085" xr:uid="{00000000-0005-0000-0000-000044760000}"/>
    <cellStyle name="Normal 4 3 2 3 3 3 2 2 2" xfId="30340" xr:uid="{00000000-0005-0000-0000-000045760000}"/>
    <cellStyle name="Normal 4 3 2 3 3 3 2 2 3" xfId="42581" xr:uid="{00000000-0005-0000-0000-000046760000}"/>
    <cellStyle name="Normal 4 3 2 3 3 3 2 3" xfId="24223" xr:uid="{00000000-0005-0000-0000-000047760000}"/>
    <cellStyle name="Normal 4 3 2 3 3 3 2 4" xfId="36467" xr:uid="{00000000-0005-0000-0000-000048760000}"/>
    <cellStyle name="Normal 4 3 2 3 3 3 2 5" xfId="48696" xr:uid="{00000000-0005-0000-0000-000049760000}"/>
    <cellStyle name="Normal 4 3 2 3 3 3 3" xfId="18084" xr:uid="{00000000-0005-0000-0000-00004A760000}"/>
    <cellStyle name="Normal 4 3 2 3 3 3 3 2" xfId="30339" xr:uid="{00000000-0005-0000-0000-00004B760000}"/>
    <cellStyle name="Normal 4 3 2 3 3 3 3 3" xfId="42580" xr:uid="{00000000-0005-0000-0000-00004C760000}"/>
    <cellStyle name="Normal 4 3 2 3 3 3 4" xfId="24222" xr:uid="{00000000-0005-0000-0000-00004D760000}"/>
    <cellStyle name="Normal 4 3 2 3 3 3 5" xfId="36466" xr:uid="{00000000-0005-0000-0000-00004E760000}"/>
    <cellStyle name="Normal 4 3 2 3 3 3 6" xfId="48695" xr:uid="{00000000-0005-0000-0000-00004F760000}"/>
    <cellStyle name="Normal 4 3 2 3 3 4" xfId="7086" xr:uid="{00000000-0005-0000-0000-000050760000}"/>
    <cellStyle name="Normal 4 3 2 3 3 4 2" xfId="18086" xr:uid="{00000000-0005-0000-0000-000051760000}"/>
    <cellStyle name="Normal 4 3 2 3 3 4 2 2" xfId="30341" xr:uid="{00000000-0005-0000-0000-000052760000}"/>
    <cellStyle name="Normal 4 3 2 3 3 4 2 3" xfId="42582" xr:uid="{00000000-0005-0000-0000-000053760000}"/>
    <cellStyle name="Normal 4 3 2 3 3 4 3" xfId="24224" xr:uid="{00000000-0005-0000-0000-000054760000}"/>
    <cellStyle name="Normal 4 3 2 3 3 4 4" xfId="36468" xr:uid="{00000000-0005-0000-0000-000055760000}"/>
    <cellStyle name="Normal 4 3 2 3 3 4 5" xfId="48697" xr:uid="{00000000-0005-0000-0000-000056760000}"/>
    <cellStyle name="Normal 4 3 2 3 3 5" xfId="18079" xr:uid="{00000000-0005-0000-0000-000057760000}"/>
    <cellStyle name="Normal 4 3 2 3 3 5 2" xfId="30334" xr:uid="{00000000-0005-0000-0000-000058760000}"/>
    <cellStyle name="Normal 4 3 2 3 3 5 3" xfId="42575" xr:uid="{00000000-0005-0000-0000-000059760000}"/>
    <cellStyle name="Normal 4 3 2 3 3 6" xfId="24217" xr:uid="{00000000-0005-0000-0000-00005A760000}"/>
    <cellStyle name="Normal 4 3 2 3 3 7" xfId="36461" xr:uid="{00000000-0005-0000-0000-00005B760000}"/>
    <cellStyle name="Normal 4 3 2 3 3 8" xfId="48690" xr:uid="{00000000-0005-0000-0000-00005C760000}"/>
    <cellStyle name="Normal 4 3 2 3 4" xfId="7087" xr:uid="{00000000-0005-0000-0000-00005D760000}"/>
    <cellStyle name="Normal 4 3 2 3 4 2" xfId="7088" xr:uid="{00000000-0005-0000-0000-00005E760000}"/>
    <cellStyle name="Normal 4 3 2 3 4 2 2" xfId="7089" xr:uid="{00000000-0005-0000-0000-00005F760000}"/>
    <cellStyle name="Normal 4 3 2 3 4 2 2 2" xfId="18089" xr:uid="{00000000-0005-0000-0000-000060760000}"/>
    <cellStyle name="Normal 4 3 2 3 4 2 2 2 2" xfId="30344" xr:uid="{00000000-0005-0000-0000-000061760000}"/>
    <cellStyle name="Normal 4 3 2 3 4 2 2 2 3" xfId="42585" xr:uid="{00000000-0005-0000-0000-000062760000}"/>
    <cellStyle name="Normal 4 3 2 3 4 2 2 3" xfId="24227" xr:uid="{00000000-0005-0000-0000-000063760000}"/>
    <cellStyle name="Normal 4 3 2 3 4 2 2 4" xfId="36471" xr:uid="{00000000-0005-0000-0000-000064760000}"/>
    <cellStyle name="Normal 4 3 2 3 4 2 2 5" xfId="48700" xr:uid="{00000000-0005-0000-0000-000065760000}"/>
    <cellStyle name="Normal 4 3 2 3 4 2 3" xfId="18088" xr:uid="{00000000-0005-0000-0000-000066760000}"/>
    <cellStyle name="Normal 4 3 2 3 4 2 3 2" xfId="30343" xr:uid="{00000000-0005-0000-0000-000067760000}"/>
    <cellStyle name="Normal 4 3 2 3 4 2 3 3" xfId="42584" xr:uid="{00000000-0005-0000-0000-000068760000}"/>
    <cellStyle name="Normal 4 3 2 3 4 2 4" xfId="24226" xr:uid="{00000000-0005-0000-0000-000069760000}"/>
    <cellStyle name="Normal 4 3 2 3 4 2 5" xfId="36470" xr:uid="{00000000-0005-0000-0000-00006A760000}"/>
    <cellStyle name="Normal 4 3 2 3 4 2 6" xfId="48699" xr:uid="{00000000-0005-0000-0000-00006B760000}"/>
    <cellStyle name="Normal 4 3 2 3 4 3" xfId="7090" xr:uid="{00000000-0005-0000-0000-00006C760000}"/>
    <cellStyle name="Normal 4 3 2 3 4 3 2" xfId="18090" xr:uid="{00000000-0005-0000-0000-00006D760000}"/>
    <cellStyle name="Normal 4 3 2 3 4 3 2 2" xfId="30345" xr:uid="{00000000-0005-0000-0000-00006E760000}"/>
    <cellStyle name="Normal 4 3 2 3 4 3 2 3" xfId="42586" xr:uid="{00000000-0005-0000-0000-00006F760000}"/>
    <cellStyle name="Normal 4 3 2 3 4 3 3" xfId="24228" xr:uid="{00000000-0005-0000-0000-000070760000}"/>
    <cellStyle name="Normal 4 3 2 3 4 3 4" xfId="36472" xr:uid="{00000000-0005-0000-0000-000071760000}"/>
    <cellStyle name="Normal 4 3 2 3 4 3 5" xfId="48701" xr:uid="{00000000-0005-0000-0000-000072760000}"/>
    <cellStyle name="Normal 4 3 2 3 4 4" xfId="18087" xr:uid="{00000000-0005-0000-0000-000073760000}"/>
    <cellStyle name="Normal 4 3 2 3 4 4 2" xfId="30342" xr:uid="{00000000-0005-0000-0000-000074760000}"/>
    <cellStyle name="Normal 4 3 2 3 4 4 3" xfId="42583" xr:uid="{00000000-0005-0000-0000-000075760000}"/>
    <cellStyle name="Normal 4 3 2 3 4 5" xfId="24225" xr:uid="{00000000-0005-0000-0000-000076760000}"/>
    <cellStyle name="Normal 4 3 2 3 4 6" xfId="36469" xr:uid="{00000000-0005-0000-0000-000077760000}"/>
    <cellStyle name="Normal 4 3 2 3 4 7" xfId="48698" xr:uid="{00000000-0005-0000-0000-000078760000}"/>
    <cellStyle name="Normal 4 3 2 3 5" xfId="7091" xr:uid="{00000000-0005-0000-0000-000079760000}"/>
    <cellStyle name="Normal 4 3 2 3 5 2" xfId="7092" xr:uid="{00000000-0005-0000-0000-00007A760000}"/>
    <cellStyle name="Normal 4 3 2 3 5 2 2" xfId="18092" xr:uid="{00000000-0005-0000-0000-00007B760000}"/>
    <cellStyle name="Normal 4 3 2 3 5 2 2 2" xfId="30347" xr:uid="{00000000-0005-0000-0000-00007C760000}"/>
    <cellStyle name="Normal 4 3 2 3 5 2 2 3" xfId="42588" xr:uid="{00000000-0005-0000-0000-00007D760000}"/>
    <cellStyle name="Normal 4 3 2 3 5 2 3" xfId="24230" xr:uid="{00000000-0005-0000-0000-00007E760000}"/>
    <cellStyle name="Normal 4 3 2 3 5 2 4" xfId="36474" xr:uid="{00000000-0005-0000-0000-00007F760000}"/>
    <cellStyle name="Normal 4 3 2 3 5 2 5" xfId="48703" xr:uid="{00000000-0005-0000-0000-000080760000}"/>
    <cellStyle name="Normal 4 3 2 3 5 3" xfId="18091" xr:uid="{00000000-0005-0000-0000-000081760000}"/>
    <cellStyle name="Normal 4 3 2 3 5 3 2" xfId="30346" xr:uid="{00000000-0005-0000-0000-000082760000}"/>
    <cellStyle name="Normal 4 3 2 3 5 3 3" xfId="42587" xr:uid="{00000000-0005-0000-0000-000083760000}"/>
    <cellStyle name="Normal 4 3 2 3 5 4" xfId="24229" xr:uid="{00000000-0005-0000-0000-000084760000}"/>
    <cellStyle name="Normal 4 3 2 3 5 5" xfId="36473" xr:uid="{00000000-0005-0000-0000-000085760000}"/>
    <cellStyle name="Normal 4 3 2 3 5 6" xfId="48702" xr:uid="{00000000-0005-0000-0000-000086760000}"/>
    <cellStyle name="Normal 4 3 2 3 6" xfId="7093" xr:uid="{00000000-0005-0000-0000-000087760000}"/>
    <cellStyle name="Normal 4 3 2 3 6 2" xfId="18093" xr:uid="{00000000-0005-0000-0000-000088760000}"/>
    <cellStyle name="Normal 4 3 2 3 6 2 2" xfId="30348" xr:uid="{00000000-0005-0000-0000-000089760000}"/>
    <cellStyle name="Normal 4 3 2 3 6 2 3" xfId="42589" xr:uid="{00000000-0005-0000-0000-00008A760000}"/>
    <cellStyle name="Normal 4 3 2 3 6 3" xfId="24231" xr:uid="{00000000-0005-0000-0000-00008B760000}"/>
    <cellStyle name="Normal 4 3 2 3 6 4" xfId="36475" xr:uid="{00000000-0005-0000-0000-00008C760000}"/>
    <cellStyle name="Normal 4 3 2 3 6 5" xfId="48704" xr:uid="{00000000-0005-0000-0000-00008D760000}"/>
    <cellStyle name="Normal 4 3 2 3 7" xfId="18062" xr:uid="{00000000-0005-0000-0000-00008E760000}"/>
    <cellStyle name="Normal 4 3 2 3 7 2" xfId="30317" xr:uid="{00000000-0005-0000-0000-00008F760000}"/>
    <cellStyle name="Normal 4 3 2 3 7 3" xfId="42558" xr:uid="{00000000-0005-0000-0000-000090760000}"/>
    <cellStyle name="Normal 4 3 2 3 8" xfId="24200" xr:uid="{00000000-0005-0000-0000-000091760000}"/>
    <cellStyle name="Normal 4 3 2 3 9" xfId="36444" xr:uid="{00000000-0005-0000-0000-000092760000}"/>
    <cellStyle name="Normal 4 3 2 4" xfId="7094" xr:uid="{00000000-0005-0000-0000-000093760000}"/>
    <cellStyle name="Normal 4 3 2 4 2" xfId="7095" xr:uid="{00000000-0005-0000-0000-000094760000}"/>
    <cellStyle name="Normal 4 3 2 4 2 2" xfId="7096" xr:uid="{00000000-0005-0000-0000-000095760000}"/>
    <cellStyle name="Normal 4 3 2 4 2 2 2" xfId="7097" xr:uid="{00000000-0005-0000-0000-000096760000}"/>
    <cellStyle name="Normal 4 3 2 4 2 2 2 2" xfId="7098" xr:uid="{00000000-0005-0000-0000-000097760000}"/>
    <cellStyle name="Normal 4 3 2 4 2 2 2 2 2" xfId="18098" xr:uid="{00000000-0005-0000-0000-000098760000}"/>
    <cellStyle name="Normal 4 3 2 4 2 2 2 2 2 2" xfId="30353" xr:uid="{00000000-0005-0000-0000-000099760000}"/>
    <cellStyle name="Normal 4 3 2 4 2 2 2 2 2 3" xfId="42594" xr:uid="{00000000-0005-0000-0000-00009A760000}"/>
    <cellStyle name="Normal 4 3 2 4 2 2 2 2 3" xfId="24236" xr:uid="{00000000-0005-0000-0000-00009B760000}"/>
    <cellStyle name="Normal 4 3 2 4 2 2 2 2 4" xfId="36480" xr:uid="{00000000-0005-0000-0000-00009C760000}"/>
    <cellStyle name="Normal 4 3 2 4 2 2 2 2 5" xfId="48709" xr:uid="{00000000-0005-0000-0000-00009D760000}"/>
    <cellStyle name="Normal 4 3 2 4 2 2 2 3" xfId="18097" xr:uid="{00000000-0005-0000-0000-00009E760000}"/>
    <cellStyle name="Normal 4 3 2 4 2 2 2 3 2" xfId="30352" xr:uid="{00000000-0005-0000-0000-00009F760000}"/>
    <cellStyle name="Normal 4 3 2 4 2 2 2 3 3" xfId="42593" xr:uid="{00000000-0005-0000-0000-0000A0760000}"/>
    <cellStyle name="Normal 4 3 2 4 2 2 2 4" xfId="24235" xr:uid="{00000000-0005-0000-0000-0000A1760000}"/>
    <cellStyle name="Normal 4 3 2 4 2 2 2 5" xfId="36479" xr:uid="{00000000-0005-0000-0000-0000A2760000}"/>
    <cellStyle name="Normal 4 3 2 4 2 2 2 6" xfId="48708" xr:uid="{00000000-0005-0000-0000-0000A3760000}"/>
    <cellStyle name="Normal 4 3 2 4 2 2 3" xfId="7099" xr:uid="{00000000-0005-0000-0000-0000A4760000}"/>
    <cellStyle name="Normal 4 3 2 4 2 2 3 2" xfId="18099" xr:uid="{00000000-0005-0000-0000-0000A5760000}"/>
    <cellStyle name="Normal 4 3 2 4 2 2 3 2 2" xfId="30354" xr:uid="{00000000-0005-0000-0000-0000A6760000}"/>
    <cellStyle name="Normal 4 3 2 4 2 2 3 2 3" xfId="42595" xr:uid="{00000000-0005-0000-0000-0000A7760000}"/>
    <cellStyle name="Normal 4 3 2 4 2 2 3 3" xfId="24237" xr:uid="{00000000-0005-0000-0000-0000A8760000}"/>
    <cellStyle name="Normal 4 3 2 4 2 2 3 4" xfId="36481" xr:uid="{00000000-0005-0000-0000-0000A9760000}"/>
    <cellStyle name="Normal 4 3 2 4 2 2 3 5" xfId="48710" xr:uid="{00000000-0005-0000-0000-0000AA760000}"/>
    <cellStyle name="Normal 4 3 2 4 2 2 4" xfId="18096" xr:uid="{00000000-0005-0000-0000-0000AB760000}"/>
    <cellStyle name="Normal 4 3 2 4 2 2 4 2" xfId="30351" xr:uid="{00000000-0005-0000-0000-0000AC760000}"/>
    <cellStyle name="Normal 4 3 2 4 2 2 4 3" xfId="42592" xr:uid="{00000000-0005-0000-0000-0000AD760000}"/>
    <cellStyle name="Normal 4 3 2 4 2 2 5" xfId="24234" xr:uid="{00000000-0005-0000-0000-0000AE760000}"/>
    <cellStyle name="Normal 4 3 2 4 2 2 6" xfId="36478" xr:uid="{00000000-0005-0000-0000-0000AF760000}"/>
    <cellStyle name="Normal 4 3 2 4 2 2 7" xfId="48707" xr:uid="{00000000-0005-0000-0000-0000B0760000}"/>
    <cellStyle name="Normal 4 3 2 4 2 3" xfId="7100" xr:uid="{00000000-0005-0000-0000-0000B1760000}"/>
    <cellStyle name="Normal 4 3 2 4 2 3 2" xfId="7101" xr:uid="{00000000-0005-0000-0000-0000B2760000}"/>
    <cellStyle name="Normal 4 3 2 4 2 3 2 2" xfId="18101" xr:uid="{00000000-0005-0000-0000-0000B3760000}"/>
    <cellStyle name="Normal 4 3 2 4 2 3 2 2 2" xfId="30356" xr:uid="{00000000-0005-0000-0000-0000B4760000}"/>
    <cellStyle name="Normal 4 3 2 4 2 3 2 2 3" xfId="42597" xr:uid="{00000000-0005-0000-0000-0000B5760000}"/>
    <cellStyle name="Normal 4 3 2 4 2 3 2 3" xfId="24239" xr:uid="{00000000-0005-0000-0000-0000B6760000}"/>
    <cellStyle name="Normal 4 3 2 4 2 3 2 4" xfId="36483" xr:uid="{00000000-0005-0000-0000-0000B7760000}"/>
    <cellStyle name="Normal 4 3 2 4 2 3 2 5" xfId="48712" xr:uid="{00000000-0005-0000-0000-0000B8760000}"/>
    <cellStyle name="Normal 4 3 2 4 2 3 3" xfId="18100" xr:uid="{00000000-0005-0000-0000-0000B9760000}"/>
    <cellStyle name="Normal 4 3 2 4 2 3 3 2" xfId="30355" xr:uid="{00000000-0005-0000-0000-0000BA760000}"/>
    <cellStyle name="Normal 4 3 2 4 2 3 3 3" xfId="42596" xr:uid="{00000000-0005-0000-0000-0000BB760000}"/>
    <cellStyle name="Normal 4 3 2 4 2 3 4" xfId="24238" xr:uid="{00000000-0005-0000-0000-0000BC760000}"/>
    <cellStyle name="Normal 4 3 2 4 2 3 5" xfId="36482" xr:uid="{00000000-0005-0000-0000-0000BD760000}"/>
    <cellStyle name="Normal 4 3 2 4 2 3 6" xfId="48711" xr:uid="{00000000-0005-0000-0000-0000BE760000}"/>
    <cellStyle name="Normal 4 3 2 4 2 4" xfId="7102" xr:uid="{00000000-0005-0000-0000-0000BF760000}"/>
    <cellStyle name="Normal 4 3 2 4 2 4 2" xfId="18102" xr:uid="{00000000-0005-0000-0000-0000C0760000}"/>
    <cellStyle name="Normal 4 3 2 4 2 4 2 2" xfId="30357" xr:uid="{00000000-0005-0000-0000-0000C1760000}"/>
    <cellStyle name="Normal 4 3 2 4 2 4 2 3" xfId="42598" xr:uid="{00000000-0005-0000-0000-0000C2760000}"/>
    <cellStyle name="Normal 4 3 2 4 2 4 3" xfId="24240" xr:uid="{00000000-0005-0000-0000-0000C3760000}"/>
    <cellStyle name="Normal 4 3 2 4 2 4 4" xfId="36484" xr:uid="{00000000-0005-0000-0000-0000C4760000}"/>
    <cellStyle name="Normal 4 3 2 4 2 4 5" xfId="48713" xr:uid="{00000000-0005-0000-0000-0000C5760000}"/>
    <cellStyle name="Normal 4 3 2 4 2 5" xfId="18095" xr:uid="{00000000-0005-0000-0000-0000C6760000}"/>
    <cellStyle name="Normal 4 3 2 4 2 5 2" xfId="30350" xr:uid="{00000000-0005-0000-0000-0000C7760000}"/>
    <cellStyle name="Normal 4 3 2 4 2 5 3" xfId="42591" xr:uid="{00000000-0005-0000-0000-0000C8760000}"/>
    <cellStyle name="Normal 4 3 2 4 2 6" xfId="24233" xr:uid="{00000000-0005-0000-0000-0000C9760000}"/>
    <cellStyle name="Normal 4 3 2 4 2 7" xfId="36477" xr:uid="{00000000-0005-0000-0000-0000CA760000}"/>
    <cellStyle name="Normal 4 3 2 4 2 8" xfId="48706" xr:uid="{00000000-0005-0000-0000-0000CB760000}"/>
    <cellStyle name="Normal 4 3 2 4 3" xfId="7103" xr:uid="{00000000-0005-0000-0000-0000CC760000}"/>
    <cellStyle name="Normal 4 3 2 4 3 2" xfId="7104" xr:uid="{00000000-0005-0000-0000-0000CD760000}"/>
    <cellStyle name="Normal 4 3 2 4 3 2 2" xfId="7105" xr:uid="{00000000-0005-0000-0000-0000CE760000}"/>
    <cellStyle name="Normal 4 3 2 4 3 2 2 2" xfId="18105" xr:uid="{00000000-0005-0000-0000-0000CF760000}"/>
    <cellStyle name="Normal 4 3 2 4 3 2 2 2 2" xfId="30360" xr:uid="{00000000-0005-0000-0000-0000D0760000}"/>
    <cellStyle name="Normal 4 3 2 4 3 2 2 2 3" xfId="42601" xr:uid="{00000000-0005-0000-0000-0000D1760000}"/>
    <cellStyle name="Normal 4 3 2 4 3 2 2 3" xfId="24243" xr:uid="{00000000-0005-0000-0000-0000D2760000}"/>
    <cellStyle name="Normal 4 3 2 4 3 2 2 4" xfId="36487" xr:uid="{00000000-0005-0000-0000-0000D3760000}"/>
    <cellStyle name="Normal 4 3 2 4 3 2 2 5" xfId="48716" xr:uid="{00000000-0005-0000-0000-0000D4760000}"/>
    <cellStyle name="Normal 4 3 2 4 3 2 3" xfId="18104" xr:uid="{00000000-0005-0000-0000-0000D5760000}"/>
    <cellStyle name="Normal 4 3 2 4 3 2 3 2" xfId="30359" xr:uid="{00000000-0005-0000-0000-0000D6760000}"/>
    <cellStyle name="Normal 4 3 2 4 3 2 3 3" xfId="42600" xr:uid="{00000000-0005-0000-0000-0000D7760000}"/>
    <cellStyle name="Normal 4 3 2 4 3 2 4" xfId="24242" xr:uid="{00000000-0005-0000-0000-0000D8760000}"/>
    <cellStyle name="Normal 4 3 2 4 3 2 5" xfId="36486" xr:uid="{00000000-0005-0000-0000-0000D9760000}"/>
    <cellStyle name="Normal 4 3 2 4 3 2 6" xfId="48715" xr:uid="{00000000-0005-0000-0000-0000DA760000}"/>
    <cellStyle name="Normal 4 3 2 4 3 3" xfId="7106" xr:uid="{00000000-0005-0000-0000-0000DB760000}"/>
    <cellStyle name="Normal 4 3 2 4 3 3 2" xfId="18106" xr:uid="{00000000-0005-0000-0000-0000DC760000}"/>
    <cellStyle name="Normal 4 3 2 4 3 3 2 2" xfId="30361" xr:uid="{00000000-0005-0000-0000-0000DD760000}"/>
    <cellStyle name="Normal 4 3 2 4 3 3 2 3" xfId="42602" xr:uid="{00000000-0005-0000-0000-0000DE760000}"/>
    <cellStyle name="Normal 4 3 2 4 3 3 3" xfId="24244" xr:uid="{00000000-0005-0000-0000-0000DF760000}"/>
    <cellStyle name="Normal 4 3 2 4 3 3 4" xfId="36488" xr:uid="{00000000-0005-0000-0000-0000E0760000}"/>
    <cellStyle name="Normal 4 3 2 4 3 3 5" xfId="48717" xr:uid="{00000000-0005-0000-0000-0000E1760000}"/>
    <cellStyle name="Normal 4 3 2 4 3 4" xfId="18103" xr:uid="{00000000-0005-0000-0000-0000E2760000}"/>
    <cellStyle name="Normal 4 3 2 4 3 4 2" xfId="30358" xr:uid="{00000000-0005-0000-0000-0000E3760000}"/>
    <cellStyle name="Normal 4 3 2 4 3 4 3" xfId="42599" xr:uid="{00000000-0005-0000-0000-0000E4760000}"/>
    <cellStyle name="Normal 4 3 2 4 3 5" xfId="24241" xr:uid="{00000000-0005-0000-0000-0000E5760000}"/>
    <cellStyle name="Normal 4 3 2 4 3 6" xfId="36485" xr:uid="{00000000-0005-0000-0000-0000E6760000}"/>
    <cellStyle name="Normal 4 3 2 4 3 7" xfId="48714" xr:uid="{00000000-0005-0000-0000-0000E7760000}"/>
    <cellStyle name="Normal 4 3 2 4 4" xfId="7107" xr:uid="{00000000-0005-0000-0000-0000E8760000}"/>
    <cellStyle name="Normal 4 3 2 4 4 2" xfId="7108" xr:uid="{00000000-0005-0000-0000-0000E9760000}"/>
    <cellStyle name="Normal 4 3 2 4 4 2 2" xfId="18108" xr:uid="{00000000-0005-0000-0000-0000EA760000}"/>
    <cellStyle name="Normal 4 3 2 4 4 2 2 2" xfId="30363" xr:uid="{00000000-0005-0000-0000-0000EB760000}"/>
    <cellStyle name="Normal 4 3 2 4 4 2 2 3" xfId="42604" xr:uid="{00000000-0005-0000-0000-0000EC760000}"/>
    <cellStyle name="Normal 4 3 2 4 4 2 3" xfId="24246" xr:uid="{00000000-0005-0000-0000-0000ED760000}"/>
    <cellStyle name="Normal 4 3 2 4 4 2 4" xfId="36490" xr:uid="{00000000-0005-0000-0000-0000EE760000}"/>
    <cellStyle name="Normal 4 3 2 4 4 2 5" xfId="48719" xr:uid="{00000000-0005-0000-0000-0000EF760000}"/>
    <cellStyle name="Normal 4 3 2 4 4 3" xfId="18107" xr:uid="{00000000-0005-0000-0000-0000F0760000}"/>
    <cellStyle name="Normal 4 3 2 4 4 3 2" xfId="30362" xr:uid="{00000000-0005-0000-0000-0000F1760000}"/>
    <cellStyle name="Normal 4 3 2 4 4 3 3" xfId="42603" xr:uid="{00000000-0005-0000-0000-0000F2760000}"/>
    <cellStyle name="Normal 4 3 2 4 4 4" xfId="24245" xr:uid="{00000000-0005-0000-0000-0000F3760000}"/>
    <cellStyle name="Normal 4 3 2 4 4 5" xfId="36489" xr:uid="{00000000-0005-0000-0000-0000F4760000}"/>
    <cellStyle name="Normal 4 3 2 4 4 6" xfId="48718" xr:uid="{00000000-0005-0000-0000-0000F5760000}"/>
    <cellStyle name="Normal 4 3 2 4 5" xfId="7109" xr:uid="{00000000-0005-0000-0000-0000F6760000}"/>
    <cellStyle name="Normal 4 3 2 4 5 2" xfId="18109" xr:uid="{00000000-0005-0000-0000-0000F7760000}"/>
    <cellStyle name="Normal 4 3 2 4 5 2 2" xfId="30364" xr:uid="{00000000-0005-0000-0000-0000F8760000}"/>
    <cellStyle name="Normal 4 3 2 4 5 2 3" xfId="42605" xr:uid="{00000000-0005-0000-0000-0000F9760000}"/>
    <cellStyle name="Normal 4 3 2 4 5 3" xfId="24247" xr:uid="{00000000-0005-0000-0000-0000FA760000}"/>
    <cellStyle name="Normal 4 3 2 4 5 4" xfId="36491" xr:uid="{00000000-0005-0000-0000-0000FB760000}"/>
    <cellStyle name="Normal 4 3 2 4 5 5" xfId="48720" xr:uid="{00000000-0005-0000-0000-0000FC760000}"/>
    <cellStyle name="Normal 4 3 2 4 6" xfId="18094" xr:uid="{00000000-0005-0000-0000-0000FD760000}"/>
    <cellStyle name="Normal 4 3 2 4 6 2" xfId="30349" xr:uid="{00000000-0005-0000-0000-0000FE760000}"/>
    <cellStyle name="Normal 4 3 2 4 6 3" xfId="42590" xr:uid="{00000000-0005-0000-0000-0000FF760000}"/>
    <cellStyle name="Normal 4 3 2 4 7" xfId="24232" xr:uid="{00000000-0005-0000-0000-000000770000}"/>
    <cellStyle name="Normal 4 3 2 4 8" xfId="36476" xr:uid="{00000000-0005-0000-0000-000001770000}"/>
    <cellStyle name="Normal 4 3 2 4 9" xfId="48705" xr:uid="{00000000-0005-0000-0000-000002770000}"/>
    <cellStyle name="Normal 4 3 2 5" xfId="7110" xr:uid="{00000000-0005-0000-0000-000003770000}"/>
    <cellStyle name="Normal 4 3 2 5 2" xfId="7111" xr:uid="{00000000-0005-0000-0000-000004770000}"/>
    <cellStyle name="Normal 4 3 2 5 2 2" xfId="7112" xr:uid="{00000000-0005-0000-0000-000005770000}"/>
    <cellStyle name="Normal 4 3 2 5 2 2 2" xfId="7113" xr:uid="{00000000-0005-0000-0000-000006770000}"/>
    <cellStyle name="Normal 4 3 2 5 2 2 2 2" xfId="18113" xr:uid="{00000000-0005-0000-0000-000007770000}"/>
    <cellStyle name="Normal 4 3 2 5 2 2 2 2 2" xfId="30368" xr:uid="{00000000-0005-0000-0000-000008770000}"/>
    <cellStyle name="Normal 4 3 2 5 2 2 2 2 3" xfId="42609" xr:uid="{00000000-0005-0000-0000-000009770000}"/>
    <cellStyle name="Normal 4 3 2 5 2 2 2 3" xfId="24251" xr:uid="{00000000-0005-0000-0000-00000A770000}"/>
    <cellStyle name="Normal 4 3 2 5 2 2 2 4" xfId="36495" xr:uid="{00000000-0005-0000-0000-00000B770000}"/>
    <cellStyle name="Normal 4 3 2 5 2 2 2 5" xfId="48724" xr:uid="{00000000-0005-0000-0000-00000C770000}"/>
    <cellStyle name="Normal 4 3 2 5 2 2 3" xfId="18112" xr:uid="{00000000-0005-0000-0000-00000D770000}"/>
    <cellStyle name="Normal 4 3 2 5 2 2 3 2" xfId="30367" xr:uid="{00000000-0005-0000-0000-00000E770000}"/>
    <cellStyle name="Normal 4 3 2 5 2 2 3 3" xfId="42608" xr:uid="{00000000-0005-0000-0000-00000F770000}"/>
    <cellStyle name="Normal 4 3 2 5 2 2 4" xfId="24250" xr:uid="{00000000-0005-0000-0000-000010770000}"/>
    <cellStyle name="Normal 4 3 2 5 2 2 5" xfId="36494" xr:uid="{00000000-0005-0000-0000-000011770000}"/>
    <cellStyle name="Normal 4 3 2 5 2 2 6" xfId="48723" xr:uid="{00000000-0005-0000-0000-000012770000}"/>
    <cellStyle name="Normal 4 3 2 5 2 3" xfId="7114" xr:uid="{00000000-0005-0000-0000-000013770000}"/>
    <cellStyle name="Normal 4 3 2 5 2 3 2" xfId="18114" xr:uid="{00000000-0005-0000-0000-000014770000}"/>
    <cellStyle name="Normal 4 3 2 5 2 3 2 2" xfId="30369" xr:uid="{00000000-0005-0000-0000-000015770000}"/>
    <cellStyle name="Normal 4 3 2 5 2 3 2 3" xfId="42610" xr:uid="{00000000-0005-0000-0000-000016770000}"/>
    <cellStyle name="Normal 4 3 2 5 2 3 3" xfId="24252" xr:uid="{00000000-0005-0000-0000-000017770000}"/>
    <cellStyle name="Normal 4 3 2 5 2 3 4" xfId="36496" xr:uid="{00000000-0005-0000-0000-000018770000}"/>
    <cellStyle name="Normal 4 3 2 5 2 3 5" xfId="48725" xr:uid="{00000000-0005-0000-0000-000019770000}"/>
    <cellStyle name="Normal 4 3 2 5 2 4" xfId="18111" xr:uid="{00000000-0005-0000-0000-00001A770000}"/>
    <cellStyle name="Normal 4 3 2 5 2 4 2" xfId="30366" xr:uid="{00000000-0005-0000-0000-00001B770000}"/>
    <cellStyle name="Normal 4 3 2 5 2 4 3" xfId="42607" xr:uid="{00000000-0005-0000-0000-00001C770000}"/>
    <cellStyle name="Normal 4 3 2 5 2 5" xfId="24249" xr:uid="{00000000-0005-0000-0000-00001D770000}"/>
    <cellStyle name="Normal 4 3 2 5 2 6" xfId="36493" xr:uid="{00000000-0005-0000-0000-00001E770000}"/>
    <cellStyle name="Normal 4 3 2 5 2 7" xfId="48722" xr:uid="{00000000-0005-0000-0000-00001F770000}"/>
    <cellStyle name="Normal 4 3 2 5 3" xfId="7115" xr:uid="{00000000-0005-0000-0000-000020770000}"/>
    <cellStyle name="Normal 4 3 2 5 3 2" xfId="7116" xr:uid="{00000000-0005-0000-0000-000021770000}"/>
    <cellStyle name="Normal 4 3 2 5 3 2 2" xfId="18116" xr:uid="{00000000-0005-0000-0000-000022770000}"/>
    <cellStyle name="Normal 4 3 2 5 3 2 2 2" xfId="30371" xr:uid="{00000000-0005-0000-0000-000023770000}"/>
    <cellStyle name="Normal 4 3 2 5 3 2 2 3" xfId="42612" xr:uid="{00000000-0005-0000-0000-000024770000}"/>
    <cellStyle name="Normal 4 3 2 5 3 2 3" xfId="24254" xr:uid="{00000000-0005-0000-0000-000025770000}"/>
    <cellStyle name="Normal 4 3 2 5 3 2 4" xfId="36498" xr:uid="{00000000-0005-0000-0000-000026770000}"/>
    <cellStyle name="Normal 4 3 2 5 3 2 5" xfId="48727" xr:uid="{00000000-0005-0000-0000-000027770000}"/>
    <cellStyle name="Normal 4 3 2 5 3 3" xfId="18115" xr:uid="{00000000-0005-0000-0000-000028770000}"/>
    <cellStyle name="Normal 4 3 2 5 3 3 2" xfId="30370" xr:uid="{00000000-0005-0000-0000-000029770000}"/>
    <cellStyle name="Normal 4 3 2 5 3 3 3" xfId="42611" xr:uid="{00000000-0005-0000-0000-00002A770000}"/>
    <cellStyle name="Normal 4 3 2 5 3 4" xfId="24253" xr:uid="{00000000-0005-0000-0000-00002B770000}"/>
    <cellStyle name="Normal 4 3 2 5 3 5" xfId="36497" xr:uid="{00000000-0005-0000-0000-00002C770000}"/>
    <cellStyle name="Normal 4 3 2 5 3 6" xfId="48726" xr:uid="{00000000-0005-0000-0000-00002D770000}"/>
    <cellStyle name="Normal 4 3 2 5 4" xfId="7117" xr:uid="{00000000-0005-0000-0000-00002E770000}"/>
    <cellStyle name="Normal 4 3 2 5 4 2" xfId="18117" xr:uid="{00000000-0005-0000-0000-00002F770000}"/>
    <cellStyle name="Normal 4 3 2 5 4 2 2" xfId="30372" xr:uid="{00000000-0005-0000-0000-000030770000}"/>
    <cellStyle name="Normal 4 3 2 5 4 2 3" xfId="42613" xr:uid="{00000000-0005-0000-0000-000031770000}"/>
    <cellStyle name="Normal 4 3 2 5 4 3" xfId="24255" xr:uid="{00000000-0005-0000-0000-000032770000}"/>
    <cellStyle name="Normal 4 3 2 5 4 4" xfId="36499" xr:uid="{00000000-0005-0000-0000-000033770000}"/>
    <cellStyle name="Normal 4 3 2 5 4 5" xfId="48728" xr:uid="{00000000-0005-0000-0000-000034770000}"/>
    <cellStyle name="Normal 4 3 2 5 5" xfId="18110" xr:uid="{00000000-0005-0000-0000-000035770000}"/>
    <cellStyle name="Normal 4 3 2 5 5 2" xfId="30365" xr:uid="{00000000-0005-0000-0000-000036770000}"/>
    <cellStyle name="Normal 4 3 2 5 5 3" xfId="42606" xr:uid="{00000000-0005-0000-0000-000037770000}"/>
    <cellStyle name="Normal 4 3 2 5 6" xfId="24248" xr:uid="{00000000-0005-0000-0000-000038770000}"/>
    <cellStyle name="Normal 4 3 2 5 7" xfId="36492" xr:uid="{00000000-0005-0000-0000-000039770000}"/>
    <cellStyle name="Normal 4 3 2 5 8" xfId="48721" xr:uid="{00000000-0005-0000-0000-00003A770000}"/>
    <cellStyle name="Normal 4 3 2 6" xfId="7118" xr:uid="{00000000-0005-0000-0000-00003B770000}"/>
    <cellStyle name="Normal 4 3 2 6 2" xfId="7119" xr:uid="{00000000-0005-0000-0000-00003C770000}"/>
    <cellStyle name="Normal 4 3 2 6 2 2" xfId="7120" xr:uid="{00000000-0005-0000-0000-00003D770000}"/>
    <cellStyle name="Normal 4 3 2 6 2 2 2" xfId="18120" xr:uid="{00000000-0005-0000-0000-00003E770000}"/>
    <cellStyle name="Normal 4 3 2 6 2 2 2 2" xfId="30375" xr:uid="{00000000-0005-0000-0000-00003F770000}"/>
    <cellStyle name="Normal 4 3 2 6 2 2 2 3" xfId="42616" xr:uid="{00000000-0005-0000-0000-000040770000}"/>
    <cellStyle name="Normal 4 3 2 6 2 2 3" xfId="24258" xr:uid="{00000000-0005-0000-0000-000041770000}"/>
    <cellStyle name="Normal 4 3 2 6 2 2 4" xfId="36502" xr:uid="{00000000-0005-0000-0000-000042770000}"/>
    <cellStyle name="Normal 4 3 2 6 2 2 5" xfId="48731" xr:uid="{00000000-0005-0000-0000-000043770000}"/>
    <cellStyle name="Normal 4 3 2 6 2 3" xfId="18119" xr:uid="{00000000-0005-0000-0000-000044770000}"/>
    <cellStyle name="Normal 4 3 2 6 2 3 2" xfId="30374" xr:uid="{00000000-0005-0000-0000-000045770000}"/>
    <cellStyle name="Normal 4 3 2 6 2 3 3" xfId="42615" xr:uid="{00000000-0005-0000-0000-000046770000}"/>
    <cellStyle name="Normal 4 3 2 6 2 4" xfId="24257" xr:uid="{00000000-0005-0000-0000-000047770000}"/>
    <cellStyle name="Normal 4 3 2 6 2 5" xfId="36501" xr:uid="{00000000-0005-0000-0000-000048770000}"/>
    <cellStyle name="Normal 4 3 2 6 2 6" xfId="48730" xr:uid="{00000000-0005-0000-0000-000049770000}"/>
    <cellStyle name="Normal 4 3 2 6 3" xfId="7121" xr:uid="{00000000-0005-0000-0000-00004A770000}"/>
    <cellStyle name="Normal 4 3 2 6 3 2" xfId="18121" xr:uid="{00000000-0005-0000-0000-00004B770000}"/>
    <cellStyle name="Normal 4 3 2 6 3 2 2" xfId="30376" xr:uid="{00000000-0005-0000-0000-00004C770000}"/>
    <cellStyle name="Normal 4 3 2 6 3 2 3" xfId="42617" xr:uid="{00000000-0005-0000-0000-00004D770000}"/>
    <cellStyle name="Normal 4 3 2 6 3 3" xfId="24259" xr:uid="{00000000-0005-0000-0000-00004E770000}"/>
    <cellStyle name="Normal 4 3 2 6 3 4" xfId="36503" xr:uid="{00000000-0005-0000-0000-00004F770000}"/>
    <cellStyle name="Normal 4 3 2 6 3 5" xfId="48732" xr:uid="{00000000-0005-0000-0000-000050770000}"/>
    <cellStyle name="Normal 4 3 2 6 4" xfId="18118" xr:uid="{00000000-0005-0000-0000-000051770000}"/>
    <cellStyle name="Normal 4 3 2 6 4 2" xfId="30373" xr:uid="{00000000-0005-0000-0000-000052770000}"/>
    <cellStyle name="Normal 4 3 2 6 4 3" xfId="42614" xr:uid="{00000000-0005-0000-0000-000053770000}"/>
    <cellStyle name="Normal 4 3 2 6 5" xfId="24256" xr:uid="{00000000-0005-0000-0000-000054770000}"/>
    <cellStyle name="Normal 4 3 2 6 6" xfId="36500" xr:uid="{00000000-0005-0000-0000-000055770000}"/>
    <cellStyle name="Normal 4 3 2 6 7" xfId="48729" xr:uid="{00000000-0005-0000-0000-000056770000}"/>
    <cellStyle name="Normal 4 3 2 7" xfId="7122" xr:uid="{00000000-0005-0000-0000-000057770000}"/>
    <cellStyle name="Normal 4 3 2 7 2" xfId="7123" xr:uid="{00000000-0005-0000-0000-000058770000}"/>
    <cellStyle name="Normal 4 3 2 7 2 2" xfId="7124" xr:uid="{00000000-0005-0000-0000-000059770000}"/>
    <cellStyle name="Normal 4 3 2 7 2 2 2" xfId="18124" xr:uid="{00000000-0005-0000-0000-00005A770000}"/>
    <cellStyle name="Normal 4 3 2 7 2 2 2 2" xfId="30379" xr:uid="{00000000-0005-0000-0000-00005B770000}"/>
    <cellStyle name="Normal 4 3 2 7 2 2 2 3" xfId="42620" xr:uid="{00000000-0005-0000-0000-00005C770000}"/>
    <cellStyle name="Normal 4 3 2 7 2 2 3" xfId="24262" xr:uid="{00000000-0005-0000-0000-00005D770000}"/>
    <cellStyle name="Normal 4 3 2 7 2 2 4" xfId="36506" xr:uid="{00000000-0005-0000-0000-00005E770000}"/>
    <cellStyle name="Normal 4 3 2 7 2 2 5" xfId="48735" xr:uid="{00000000-0005-0000-0000-00005F770000}"/>
    <cellStyle name="Normal 4 3 2 7 2 3" xfId="18123" xr:uid="{00000000-0005-0000-0000-000060770000}"/>
    <cellStyle name="Normal 4 3 2 7 2 3 2" xfId="30378" xr:uid="{00000000-0005-0000-0000-000061770000}"/>
    <cellStyle name="Normal 4 3 2 7 2 3 3" xfId="42619" xr:uid="{00000000-0005-0000-0000-000062770000}"/>
    <cellStyle name="Normal 4 3 2 7 2 4" xfId="24261" xr:uid="{00000000-0005-0000-0000-000063770000}"/>
    <cellStyle name="Normal 4 3 2 7 2 5" xfId="36505" xr:uid="{00000000-0005-0000-0000-000064770000}"/>
    <cellStyle name="Normal 4 3 2 7 2 6" xfId="48734" xr:uid="{00000000-0005-0000-0000-000065770000}"/>
    <cellStyle name="Normal 4 3 2 7 3" xfId="7125" xr:uid="{00000000-0005-0000-0000-000066770000}"/>
    <cellStyle name="Normal 4 3 2 7 3 2" xfId="18125" xr:uid="{00000000-0005-0000-0000-000067770000}"/>
    <cellStyle name="Normal 4 3 2 7 3 2 2" xfId="30380" xr:uid="{00000000-0005-0000-0000-000068770000}"/>
    <cellStyle name="Normal 4 3 2 7 3 2 3" xfId="42621" xr:uid="{00000000-0005-0000-0000-000069770000}"/>
    <cellStyle name="Normal 4 3 2 7 3 3" xfId="24263" xr:uid="{00000000-0005-0000-0000-00006A770000}"/>
    <cellStyle name="Normal 4 3 2 7 3 4" xfId="36507" xr:uid="{00000000-0005-0000-0000-00006B770000}"/>
    <cellStyle name="Normal 4 3 2 7 3 5" xfId="48736" xr:uid="{00000000-0005-0000-0000-00006C770000}"/>
    <cellStyle name="Normal 4 3 2 7 4" xfId="18122" xr:uid="{00000000-0005-0000-0000-00006D770000}"/>
    <cellStyle name="Normal 4 3 2 7 4 2" xfId="30377" xr:uid="{00000000-0005-0000-0000-00006E770000}"/>
    <cellStyle name="Normal 4 3 2 7 4 3" xfId="42618" xr:uid="{00000000-0005-0000-0000-00006F770000}"/>
    <cellStyle name="Normal 4 3 2 7 5" xfId="24260" xr:uid="{00000000-0005-0000-0000-000070770000}"/>
    <cellStyle name="Normal 4 3 2 7 6" xfId="36504" xr:uid="{00000000-0005-0000-0000-000071770000}"/>
    <cellStyle name="Normal 4 3 2 7 7" xfId="48733" xr:uid="{00000000-0005-0000-0000-000072770000}"/>
    <cellStyle name="Normal 4 3 2 8" xfId="7126" xr:uid="{00000000-0005-0000-0000-000073770000}"/>
    <cellStyle name="Normal 4 3 2 8 2" xfId="7127" xr:uid="{00000000-0005-0000-0000-000074770000}"/>
    <cellStyle name="Normal 4 3 2 8 2 2" xfId="18127" xr:uid="{00000000-0005-0000-0000-000075770000}"/>
    <cellStyle name="Normal 4 3 2 8 2 2 2" xfId="30382" xr:uid="{00000000-0005-0000-0000-000076770000}"/>
    <cellStyle name="Normal 4 3 2 8 2 2 3" xfId="42623" xr:uid="{00000000-0005-0000-0000-000077770000}"/>
    <cellStyle name="Normal 4 3 2 8 2 3" xfId="24265" xr:uid="{00000000-0005-0000-0000-000078770000}"/>
    <cellStyle name="Normal 4 3 2 8 2 4" xfId="36509" xr:uid="{00000000-0005-0000-0000-000079770000}"/>
    <cellStyle name="Normal 4 3 2 8 2 5" xfId="48738" xr:uid="{00000000-0005-0000-0000-00007A770000}"/>
    <cellStyle name="Normal 4 3 2 8 3" xfId="18126" xr:uid="{00000000-0005-0000-0000-00007B770000}"/>
    <cellStyle name="Normal 4 3 2 8 3 2" xfId="30381" xr:uid="{00000000-0005-0000-0000-00007C770000}"/>
    <cellStyle name="Normal 4 3 2 8 3 3" xfId="42622" xr:uid="{00000000-0005-0000-0000-00007D770000}"/>
    <cellStyle name="Normal 4 3 2 8 4" xfId="24264" xr:uid="{00000000-0005-0000-0000-00007E770000}"/>
    <cellStyle name="Normal 4 3 2 8 5" xfId="36508" xr:uid="{00000000-0005-0000-0000-00007F770000}"/>
    <cellStyle name="Normal 4 3 2 8 6" xfId="48737" xr:uid="{00000000-0005-0000-0000-000080770000}"/>
    <cellStyle name="Normal 4 3 2 9" xfId="7128" xr:uid="{00000000-0005-0000-0000-000081770000}"/>
    <cellStyle name="Normal 4 3 2 9 2" xfId="18128" xr:uid="{00000000-0005-0000-0000-000082770000}"/>
    <cellStyle name="Normal 4 3 2 9 2 2" xfId="30383" xr:uid="{00000000-0005-0000-0000-000083770000}"/>
    <cellStyle name="Normal 4 3 2 9 2 3" xfId="42624" xr:uid="{00000000-0005-0000-0000-000084770000}"/>
    <cellStyle name="Normal 4 3 2 9 3" xfId="24266" xr:uid="{00000000-0005-0000-0000-000085770000}"/>
    <cellStyle name="Normal 4 3 2 9 4" xfId="36510" xr:uid="{00000000-0005-0000-0000-000086770000}"/>
    <cellStyle name="Normal 4 3 2 9 5" xfId="48739" xr:uid="{00000000-0005-0000-0000-000087770000}"/>
    <cellStyle name="Normal 4 3 3" xfId="7129" xr:uid="{00000000-0005-0000-0000-000088770000}"/>
    <cellStyle name="Normal 4 3 3 10" xfId="36511" xr:uid="{00000000-0005-0000-0000-000089770000}"/>
    <cellStyle name="Normal 4 3 3 11" xfId="48740" xr:uid="{00000000-0005-0000-0000-00008A770000}"/>
    <cellStyle name="Normal 4 3 3 2" xfId="7130" xr:uid="{00000000-0005-0000-0000-00008B770000}"/>
    <cellStyle name="Normal 4 3 3 2 10" xfId="48741" xr:uid="{00000000-0005-0000-0000-00008C770000}"/>
    <cellStyle name="Normal 4 3 3 2 2" xfId="7131" xr:uid="{00000000-0005-0000-0000-00008D770000}"/>
    <cellStyle name="Normal 4 3 3 2 2 2" xfId="7132" xr:uid="{00000000-0005-0000-0000-00008E770000}"/>
    <cellStyle name="Normal 4 3 3 2 2 2 2" xfId="7133" xr:uid="{00000000-0005-0000-0000-00008F770000}"/>
    <cellStyle name="Normal 4 3 3 2 2 2 2 2" xfId="7134" xr:uid="{00000000-0005-0000-0000-000090770000}"/>
    <cellStyle name="Normal 4 3 3 2 2 2 2 2 2" xfId="7135" xr:uid="{00000000-0005-0000-0000-000091770000}"/>
    <cellStyle name="Normal 4 3 3 2 2 2 2 2 2 2" xfId="18135" xr:uid="{00000000-0005-0000-0000-000092770000}"/>
    <cellStyle name="Normal 4 3 3 2 2 2 2 2 2 2 2" xfId="30390" xr:uid="{00000000-0005-0000-0000-000093770000}"/>
    <cellStyle name="Normal 4 3 3 2 2 2 2 2 2 2 3" xfId="42631" xr:uid="{00000000-0005-0000-0000-000094770000}"/>
    <cellStyle name="Normal 4 3 3 2 2 2 2 2 2 3" xfId="24273" xr:uid="{00000000-0005-0000-0000-000095770000}"/>
    <cellStyle name="Normal 4 3 3 2 2 2 2 2 2 4" xfId="36517" xr:uid="{00000000-0005-0000-0000-000096770000}"/>
    <cellStyle name="Normal 4 3 3 2 2 2 2 2 2 5" xfId="48746" xr:uid="{00000000-0005-0000-0000-000097770000}"/>
    <cellStyle name="Normal 4 3 3 2 2 2 2 2 3" xfId="18134" xr:uid="{00000000-0005-0000-0000-000098770000}"/>
    <cellStyle name="Normal 4 3 3 2 2 2 2 2 3 2" xfId="30389" xr:uid="{00000000-0005-0000-0000-000099770000}"/>
    <cellStyle name="Normal 4 3 3 2 2 2 2 2 3 3" xfId="42630" xr:uid="{00000000-0005-0000-0000-00009A770000}"/>
    <cellStyle name="Normal 4 3 3 2 2 2 2 2 4" xfId="24272" xr:uid="{00000000-0005-0000-0000-00009B770000}"/>
    <cellStyle name="Normal 4 3 3 2 2 2 2 2 5" xfId="36516" xr:uid="{00000000-0005-0000-0000-00009C770000}"/>
    <cellStyle name="Normal 4 3 3 2 2 2 2 2 6" xfId="48745" xr:uid="{00000000-0005-0000-0000-00009D770000}"/>
    <cellStyle name="Normal 4 3 3 2 2 2 2 3" xfId="7136" xr:uid="{00000000-0005-0000-0000-00009E770000}"/>
    <cellStyle name="Normal 4 3 3 2 2 2 2 3 2" xfId="18136" xr:uid="{00000000-0005-0000-0000-00009F770000}"/>
    <cellStyle name="Normal 4 3 3 2 2 2 2 3 2 2" xfId="30391" xr:uid="{00000000-0005-0000-0000-0000A0770000}"/>
    <cellStyle name="Normal 4 3 3 2 2 2 2 3 2 3" xfId="42632" xr:uid="{00000000-0005-0000-0000-0000A1770000}"/>
    <cellStyle name="Normal 4 3 3 2 2 2 2 3 3" xfId="24274" xr:uid="{00000000-0005-0000-0000-0000A2770000}"/>
    <cellStyle name="Normal 4 3 3 2 2 2 2 3 4" xfId="36518" xr:uid="{00000000-0005-0000-0000-0000A3770000}"/>
    <cellStyle name="Normal 4 3 3 2 2 2 2 3 5" xfId="48747" xr:uid="{00000000-0005-0000-0000-0000A4770000}"/>
    <cellStyle name="Normal 4 3 3 2 2 2 2 4" xfId="18133" xr:uid="{00000000-0005-0000-0000-0000A5770000}"/>
    <cellStyle name="Normal 4 3 3 2 2 2 2 4 2" xfId="30388" xr:uid="{00000000-0005-0000-0000-0000A6770000}"/>
    <cellStyle name="Normal 4 3 3 2 2 2 2 4 3" xfId="42629" xr:uid="{00000000-0005-0000-0000-0000A7770000}"/>
    <cellStyle name="Normal 4 3 3 2 2 2 2 5" xfId="24271" xr:uid="{00000000-0005-0000-0000-0000A8770000}"/>
    <cellStyle name="Normal 4 3 3 2 2 2 2 6" xfId="36515" xr:uid="{00000000-0005-0000-0000-0000A9770000}"/>
    <cellStyle name="Normal 4 3 3 2 2 2 2 7" xfId="48744" xr:uid="{00000000-0005-0000-0000-0000AA770000}"/>
    <cellStyle name="Normal 4 3 3 2 2 2 3" xfId="7137" xr:uid="{00000000-0005-0000-0000-0000AB770000}"/>
    <cellStyle name="Normal 4 3 3 2 2 2 3 2" xfId="7138" xr:uid="{00000000-0005-0000-0000-0000AC770000}"/>
    <cellStyle name="Normal 4 3 3 2 2 2 3 2 2" xfId="18138" xr:uid="{00000000-0005-0000-0000-0000AD770000}"/>
    <cellStyle name="Normal 4 3 3 2 2 2 3 2 2 2" xfId="30393" xr:uid="{00000000-0005-0000-0000-0000AE770000}"/>
    <cellStyle name="Normal 4 3 3 2 2 2 3 2 2 3" xfId="42634" xr:uid="{00000000-0005-0000-0000-0000AF770000}"/>
    <cellStyle name="Normal 4 3 3 2 2 2 3 2 3" xfId="24276" xr:uid="{00000000-0005-0000-0000-0000B0770000}"/>
    <cellStyle name="Normal 4 3 3 2 2 2 3 2 4" xfId="36520" xr:uid="{00000000-0005-0000-0000-0000B1770000}"/>
    <cellStyle name="Normal 4 3 3 2 2 2 3 2 5" xfId="48749" xr:uid="{00000000-0005-0000-0000-0000B2770000}"/>
    <cellStyle name="Normal 4 3 3 2 2 2 3 3" xfId="18137" xr:uid="{00000000-0005-0000-0000-0000B3770000}"/>
    <cellStyle name="Normal 4 3 3 2 2 2 3 3 2" xfId="30392" xr:uid="{00000000-0005-0000-0000-0000B4770000}"/>
    <cellStyle name="Normal 4 3 3 2 2 2 3 3 3" xfId="42633" xr:uid="{00000000-0005-0000-0000-0000B5770000}"/>
    <cellStyle name="Normal 4 3 3 2 2 2 3 4" xfId="24275" xr:uid="{00000000-0005-0000-0000-0000B6770000}"/>
    <cellStyle name="Normal 4 3 3 2 2 2 3 5" xfId="36519" xr:uid="{00000000-0005-0000-0000-0000B7770000}"/>
    <cellStyle name="Normal 4 3 3 2 2 2 3 6" xfId="48748" xr:uid="{00000000-0005-0000-0000-0000B8770000}"/>
    <cellStyle name="Normal 4 3 3 2 2 2 4" xfId="7139" xr:uid="{00000000-0005-0000-0000-0000B9770000}"/>
    <cellStyle name="Normal 4 3 3 2 2 2 4 2" xfId="18139" xr:uid="{00000000-0005-0000-0000-0000BA770000}"/>
    <cellStyle name="Normal 4 3 3 2 2 2 4 2 2" xfId="30394" xr:uid="{00000000-0005-0000-0000-0000BB770000}"/>
    <cellStyle name="Normal 4 3 3 2 2 2 4 2 3" xfId="42635" xr:uid="{00000000-0005-0000-0000-0000BC770000}"/>
    <cellStyle name="Normal 4 3 3 2 2 2 4 3" xfId="24277" xr:uid="{00000000-0005-0000-0000-0000BD770000}"/>
    <cellStyle name="Normal 4 3 3 2 2 2 4 4" xfId="36521" xr:uid="{00000000-0005-0000-0000-0000BE770000}"/>
    <cellStyle name="Normal 4 3 3 2 2 2 4 5" xfId="48750" xr:uid="{00000000-0005-0000-0000-0000BF770000}"/>
    <cellStyle name="Normal 4 3 3 2 2 2 5" xfId="18132" xr:uid="{00000000-0005-0000-0000-0000C0770000}"/>
    <cellStyle name="Normal 4 3 3 2 2 2 5 2" xfId="30387" xr:uid="{00000000-0005-0000-0000-0000C1770000}"/>
    <cellStyle name="Normal 4 3 3 2 2 2 5 3" xfId="42628" xr:uid="{00000000-0005-0000-0000-0000C2770000}"/>
    <cellStyle name="Normal 4 3 3 2 2 2 6" xfId="24270" xr:uid="{00000000-0005-0000-0000-0000C3770000}"/>
    <cellStyle name="Normal 4 3 3 2 2 2 7" xfId="36514" xr:uid="{00000000-0005-0000-0000-0000C4770000}"/>
    <cellStyle name="Normal 4 3 3 2 2 2 8" xfId="48743" xr:uid="{00000000-0005-0000-0000-0000C5770000}"/>
    <cellStyle name="Normal 4 3 3 2 2 3" xfId="7140" xr:uid="{00000000-0005-0000-0000-0000C6770000}"/>
    <cellStyle name="Normal 4 3 3 2 2 3 2" xfId="7141" xr:uid="{00000000-0005-0000-0000-0000C7770000}"/>
    <cellStyle name="Normal 4 3 3 2 2 3 2 2" xfId="7142" xr:uid="{00000000-0005-0000-0000-0000C8770000}"/>
    <cellStyle name="Normal 4 3 3 2 2 3 2 2 2" xfId="18142" xr:uid="{00000000-0005-0000-0000-0000C9770000}"/>
    <cellStyle name="Normal 4 3 3 2 2 3 2 2 2 2" xfId="30397" xr:uid="{00000000-0005-0000-0000-0000CA770000}"/>
    <cellStyle name="Normal 4 3 3 2 2 3 2 2 2 3" xfId="42638" xr:uid="{00000000-0005-0000-0000-0000CB770000}"/>
    <cellStyle name="Normal 4 3 3 2 2 3 2 2 3" xfId="24280" xr:uid="{00000000-0005-0000-0000-0000CC770000}"/>
    <cellStyle name="Normal 4 3 3 2 2 3 2 2 4" xfId="36524" xr:uid="{00000000-0005-0000-0000-0000CD770000}"/>
    <cellStyle name="Normal 4 3 3 2 2 3 2 2 5" xfId="48753" xr:uid="{00000000-0005-0000-0000-0000CE770000}"/>
    <cellStyle name="Normal 4 3 3 2 2 3 2 3" xfId="18141" xr:uid="{00000000-0005-0000-0000-0000CF770000}"/>
    <cellStyle name="Normal 4 3 3 2 2 3 2 3 2" xfId="30396" xr:uid="{00000000-0005-0000-0000-0000D0770000}"/>
    <cellStyle name="Normal 4 3 3 2 2 3 2 3 3" xfId="42637" xr:uid="{00000000-0005-0000-0000-0000D1770000}"/>
    <cellStyle name="Normal 4 3 3 2 2 3 2 4" xfId="24279" xr:uid="{00000000-0005-0000-0000-0000D2770000}"/>
    <cellStyle name="Normal 4 3 3 2 2 3 2 5" xfId="36523" xr:uid="{00000000-0005-0000-0000-0000D3770000}"/>
    <cellStyle name="Normal 4 3 3 2 2 3 2 6" xfId="48752" xr:uid="{00000000-0005-0000-0000-0000D4770000}"/>
    <cellStyle name="Normal 4 3 3 2 2 3 3" xfId="7143" xr:uid="{00000000-0005-0000-0000-0000D5770000}"/>
    <cellStyle name="Normal 4 3 3 2 2 3 3 2" xfId="18143" xr:uid="{00000000-0005-0000-0000-0000D6770000}"/>
    <cellStyle name="Normal 4 3 3 2 2 3 3 2 2" xfId="30398" xr:uid="{00000000-0005-0000-0000-0000D7770000}"/>
    <cellStyle name="Normal 4 3 3 2 2 3 3 2 3" xfId="42639" xr:uid="{00000000-0005-0000-0000-0000D8770000}"/>
    <cellStyle name="Normal 4 3 3 2 2 3 3 3" xfId="24281" xr:uid="{00000000-0005-0000-0000-0000D9770000}"/>
    <cellStyle name="Normal 4 3 3 2 2 3 3 4" xfId="36525" xr:uid="{00000000-0005-0000-0000-0000DA770000}"/>
    <cellStyle name="Normal 4 3 3 2 2 3 3 5" xfId="48754" xr:uid="{00000000-0005-0000-0000-0000DB770000}"/>
    <cellStyle name="Normal 4 3 3 2 2 3 4" xfId="18140" xr:uid="{00000000-0005-0000-0000-0000DC770000}"/>
    <cellStyle name="Normal 4 3 3 2 2 3 4 2" xfId="30395" xr:uid="{00000000-0005-0000-0000-0000DD770000}"/>
    <cellStyle name="Normal 4 3 3 2 2 3 4 3" xfId="42636" xr:uid="{00000000-0005-0000-0000-0000DE770000}"/>
    <cellStyle name="Normal 4 3 3 2 2 3 5" xfId="24278" xr:uid="{00000000-0005-0000-0000-0000DF770000}"/>
    <cellStyle name="Normal 4 3 3 2 2 3 6" xfId="36522" xr:uid="{00000000-0005-0000-0000-0000E0770000}"/>
    <cellStyle name="Normal 4 3 3 2 2 3 7" xfId="48751" xr:uid="{00000000-0005-0000-0000-0000E1770000}"/>
    <cellStyle name="Normal 4 3 3 2 2 4" xfId="7144" xr:uid="{00000000-0005-0000-0000-0000E2770000}"/>
    <cellStyle name="Normal 4 3 3 2 2 4 2" xfId="7145" xr:uid="{00000000-0005-0000-0000-0000E3770000}"/>
    <cellStyle name="Normal 4 3 3 2 2 4 2 2" xfId="18145" xr:uid="{00000000-0005-0000-0000-0000E4770000}"/>
    <cellStyle name="Normal 4 3 3 2 2 4 2 2 2" xfId="30400" xr:uid="{00000000-0005-0000-0000-0000E5770000}"/>
    <cellStyle name="Normal 4 3 3 2 2 4 2 2 3" xfId="42641" xr:uid="{00000000-0005-0000-0000-0000E6770000}"/>
    <cellStyle name="Normal 4 3 3 2 2 4 2 3" xfId="24283" xr:uid="{00000000-0005-0000-0000-0000E7770000}"/>
    <cellStyle name="Normal 4 3 3 2 2 4 2 4" xfId="36527" xr:uid="{00000000-0005-0000-0000-0000E8770000}"/>
    <cellStyle name="Normal 4 3 3 2 2 4 2 5" xfId="48756" xr:uid="{00000000-0005-0000-0000-0000E9770000}"/>
    <cellStyle name="Normal 4 3 3 2 2 4 3" xfId="18144" xr:uid="{00000000-0005-0000-0000-0000EA770000}"/>
    <cellStyle name="Normal 4 3 3 2 2 4 3 2" xfId="30399" xr:uid="{00000000-0005-0000-0000-0000EB770000}"/>
    <cellStyle name="Normal 4 3 3 2 2 4 3 3" xfId="42640" xr:uid="{00000000-0005-0000-0000-0000EC770000}"/>
    <cellStyle name="Normal 4 3 3 2 2 4 4" xfId="24282" xr:uid="{00000000-0005-0000-0000-0000ED770000}"/>
    <cellStyle name="Normal 4 3 3 2 2 4 5" xfId="36526" xr:uid="{00000000-0005-0000-0000-0000EE770000}"/>
    <cellStyle name="Normal 4 3 3 2 2 4 6" xfId="48755" xr:uid="{00000000-0005-0000-0000-0000EF770000}"/>
    <cellStyle name="Normal 4 3 3 2 2 5" xfId="7146" xr:uid="{00000000-0005-0000-0000-0000F0770000}"/>
    <cellStyle name="Normal 4 3 3 2 2 5 2" xfId="18146" xr:uid="{00000000-0005-0000-0000-0000F1770000}"/>
    <cellStyle name="Normal 4 3 3 2 2 5 2 2" xfId="30401" xr:uid="{00000000-0005-0000-0000-0000F2770000}"/>
    <cellStyle name="Normal 4 3 3 2 2 5 2 3" xfId="42642" xr:uid="{00000000-0005-0000-0000-0000F3770000}"/>
    <cellStyle name="Normal 4 3 3 2 2 5 3" xfId="24284" xr:uid="{00000000-0005-0000-0000-0000F4770000}"/>
    <cellStyle name="Normal 4 3 3 2 2 5 4" xfId="36528" xr:uid="{00000000-0005-0000-0000-0000F5770000}"/>
    <cellStyle name="Normal 4 3 3 2 2 5 5" xfId="48757" xr:uid="{00000000-0005-0000-0000-0000F6770000}"/>
    <cellStyle name="Normal 4 3 3 2 2 6" xfId="18131" xr:uid="{00000000-0005-0000-0000-0000F7770000}"/>
    <cellStyle name="Normal 4 3 3 2 2 6 2" xfId="30386" xr:uid="{00000000-0005-0000-0000-0000F8770000}"/>
    <cellStyle name="Normal 4 3 3 2 2 6 3" xfId="42627" xr:uid="{00000000-0005-0000-0000-0000F9770000}"/>
    <cellStyle name="Normal 4 3 3 2 2 7" xfId="24269" xr:uid="{00000000-0005-0000-0000-0000FA770000}"/>
    <cellStyle name="Normal 4 3 3 2 2 8" xfId="36513" xr:uid="{00000000-0005-0000-0000-0000FB770000}"/>
    <cellStyle name="Normal 4 3 3 2 2 9" xfId="48742" xr:uid="{00000000-0005-0000-0000-0000FC770000}"/>
    <cellStyle name="Normal 4 3 3 2 3" xfId="7147" xr:uid="{00000000-0005-0000-0000-0000FD770000}"/>
    <cellStyle name="Normal 4 3 3 2 3 2" xfId="7148" xr:uid="{00000000-0005-0000-0000-0000FE770000}"/>
    <cellStyle name="Normal 4 3 3 2 3 2 2" xfId="7149" xr:uid="{00000000-0005-0000-0000-0000FF770000}"/>
    <cellStyle name="Normal 4 3 3 2 3 2 2 2" xfId="7150" xr:uid="{00000000-0005-0000-0000-000000780000}"/>
    <cellStyle name="Normal 4 3 3 2 3 2 2 2 2" xfId="18150" xr:uid="{00000000-0005-0000-0000-000001780000}"/>
    <cellStyle name="Normal 4 3 3 2 3 2 2 2 2 2" xfId="30405" xr:uid="{00000000-0005-0000-0000-000002780000}"/>
    <cellStyle name="Normal 4 3 3 2 3 2 2 2 2 3" xfId="42646" xr:uid="{00000000-0005-0000-0000-000003780000}"/>
    <cellStyle name="Normal 4 3 3 2 3 2 2 2 3" xfId="24288" xr:uid="{00000000-0005-0000-0000-000004780000}"/>
    <cellStyle name="Normal 4 3 3 2 3 2 2 2 4" xfId="36532" xr:uid="{00000000-0005-0000-0000-000005780000}"/>
    <cellStyle name="Normal 4 3 3 2 3 2 2 2 5" xfId="48761" xr:uid="{00000000-0005-0000-0000-000006780000}"/>
    <cellStyle name="Normal 4 3 3 2 3 2 2 3" xfId="18149" xr:uid="{00000000-0005-0000-0000-000007780000}"/>
    <cellStyle name="Normal 4 3 3 2 3 2 2 3 2" xfId="30404" xr:uid="{00000000-0005-0000-0000-000008780000}"/>
    <cellStyle name="Normal 4 3 3 2 3 2 2 3 3" xfId="42645" xr:uid="{00000000-0005-0000-0000-000009780000}"/>
    <cellStyle name="Normal 4 3 3 2 3 2 2 4" xfId="24287" xr:uid="{00000000-0005-0000-0000-00000A780000}"/>
    <cellStyle name="Normal 4 3 3 2 3 2 2 5" xfId="36531" xr:uid="{00000000-0005-0000-0000-00000B780000}"/>
    <cellStyle name="Normal 4 3 3 2 3 2 2 6" xfId="48760" xr:uid="{00000000-0005-0000-0000-00000C780000}"/>
    <cellStyle name="Normal 4 3 3 2 3 2 3" xfId="7151" xr:uid="{00000000-0005-0000-0000-00000D780000}"/>
    <cellStyle name="Normal 4 3 3 2 3 2 3 2" xfId="18151" xr:uid="{00000000-0005-0000-0000-00000E780000}"/>
    <cellStyle name="Normal 4 3 3 2 3 2 3 2 2" xfId="30406" xr:uid="{00000000-0005-0000-0000-00000F780000}"/>
    <cellStyle name="Normal 4 3 3 2 3 2 3 2 3" xfId="42647" xr:uid="{00000000-0005-0000-0000-000010780000}"/>
    <cellStyle name="Normal 4 3 3 2 3 2 3 3" xfId="24289" xr:uid="{00000000-0005-0000-0000-000011780000}"/>
    <cellStyle name="Normal 4 3 3 2 3 2 3 4" xfId="36533" xr:uid="{00000000-0005-0000-0000-000012780000}"/>
    <cellStyle name="Normal 4 3 3 2 3 2 3 5" xfId="48762" xr:uid="{00000000-0005-0000-0000-000013780000}"/>
    <cellStyle name="Normal 4 3 3 2 3 2 4" xfId="18148" xr:uid="{00000000-0005-0000-0000-000014780000}"/>
    <cellStyle name="Normal 4 3 3 2 3 2 4 2" xfId="30403" xr:uid="{00000000-0005-0000-0000-000015780000}"/>
    <cellStyle name="Normal 4 3 3 2 3 2 4 3" xfId="42644" xr:uid="{00000000-0005-0000-0000-000016780000}"/>
    <cellStyle name="Normal 4 3 3 2 3 2 5" xfId="24286" xr:uid="{00000000-0005-0000-0000-000017780000}"/>
    <cellStyle name="Normal 4 3 3 2 3 2 6" xfId="36530" xr:uid="{00000000-0005-0000-0000-000018780000}"/>
    <cellStyle name="Normal 4 3 3 2 3 2 7" xfId="48759" xr:uid="{00000000-0005-0000-0000-000019780000}"/>
    <cellStyle name="Normal 4 3 3 2 3 3" xfId="7152" xr:uid="{00000000-0005-0000-0000-00001A780000}"/>
    <cellStyle name="Normal 4 3 3 2 3 3 2" xfId="7153" xr:uid="{00000000-0005-0000-0000-00001B780000}"/>
    <cellStyle name="Normal 4 3 3 2 3 3 2 2" xfId="18153" xr:uid="{00000000-0005-0000-0000-00001C780000}"/>
    <cellStyle name="Normal 4 3 3 2 3 3 2 2 2" xfId="30408" xr:uid="{00000000-0005-0000-0000-00001D780000}"/>
    <cellStyle name="Normal 4 3 3 2 3 3 2 2 3" xfId="42649" xr:uid="{00000000-0005-0000-0000-00001E780000}"/>
    <cellStyle name="Normal 4 3 3 2 3 3 2 3" xfId="24291" xr:uid="{00000000-0005-0000-0000-00001F780000}"/>
    <cellStyle name="Normal 4 3 3 2 3 3 2 4" xfId="36535" xr:uid="{00000000-0005-0000-0000-000020780000}"/>
    <cellStyle name="Normal 4 3 3 2 3 3 2 5" xfId="48764" xr:uid="{00000000-0005-0000-0000-000021780000}"/>
    <cellStyle name="Normal 4 3 3 2 3 3 3" xfId="18152" xr:uid="{00000000-0005-0000-0000-000022780000}"/>
    <cellStyle name="Normal 4 3 3 2 3 3 3 2" xfId="30407" xr:uid="{00000000-0005-0000-0000-000023780000}"/>
    <cellStyle name="Normal 4 3 3 2 3 3 3 3" xfId="42648" xr:uid="{00000000-0005-0000-0000-000024780000}"/>
    <cellStyle name="Normal 4 3 3 2 3 3 4" xfId="24290" xr:uid="{00000000-0005-0000-0000-000025780000}"/>
    <cellStyle name="Normal 4 3 3 2 3 3 5" xfId="36534" xr:uid="{00000000-0005-0000-0000-000026780000}"/>
    <cellStyle name="Normal 4 3 3 2 3 3 6" xfId="48763" xr:uid="{00000000-0005-0000-0000-000027780000}"/>
    <cellStyle name="Normal 4 3 3 2 3 4" xfId="7154" xr:uid="{00000000-0005-0000-0000-000028780000}"/>
    <cellStyle name="Normal 4 3 3 2 3 4 2" xfId="18154" xr:uid="{00000000-0005-0000-0000-000029780000}"/>
    <cellStyle name="Normal 4 3 3 2 3 4 2 2" xfId="30409" xr:uid="{00000000-0005-0000-0000-00002A780000}"/>
    <cellStyle name="Normal 4 3 3 2 3 4 2 3" xfId="42650" xr:uid="{00000000-0005-0000-0000-00002B780000}"/>
    <cellStyle name="Normal 4 3 3 2 3 4 3" xfId="24292" xr:uid="{00000000-0005-0000-0000-00002C780000}"/>
    <cellStyle name="Normal 4 3 3 2 3 4 4" xfId="36536" xr:uid="{00000000-0005-0000-0000-00002D780000}"/>
    <cellStyle name="Normal 4 3 3 2 3 4 5" xfId="48765" xr:uid="{00000000-0005-0000-0000-00002E780000}"/>
    <cellStyle name="Normal 4 3 3 2 3 5" xfId="18147" xr:uid="{00000000-0005-0000-0000-00002F780000}"/>
    <cellStyle name="Normal 4 3 3 2 3 5 2" xfId="30402" xr:uid="{00000000-0005-0000-0000-000030780000}"/>
    <cellStyle name="Normal 4 3 3 2 3 5 3" xfId="42643" xr:uid="{00000000-0005-0000-0000-000031780000}"/>
    <cellStyle name="Normal 4 3 3 2 3 6" xfId="24285" xr:uid="{00000000-0005-0000-0000-000032780000}"/>
    <cellStyle name="Normal 4 3 3 2 3 7" xfId="36529" xr:uid="{00000000-0005-0000-0000-000033780000}"/>
    <cellStyle name="Normal 4 3 3 2 3 8" xfId="48758" xr:uid="{00000000-0005-0000-0000-000034780000}"/>
    <cellStyle name="Normal 4 3 3 2 4" xfId="7155" xr:uid="{00000000-0005-0000-0000-000035780000}"/>
    <cellStyle name="Normal 4 3 3 2 4 2" xfId="7156" xr:uid="{00000000-0005-0000-0000-000036780000}"/>
    <cellStyle name="Normal 4 3 3 2 4 2 2" xfId="7157" xr:uid="{00000000-0005-0000-0000-000037780000}"/>
    <cellStyle name="Normal 4 3 3 2 4 2 2 2" xfId="18157" xr:uid="{00000000-0005-0000-0000-000038780000}"/>
    <cellStyle name="Normal 4 3 3 2 4 2 2 2 2" xfId="30412" xr:uid="{00000000-0005-0000-0000-000039780000}"/>
    <cellStyle name="Normal 4 3 3 2 4 2 2 2 3" xfId="42653" xr:uid="{00000000-0005-0000-0000-00003A780000}"/>
    <cellStyle name="Normal 4 3 3 2 4 2 2 3" xfId="24295" xr:uid="{00000000-0005-0000-0000-00003B780000}"/>
    <cellStyle name="Normal 4 3 3 2 4 2 2 4" xfId="36539" xr:uid="{00000000-0005-0000-0000-00003C780000}"/>
    <cellStyle name="Normal 4 3 3 2 4 2 2 5" xfId="48768" xr:uid="{00000000-0005-0000-0000-00003D780000}"/>
    <cellStyle name="Normal 4 3 3 2 4 2 3" xfId="18156" xr:uid="{00000000-0005-0000-0000-00003E780000}"/>
    <cellStyle name="Normal 4 3 3 2 4 2 3 2" xfId="30411" xr:uid="{00000000-0005-0000-0000-00003F780000}"/>
    <cellStyle name="Normal 4 3 3 2 4 2 3 3" xfId="42652" xr:uid="{00000000-0005-0000-0000-000040780000}"/>
    <cellStyle name="Normal 4 3 3 2 4 2 4" xfId="24294" xr:uid="{00000000-0005-0000-0000-000041780000}"/>
    <cellStyle name="Normal 4 3 3 2 4 2 5" xfId="36538" xr:uid="{00000000-0005-0000-0000-000042780000}"/>
    <cellStyle name="Normal 4 3 3 2 4 2 6" xfId="48767" xr:uid="{00000000-0005-0000-0000-000043780000}"/>
    <cellStyle name="Normal 4 3 3 2 4 3" xfId="7158" xr:uid="{00000000-0005-0000-0000-000044780000}"/>
    <cellStyle name="Normal 4 3 3 2 4 3 2" xfId="18158" xr:uid="{00000000-0005-0000-0000-000045780000}"/>
    <cellStyle name="Normal 4 3 3 2 4 3 2 2" xfId="30413" xr:uid="{00000000-0005-0000-0000-000046780000}"/>
    <cellStyle name="Normal 4 3 3 2 4 3 2 3" xfId="42654" xr:uid="{00000000-0005-0000-0000-000047780000}"/>
    <cellStyle name="Normal 4 3 3 2 4 3 3" xfId="24296" xr:uid="{00000000-0005-0000-0000-000048780000}"/>
    <cellStyle name="Normal 4 3 3 2 4 3 4" xfId="36540" xr:uid="{00000000-0005-0000-0000-000049780000}"/>
    <cellStyle name="Normal 4 3 3 2 4 3 5" xfId="48769" xr:uid="{00000000-0005-0000-0000-00004A780000}"/>
    <cellStyle name="Normal 4 3 3 2 4 4" xfId="18155" xr:uid="{00000000-0005-0000-0000-00004B780000}"/>
    <cellStyle name="Normal 4 3 3 2 4 4 2" xfId="30410" xr:uid="{00000000-0005-0000-0000-00004C780000}"/>
    <cellStyle name="Normal 4 3 3 2 4 4 3" xfId="42651" xr:uid="{00000000-0005-0000-0000-00004D780000}"/>
    <cellStyle name="Normal 4 3 3 2 4 5" xfId="24293" xr:uid="{00000000-0005-0000-0000-00004E780000}"/>
    <cellStyle name="Normal 4 3 3 2 4 6" xfId="36537" xr:uid="{00000000-0005-0000-0000-00004F780000}"/>
    <cellStyle name="Normal 4 3 3 2 4 7" xfId="48766" xr:uid="{00000000-0005-0000-0000-000050780000}"/>
    <cellStyle name="Normal 4 3 3 2 5" xfId="7159" xr:uid="{00000000-0005-0000-0000-000051780000}"/>
    <cellStyle name="Normal 4 3 3 2 5 2" xfId="7160" xr:uid="{00000000-0005-0000-0000-000052780000}"/>
    <cellStyle name="Normal 4 3 3 2 5 2 2" xfId="18160" xr:uid="{00000000-0005-0000-0000-000053780000}"/>
    <cellStyle name="Normal 4 3 3 2 5 2 2 2" xfId="30415" xr:uid="{00000000-0005-0000-0000-000054780000}"/>
    <cellStyle name="Normal 4 3 3 2 5 2 2 3" xfId="42656" xr:uid="{00000000-0005-0000-0000-000055780000}"/>
    <cellStyle name="Normal 4 3 3 2 5 2 3" xfId="24298" xr:uid="{00000000-0005-0000-0000-000056780000}"/>
    <cellStyle name="Normal 4 3 3 2 5 2 4" xfId="36542" xr:uid="{00000000-0005-0000-0000-000057780000}"/>
    <cellStyle name="Normal 4 3 3 2 5 2 5" xfId="48771" xr:uid="{00000000-0005-0000-0000-000058780000}"/>
    <cellStyle name="Normal 4 3 3 2 5 3" xfId="18159" xr:uid="{00000000-0005-0000-0000-000059780000}"/>
    <cellStyle name="Normal 4 3 3 2 5 3 2" xfId="30414" xr:uid="{00000000-0005-0000-0000-00005A780000}"/>
    <cellStyle name="Normal 4 3 3 2 5 3 3" xfId="42655" xr:uid="{00000000-0005-0000-0000-00005B780000}"/>
    <cellStyle name="Normal 4 3 3 2 5 4" xfId="24297" xr:uid="{00000000-0005-0000-0000-00005C780000}"/>
    <cellStyle name="Normal 4 3 3 2 5 5" xfId="36541" xr:uid="{00000000-0005-0000-0000-00005D780000}"/>
    <cellStyle name="Normal 4 3 3 2 5 6" xfId="48770" xr:uid="{00000000-0005-0000-0000-00005E780000}"/>
    <cellStyle name="Normal 4 3 3 2 6" xfId="7161" xr:uid="{00000000-0005-0000-0000-00005F780000}"/>
    <cellStyle name="Normal 4 3 3 2 6 2" xfId="18161" xr:uid="{00000000-0005-0000-0000-000060780000}"/>
    <cellStyle name="Normal 4 3 3 2 6 2 2" xfId="30416" xr:uid="{00000000-0005-0000-0000-000061780000}"/>
    <cellStyle name="Normal 4 3 3 2 6 2 3" xfId="42657" xr:uid="{00000000-0005-0000-0000-000062780000}"/>
    <cellStyle name="Normal 4 3 3 2 6 3" xfId="24299" xr:uid="{00000000-0005-0000-0000-000063780000}"/>
    <cellStyle name="Normal 4 3 3 2 6 4" xfId="36543" xr:uid="{00000000-0005-0000-0000-000064780000}"/>
    <cellStyle name="Normal 4 3 3 2 6 5" xfId="48772" xr:uid="{00000000-0005-0000-0000-000065780000}"/>
    <cellStyle name="Normal 4 3 3 2 7" xfId="18130" xr:uid="{00000000-0005-0000-0000-000066780000}"/>
    <cellStyle name="Normal 4 3 3 2 7 2" xfId="30385" xr:uid="{00000000-0005-0000-0000-000067780000}"/>
    <cellStyle name="Normal 4 3 3 2 7 3" xfId="42626" xr:uid="{00000000-0005-0000-0000-000068780000}"/>
    <cellStyle name="Normal 4 3 3 2 8" xfId="24268" xr:uid="{00000000-0005-0000-0000-000069780000}"/>
    <cellStyle name="Normal 4 3 3 2 9" xfId="36512" xr:uid="{00000000-0005-0000-0000-00006A780000}"/>
    <cellStyle name="Normal 4 3 3 3" xfId="7162" xr:uid="{00000000-0005-0000-0000-00006B780000}"/>
    <cellStyle name="Normal 4 3 3 3 2" xfId="7163" xr:uid="{00000000-0005-0000-0000-00006C780000}"/>
    <cellStyle name="Normal 4 3 3 3 2 2" xfId="7164" xr:uid="{00000000-0005-0000-0000-00006D780000}"/>
    <cellStyle name="Normal 4 3 3 3 2 2 2" xfId="7165" xr:uid="{00000000-0005-0000-0000-00006E780000}"/>
    <cellStyle name="Normal 4 3 3 3 2 2 2 2" xfId="7166" xr:uid="{00000000-0005-0000-0000-00006F780000}"/>
    <cellStyle name="Normal 4 3 3 3 2 2 2 2 2" xfId="18166" xr:uid="{00000000-0005-0000-0000-000070780000}"/>
    <cellStyle name="Normal 4 3 3 3 2 2 2 2 2 2" xfId="30421" xr:uid="{00000000-0005-0000-0000-000071780000}"/>
    <cellStyle name="Normal 4 3 3 3 2 2 2 2 2 3" xfId="42662" xr:uid="{00000000-0005-0000-0000-000072780000}"/>
    <cellStyle name="Normal 4 3 3 3 2 2 2 2 3" xfId="24304" xr:uid="{00000000-0005-0000-0000-000073780000}"/>
    <cellStyle name="Normal 4 3 3 3 2 2 2 2 4" xfId="36548" xr:uid="{00000000-0005-0000-0000-000074780000}"/>
    <cellStyle name="Normal 4 3 3 3 2 2 2 2 5" xfId="48777" xr:uid="{00000000-0005-0000-0000-000075780000}"/>
    <cellStyle name="Normal 4 3 3 3 2 2 2 3" xfId="18165" xr:uid="{00000000-0005-0000-0000-000076780000}"/>
    <cellStyle name="Normal 4 3 3 3 2 2 2 3 2" xfId="30420" xr:uid="{00000000-0005-0000-0000-000077780000}"/>
    <cellStyle name="Normal 4 3 3 3 2 2 2 3 3" xfId="42661" xr:uid="{00000000-0005-0000-0000-000078780000}"/>
    <cellStyle name="Normal 4 3 3 3 2 2 2 4" xfId="24303" xr:uid="{00000000-0005-0000-0000-000079780000}"/>
    <cellStyle name="Normal 4 3 3 3 2 2 2 5" xfId="36547" xr:uid="{00000000-0005-0000-0000-00007A780000}"/>
    <cellStyle name="Normal 4 3 3 3 2 2 2 6" xfId="48776" xr:uid="{00000000-0005-0000-0000-00007B780000}"/>
    <cellStyle name="Normal 4 3 3 3 2 2 3" xfId="7167" xr:uid="{00000000-0005-0000-0000-00007C780000}"/>
    <cellStyle name="Normal 4 3 3 3 2 2 3 2" xfId="18167" xr:uid="{00000000-0005-0000-0000-00007D780000}"/>
    <cellStyle name="Normal 4 3 3 3 2 2 3 2 2" xfId="30422" xr:uid="{00000000-0005-0000-0000-00007E780000}"/>
    <cellStyle name="Normal 4 3 3 3 2 2 3 2 3" xfId="42663" xr:uid="{00000000-0005-0000-0000-00007F780000}"/>
    <cellStyle name="Normal 4 3 3 3 2 2 3 3" xfId="24305" xr:uid="{00000000-0005-0000-0000-000080780000}"/>
    <cellStyle name="Normal 4 3 3 3 2 2 3 4" xfId="36549" xr:uid="{00000000-0005-0000-0000-000081780000}"/>
    <cellStyle name="Normal 4 3 3 3 2 2 3 5" xfId="48778" xr:uid="{00000000-0005-0000-0000-000082780000}"/>
    <cellStyle name="Normal 4 3 3 3 2 2 4" xfId="18164" xr:uid="{00000000-0005-0000-0000-000083780000}"/>
    <cellStyle name="Normal 4 3 3 3 2 2 4 2" xfId="30419" xr:uid="{00000000-0005-0000-0000-000084780000}"/>
    <cellStyle name="Normal 4 3 3 3 2 2 4 3" xfId="42660" xr:uid="{00000000-0005-0000-0000-000085780000}"/>
    <cellStyle name="Normal 4 3 3 3 2 2 5" xfId="24302" xr:uid="{00000000-0005-0000-0000-000086780000}"/>
    <cellStyle name="Normal 4 3 3 3 2 2 6" xfId="36546" xr:uid="{00000000-0005-0000-0000-000087780000}"/>
    <cellStyle name="Normal 4 3 3 3 2 2 7" xfId="48775" xr:uid="{00000000-0005-0000-0000-000088780000}"/>
    <cellStyle name="Normal 4 3 3 3 2 3" xfId="7168" xr:uid="{00000000-0005-0000-0000-000089780000}"/>
    <cellStyle name="Normal 4 3 3 3 2 3 2" xfId="7169" xr:uid="{00000000-0005-0000-0000-00008A780000}"/>
    <cellStyle name="Normal 4 3 3 3 2 3 2 2" xfId="18169" xr:uid="{00000000-0005-0000-0000-00008B780000}"/>
    <cellStyle name="Normal 4 3 3 3 2 3 2 2 2" xfId="30424" xr:uid="{00000000-0005-0000-0000-00008C780000}"/>
    <cellStyle name="Normal 4 3 3 3 2 3 2 2 3" xfId="42665" xr:uid="{00000000-0005-0000-0000-00008D780000}"/>
    <cellStyle name="Normal 4 3 3 3 2 3 2 3" xfId="24307" xr:uid="{00000000-0005-0000-0000-00008E780000}"/>
    <cellStyle name="Normal 4 3 3 3 2 3 2 4" xfId="36551" xr:uid="{00000000-0005-0000-0000-00008F780000}"/>
    <cellStyle name="Normal 4 3 3 3 2 3 2 5" xfId="48780" xr:uid="{00000000-0005-0000-0000-000090780000}"/>
    <cellStyle name="Normal 4 3 3 3 2 3 3" xfId="18168" xr:uid="{00000000-0005-0000-0000-000091780000}"/>
    <cellStyle name="Normal 4 3 3 3 2 3 3 2" xfId="30423" xr:uid="{00000000-0005-0000-0000-000092780000}"/>
    <cellStyle name="Normal 4 3 3 3 2 3 3 3" xfId="42664" xr:uid="{00000000-0005-0000-0000-000093780000}"/>
    <cellStyle name="Normal 4 3 3 3 2 3 4" xfId="24306" xr:uid="{00000000-0005-0000-0000-000094780000}"/>
    <cellStyle name="Normal 4 3 3 3 2 3 5" xfId="36550" xr:uid="{00000000-0005-0000-0000-000095780000}"/>
    <cellStyle name="Normal 4 3 3 3 2 3 6" xfId="48779" xr:uid="{00000000-0005-0000-0000-000096780000}"/>
    <cellStyle name="Normal 4 3 3 3 2 4" xfId="7170" xr:uid="{00000000-0005-0000-0000-000097780000}"/>
    <cellStyle name="Normal 4 3 3 3 2 4 2" xfId="18170" xr:uid="{00000000-0005-0000-0000-000098780000}"/>
    <cellStyle name="Normal 4 3 3 3 2 4 2 2" xfId="30425" xr:uid="{00000000-0005-0000-0000-000099780000}"/>
    <cellStyle name="Normal 4 3 3 3 2 4 2 3" xfId="42666" xr:uid="{00000000-0005-0000-0000-00009A780000}"/>
    <cellStyle name="Normal 4 3 3 3 2 4 3" xfId="24308" xr:uid="{00000000-0005-0000-0000-00009B780000}"/>
    <cellStyle name="Normal 4 3 3 3 2 4 4" xfId="36552" xr:uid="{00000000-0005-0000-0000-00009C780000}"/>
    <cellStyle name="Normal 4 3 3 3 2 4 5" xfId="48781" xr:uid="{00000000-0005-0000-0000-00009D780000}"/>
    <cellStyle name="Normal 4 3 3 3 2 5" xfId="18163" xr:uid="{00000000-0005-0000-0000-00009E780000}"/>
    <cellStyle name="Normal 4 3 3 3 2 5 2" xfId="30418" xr:uid="{00000000-0005-0000-0000-00009F780000}"/>
    <cellStyle name="Normal 4 3 3 3 2 5 3" xfId="42659" xr:uid="{00000000-0005-0000-0000-0000A0780000}"/>
    <cellStyle name="Normal 4 3 3 3 2 6" xfId="24301" xr:uid="{00000000-0005-0000-0000-0000A1780000}"/>
    <cellStyle name="Normal 4 3 3 3 2 7" xfId="36545" xr:uid="{00000000-0005-0000-0000-0000A2780000}"/>
    <cellStyle name="Normal 4 3 3 3 2 8" xfId="48774" xr:uid="{00000000-0005-0000-0000-0000A3780000}"/>
    <cellStyle name="Normal 4 3 3 3 3" xfId="7171" xr:uid="{00000000-0005-0000-0000-0000A4780000}"/>
    <cellStyle name="Normal 4 3 3 3 3 2" xfId="7172" xr:uid="{00000000-0005-0000-0000-0000A5780000}"/>
    <cellStyle name="Normal 4 3 3 3 3 2 2" xfId="7173" xr:uid="{00000000-0005-0000-0000-0000A6780000}"/>
    <cellStyle name="Normal 4 3 3 3 3 2 2 2" xfId="18173" xr:uid="{00000000-0005-0000-0000-0000A7780000}"/>
    <cellStyle name="Normal 4 3 3 3 3 2 2 2 2" xfId="30428" xr:uid="{00000000-0005-0000-0000-0000A8780000}"/>
    <cellStyle name="Normal 4 3 3 3 3 2 2 2 3" xfId="42669" xr:uid="{00000000-0005-0000-0000-0000A9780000}"/>
    <cellStyle name="Normal 4 3 3 3 3 2 2 3" xfId="24311" xr:uid="{00000000-0005-0000-0000-0000AA780000}"/>
    <cellStyle name="Normal 4 3 3 3 3 2 2 4" xfId="36555" xr:uid="{00000000-0005-0000-0000-0000AB780000}"/>
    <cellStyle name="Normal 4 3 3 3 3 2 2 5" xfId="48784" xr:uid="{00000000-0005-0000-0000-0000AC780000}"/>
    <cellStyle name="Normal 4 3 3 3 3 2 3" xfId="18172" xr:uid="{00000000-0005-0000-0000-0000AD780000}"/>
    <cellStyle name="Normal 4 3 3 3 3 2 3 2" xfId="30427" xr:uid="{00000000-0005-0000-0000-0000AE780000}"/>
    <cellStyle name="Normal 4 3 3 3 3 2 3 3" xfId="42668" xr:uid="{00000000-0005-0000-0000-0000AF780000}"/>
    <cellStyle name="Normal 4 3 3 3 3 2 4" xfId="24310" xr:uid="{00000000-0005-0000-0000-0000B0780000}"/>
    <cellStyle name="Normal 4 3 3 3 3 2 5" xfId="36554" xr:uid="{00000000-0005-0000-0000-0000B1780000}"/>
    <cellStyle name="Normal 4 3 3 3 3 2 6" xfId="48783" xr:uid="{00000000-0005-0000-0000-0000B2780000}"/>
    <cellStyle name="Normal 4 3 3 3 3 3" xfId="7174" xr:uid="{00000000-0005-0000-0000-0000B3780000}"/>
    <cellStyle name="Normal 4 3 3 3 3 3 2" xfId="18174" xr:uid="{00000000-0005-0000-0000-0000B4780000}"/>
    <cellStyle name="Normal 4 3 3 3 3 3 2 2" xfId="30429" xr:uid="{00000000-0005-0000-0000-0000B5780000}"/>
    <cellStyle name="Normal 4 3 3 3 3 3 2 3" xfId="42670" xr:uid="{00000000-0005-0000-0000-0000B6780000}"/>
    <cellStyle name="Normal 4 3 3 3 3 3 3" xfId="24312" xr:uid="{00000000-0005-0000-0000-0000B7780000}"/>
    <cellStyle name="Normal 4 3 3 3 3 3 4" xfId="36556" xr:uid="{00000000-0005-0000-0000-0000B8780000}"/>
    <cellStyle name="Normal 4 3 3 3 3 3 5" xfId="48785" xr:uid="{00000000-0005-0000-0000-0000B9780000}"/>
    <cellStyle name="Normal 4 3 3 3 3 4" xfId="18171" xr:uid="{00000000-0005-0000-0000-0000BA780000}"/>
    <cellStyle name="Normal 4 3 3 3 3 4 2" xfId="30426" xr:uid="{00000000-0005-0000-0000-0000BB780000}"/>
    <cellStyle name="Normal 4 3 3 3 3 4 3" xfId="42667" xr:uid="{00000000-0005-0000-0000-0000BC780000}"/>
    <cellStyle name="Normal 4 3 3 3 3 5" xfId="24309" xr:uid="{00000000-0005-0000-0000-0000BD780000}"/>
    <cellStyle name="Normal 4 3 3 3 3 6" xfId="36553" xr:uid="{00000000-0005-0000-0000-0000BE780000}"/>
    <cellStyle name="Normal 4 3 3 3 3 7" xfId="48782" xr:uid="{00000000-0005-0000-0000-0000BF780000}"/>
    <cellStyle name="Normal 4 3 3 3 4" xfId="7175" xr:uid="{00000000-0005-0000-0000-0000C0780000}"/>
    <cellStyle name="Normal 4 3 3 3 4 2" xfId="7176" xr:uid="{00000000-0005-0000-0000-0000C1780000}"/>
    <cellStyle name="Normal 4 3 3 3 4 2 2" xfId="18176" xr:uid="{00000000-0005-0000-0000-0000C2780000}"/>
    <cellStyle name="Normal 4 3 3 3 4 2 2 2" xfId="30431" xr:uid="{00000000-0005-0000-0000-0000C3780000}"/>
    <cellStyle name="Normal 4 3 3 3 4 2 2 3" xfId="42672" xr:uid="{00000000-0005-0000-0000-0000C4780000}"/>
    <cellStyle name="Normal 4 3 3 3 4 2 3" xfId="24314" xr:uid="{00000000-0005-0000-0000-0000C5780000}"/>
    <cellStyle name="Normal 4 3 3 3 4 2 4" xfId="36558" xr:uid="{00000000-0005-0000-0000-0000C6780000}"/>
    <cellStyle name="Normal 4 3 3 3 4 2 5" xfId="48787" xr:uid="{00000000-0005-0000-0000-0000C7780000}"/>
    <cellStyle name="Normal 4 3 3 3 4 3" xfId="18175" xr:uid="{00000000-0005-0000-0000-0000C8780000}"/>
    <cellStyle name="Normal 4 3 3 3 4 3 2" xfId="30430" xr:uid="{00000000-0005-0000-0000-0000C9780000}"/>
    <cellStyle name="Normal 4 3 3 3 4 3 3" xfId="42671" xr:uid="{00000000-0005-0000-0000-0000CA780000}"/>
    <cellStyle name="Normal 4 3 3 3 4 4" xfId="24313" xr:uid="{00000000-0005-0000-0000-0000CB780000}"/>
    <cellStyle name="Normal 4 3 3 3 4 5" xfId="36557" xr:uid="{00000000-0005-0000-0000-0000CC780000}"/>
    <cellStyle name="Normal 4 3 3 3 4 6" xfId="48786" xr:uid="{00000000-0005-0000-0000-0000CD780000}"/>
    <cellStyle name="Normal 4 3 3 3 5" xfId="7177" xr:uid="{00000000-0005-0000-0000-0000CE780000}"/>
    <cellStyle name="Normal 4 3 3 3 5 2" xfId="18177" xr:uid="{00000000-0005-0000-0000-0000CF780000}"/>
    <cellStyle name="Normal 4 3 3 3 5 2 2" xfId="30432" xr:uid="{00000000-0005-0000-0000-0000D0780000}"/>
    <cellStyle name="Normal 4 3 3 3 5 2 3" xfId="42673" xr:uid="{00000000-0005-0000-0000-0000D1780000}"/>
    <cellStyle name="Normal 4 3 3 3 5 3" xfId="24315" xr:uid="{00000000-0005-0000-0000-0000D2780000}"/>
    <cellStyle name="Normal 4 3 3 3 5 4" xfId="36559" xr:uid="{00000000-0005-0000-0000-0000D3780000}"/>
    <cellStyle name="Normal 4 3 3 3 5 5" xfId="48788" xr:uid="{00000000-0005-0000-0000-0000D4780000}"/>
    <cellStyle name="Normal 4 3 3 3 6" xfId="18162" xr:uid="{00000000-0005-0000-0000-0000D5780000}"/>
    <cellStyle name="Normal 4 3 3 3 6 2" xfId="30417" xr:uid="{00000000-0005-0000-0000-0000D6780000}"/>
    <cellStyle name="Normal 4 3 3 3 6 3" xfId="42658" xr:uid="{00000000-0005-0000-0000-0000D7780000}"/>
    <cellStyle name="Normal 4 3 3 3 7" xfId="24300" xr:uid="{00000000-0005-0000-0000-0000D8780000}"/>
    <cellStyle name="Normal 4 3 3 3 8" xfId="36544" xr:uid="{00000000-0005-0000-0000-0000D9780000}"/>
    <cellStyle name="Normal 4 3 3 3 9" xfId="48773" xr:uid="{00000000-0005-0000-0000-0000DA780000}"/>
    <cellStyle name="Normal 4 3 3 4" xfId="7178" xr:uid="{00000000-0005-0000-0000-0000DB780000}"/>
    <cellStyle name="Normal 4 3 3 4 2" xfId="7179" xr:uid="{00000000-0005-0000-0000-0000DC780000}"/>
    <cellStyle name="Normal 4 3 3 4 2 2" xfId="7180" xr:uid="{00000000-0005-0000-0000-0000DD780000}"/>
    <cellStyle name="Normal 4 3 3 4 2 2 2" xfId="7181" xr:uid="{00000000-0005-0000-0000-0000DE780000}"/>
    <cellStyle name="Normal 4 3 3 4 2 2 2 2" xfId="18181" xr:uid="{00000000-0005-0000-0000-0000DF780000}"/>
    <cellStyle name="Normal 4 3 3 4 2 2 2 2 2" xfId="30436" xr:uid="{00000000-0005-0000-0000-0000E0780000}"/>
    <cellStyle name="Normal 4 3 3 4 2 2 2 2 3" xfId="42677" xr:uid="{00000000-0005-0000-0000-0000E1780000}"/>
    <cellStyle name="Normal 4 3 3 4 2 2 2 3" xfId="24319" xr:uid="{00000000-0005-0000-0000-0000E2780000}"/>
    <cellStyle name="Normal 4 3 3 4 2 2 2 4" xfId="36563" xr:uid="{00000000-0005-0000-0000-0000E3780000}"/>
    <cellStyle name="Normal 4 3 3 4 2 2 2 5" xfId="48792" xr:uid="{00000000-0005-0000-0000-0000E4780000}"/>
    <cellStyle name="Normal 4 3 3 4 2 2 3" xfId="18180" xr:uid="{00000000-0005-0000-0000-0000E5780000}"/>
    <cellStyle name="Normal 4 3 3 4 2 2 3 2" xfId="30435" xr:uid="{00000000-0005-0000-0000-0000E6780000}"/>
    <cellStyle name="Normal 4 3 3 4 2 2 3 3" xfId="42676" xr:uid="{00000000-0005-0000-0000-0000E7780000}"/>
    <cellStyle name="Normal 4 3 3 4 2 2 4" xfId="24318" xr:uid="{00000000-0005-0000-0000-0000E8780000}"/>
    <cellStyle name="Normal 4 3 3 4 2 2 5" xfId="36562" xr:uid="{00000000-0005-0000-0000-0000E9780000}"/>
    <cellStyle name="Normal 4 3 3 4 2 2 6" xfId="48791" xr:uid="{00000000-0005-0000-0000-0000EA780000}"/>
    <cellStyle name="Normal 4 3 3 4 2 3" xfId="7182" xr:uid="{00000000-0005-0000-0000-0000EB780000}"/>
    <cellStyle name="Normal 4 3 3 4 2 3 2" xfId="18182" xr:uid="{00000000-0005-0000-0000-0000EC780000}"/>
    <cellStyle name="Normal 4 3 3 4 2 3 2 2" xfId="30437" xr:uid="{00000000-0005-0000-0000-0000ED780000}"/>
    <cellStyle name="Normal 4 3 3 4 2 3 2 3" xfId="42678" xr:uid="{00000000-0005-0000-0000-0000EE780000}"/>
    <cellStyle name="Normal 4 3 3 4 2 3 3" xfId="24320" xr:uid="{00000000-0005-0000-0000-0000EF780000}"/>
    <cellStyle name="Normal 4 3 3 4 2 3 4" xfId="36564" xr:uid="{00000000-0005-0000-0000-0000F0780000}"/>
    <cellStyle name="Normal 4 3 3 4 2 3 5" xfId="48793" xr:uid="{00000000-0005-0000-0000-0000F1780000}"/>
    <cellStyle name="Normal 4 3 3 4 2 4" xfId="18179" xr:uid="{00000000-0005-0000-0000-0000F2780000}"/>
    <cellStyle name="Normal 4 3 3 4 2 4 2" xfId="30434" xr:uid="{00000000-0005-0000-0000-0000F3780000}"/>
    <cellStyle name="Normal 4 3 3 4 2 4 3" xfId="42675" xr:uid="{00000000-0005-0000-0000-0000F4780000}"/>
    <cellStyle name="Normal 4 3 3 4 2 5" xfId="24317" xr:uid="{00000000-0005-0000-0000-0000F5780000}"/>
    <cellStyle name="Normal 4 3 3 4 2 6" xfId="36561" xr:uid="{00000000-0005-0000-0000-0000F6780000}"/>
    <cellStyle name="Normal 4 3 3 4 2 7" xfId="48790" xr:uid="{00000000-0005-0000-0000-0000F7780000}"/>
    <cellStyle name="Normal 4 3 3 4 3" xfId="7183" xr:uid="{00000000-0005-0000-0000-0000F8780000}"/>
    <cellStyle name="Normal 4 3 3 4 3 2" xfId="7184" xr:uid="{00000000-0005-0000-0000-0000F9780000}"/>
    <cellStyle name="Normal 4 3 3 4 3 2 2" xfId="18184" xr:uid="{00000000-0005-0000-0000-0000FA780000}"/>
    <cellStyle name="Normal 4 3 3 4 3 2 2 2" xfId="30439" xr:uid="{00000000-0005-0000-0000-0000FB780000}"/>
    <cellStyle name="Normal 4 3 3 4 3 2 2 3" xfId="42680" xr:uid="{00000000-0005-0000-0000-0000FC780000}"/>
    <cellStyle name="Normal 4 3 3 4 3 2 3" xfId="24322" xr:uid="{00000000-0005-0000-0000-0000FD780000}"/>
    <cellStyle name="Normal 4 3 3 4 3 2 4" xfId="36566" xr:uid="{00000000-0005-0000-0000-0000FE780000}"/>
    <cellStyle name="Normal 4 3 3 4 3 2 5" xfId="48795" xr:uid="{00000000-0005-0000-0000-0000FF780000}"/>
    <cellStyle name="Normal 4 3 3 4 3 3" xfId="18183" xr:uid="{00000000-0005-0000-0000-000000790000}"/>
    <cellStyle name="Normal 4 3 3 4 3 3 2" xfId="30438" xr:uid="{00000000-0005-0000-0000-000001790000}"/>
    <cellStyle name="Normal 4 3 3 4 3 3 3" xfId="42679" xr:uid="{00000000-0005-0000-0000-000002790000}"/>
    <cellStyle name="Normal 4 3 3 4 3 4" xfId="24321" xr:uid="{00000000-0005-0000-0000-000003790000}"/>
    <cellStyle name="Normal 4 3 3 4 3 5" xfId="36565" xr:uid="{00000000-0005-0000-0000-000004790000}"/>
    <cellStyle name="Normal 4 3 3 4 3 6" xfId="48794" xr:uid="{00000000-0005-0000-0000-000005790000}"/>
    <cellStyle name="Normal 4 3 3 4 4" xfId="7185" xr:uid="{00000000-0005-0000-0000-000006790000}"/>
    <cellStyle name="Normal 4 3 3 4 4 2" xfId="18185" xr:uid="{00000000-0005-0000-0000-000007790000}"/>
    <cellStyle name="Normal 4 3 3 4 4 2 2" xfId="30440" xr:uid="{00000000-0005-0000-0000-000008790000}"/>
    <cellStyle name="Normal 4 3 3 4 4 2 3" xfId="42681" xr:uid="{00000000-0005-0000-0000-000009790000}"/>
    <cellStyle name="Normal 4 3 3 4 4 3" xfId="24323" xr:uid="{00000000-0005-0000-0000-00000A790000}"/>
    <cellStyle name="Normal 4 3 3 4 4 4" xfId="36567" xr:uid="{00000000-0005-0000-0000-00000B790000}"/>
    <cellStyle name="Normal 4 3 3 4 4 5" xfId="48796" xr:uid="{00000000-0005-0000-0000-00000C790000}"/>
    <cellStyle name="Normal 4 3 3 4 5" xfId="18178" xr:uid="{00000000-0005-0000-0000-00000D790000}"/>
    <cellStyle name="Normal 4 3 3 4 5 2" xfId="30433" xr:uid="{00000000-0005-0000-0000-00000E790000}"/>
    <cellStyle name="Normal 4 3 3 4 5 3" xfId="42674" xr:uid="{00000000-0005-0000-0000-00000F790000}"/>
    <cellStyle name="Normal 4 3 3 4 6" xfId="24316" xr:uid="{00000000-0005-0000-0000-000010790000}"/>
    <cellStyle name="Normal 4 3 3 4 7" xfId="36560" xr:uid="{00000000-0005-0000-0000-000011790000}"/>
    <cellStyle name="Normal 4 3 3 4 8" xfId="48789" xr:uid="{00000000-0005-0000-0000-000012790000}"/>
    <cellStyle name="Normal 4 3 3 5" xfId="7186" xr:uid="{00000000-0005-0000-0000-000013790000}"/>
    <cellStyle name="Normal 4 3 3 5 2" xfId="7187" xr:uid="{00000000-0005-0000-0000-000014790000}"/>
    <cellStyle name="Normal 4 3 3 5 2 2" xfId="7188" xr:uid="{00000000-0005-0000-0000-000015790000}"/>
    <cellStyle name="Normal 4 3 3 5 2 2 2" xfId="18188" xr:uid="{00000000-0005-0000-0000-000016790000}"/>
    <cellStyle name="Normal 4 3 3 5 2 2 2 2" xfId="30443" xr:uid="{00000000-0005-0000-0000-000017790000}"/>
    <cellStyle name="Normal 4 3 3 5 2 2 2 3" xfId="42684" xr:uid="{00000000-0005-0000-0000-000018790000}"/>
    <cellStyle name="Normal 4 3 3 5 2 2 3" xfId="24326" xr:uid="{00000000-0005-0000-0000-000019790000}"/>
    <cellStyle name="Normal 4 3 3 5 2 2 4" xfId="36570" xr:uid="{00000000-0005-0000-0000-00001A790000}"/>
    <cellStyle name="Normal 4 3 3 5 2 2 5" xfId="48799" xr:uid="{00000000-0005-0000-0000-00001B790000}"/>
    <cellStyle name="Normal 4 3 3 5 2 3" xfId="18187" xr:uid="{00000000-0005-0000-0000-00001C790000}"/>
    <cellStyle name="Normal 4 3 3 5 2 3 2" xfId="30442" xr:uid="{00000000-0005-0000-0000-00001D790000}"/>
    <cellStyle name="Normal 4 3 3 5 2 3 3" xfId="42683" xr:uid="{00000000-0005-0000-0000-00001E790000}"/>
    <cellStyle name="Normal 4 3 3 5 2 4" xfId="24325" xr:uid="{00000000-0005-0000-0000-00001F790000}"/>
    <cellStyle name="Normal 4 3 3 5 2 5" xfId="36569" xr:uid="{00000000-0005-0000-0000-000020790000}"/>
    <cellStyle name="Normal 4 3 3 5 2 6" xfId="48798" xr:uid="{00000000-0005-0000-0000-000021790000}"/>
    <cellStyle name="Normal 4 3 3 5 3" xfId="7189" xr:uid="{00000000-0005-0000-0000-000022790000}"/>
    <cellStyle name="Normal 4 3 3 5 3 2" xfId="18189" xr:uid="{00000000-0005-0000-0000-000023790000}"/>
    <cellStyle name="Normal 4 3 3 5 3 2 2" xfId="30444" xr:uid="{00000000-0005-0000-0000-000024790000}"/>
    <cellStyle name="Normal 4 3 3 5 3 2 3" xfId="42685" xr:uid="{00000000-0005-0000-0000-000025790000}"/>
    <cellStyle name="Normal 4 3 3 5 3 3" xfId="24327" xr:uid="{00000000-0005-0000-0000-000026790000}"/>
    <cellStyle name="Normal 4 3 3 5 3 4" xfId="36571" xr:uid="{00000000-0005-0000-0000-000027790000}"/>
    <cellStyle name="Normal 4 3 3 5 3 5" xfId="48800" xr:uid="{00000000-0005-0000-0000-000028790000}"/>
    <cellStyle name="Normal 4 3 3 5 4" xfId="18186" xr:uid="{00000000-0005-0000-0000-000029790000}"/>
    <cellStyle name="Normal 4 3 3 5 4 2" xfId="30441" xr:uid="{00000000-0005-0000-0000-00002A790000}"/>
    <cellStyle name="Normal 4 3 3 5 4 3" xfId="42682" xr:uid="{00000000-0005-0000-0000-00002B790000}"/>
    <cellStyle name="Normal 4 3 3 5 5" xfId="24324" xr:uid="{00000000-0005-0000-0000-00002C790000}"/>
    <cellStyle name="Normal 4 3 3 5 6" xfId="36568" xr:uid="{00000000-0005-0000-0000-00002D790000}"/>
    <cellStyle name="Normal 4 3 3 5 7" xfId="48797" xr:uid="{00000000-0005-0000-0000-00002E790000}"/>
    <cellStyle name="Normal 4 3 3 6" xfId="7190" xr:uid="{00000000-0005-0000-0000-00002F790000}"/>
    <cellStyle name="Normal 4 3 3 6 2" xfId="7191" xr:uid="{00000000-0005-0000-0000-000030790000}"/>
    <cellStyle name="Normal 4 3 3 6 2 2" xfId="18191" xr:uid="{00000000-0005-0000-0000-000031790000}"/>
    <cellStyle name="Normal 4 3 3 6 2 2 2" xfId="30446" xr:uid="{00000000-0005-0000-0000-000032790000}"/>
    <cellStyle name="Normal 4 3 3 6 2 2 3" xfId="42687" xr:uid="{00000000-0005-0000-0000-000033790000}"/>
    <cellStyle name="Normal 4 3 3 6 2 3" xfId="24329" xr:uid="{00000000-0005-0000-0000-000034790000}"/>
    <cellStyle name="Normal 4 3 3 6 2 4" xfId="36573" xr:uid="{00000000-0005-0000-0000-000035790000}"/>
    <cellStyle name="Normal 4 3 3 6 2 5" xfId="48802" xr:uid="{00000000-0005-0000-0000-000036790000}"/>
    <cellStyle name="Normal 4 3 3 6 3" xfId="18190" xr:uid="{00000000-0005-0000-0000-000037790000}"/>
    <cellStyle name="Normal 4 3 3 6 3 2" xfId="30445" xr:uid="{00000000-0005-0000-0000-000038790000}"/>
    <cellStyle name="Normal 4 3 3 6 3 3" xfId="42686" xr:uid="{00000000-0005-0000-0000-000039790000}"/>
    <cellStyle name="Normal 4 3 3 6 4" xfId="24328" xr:uid="{00000000-0005-0000-0000-00003A790000}"/>
    <cellStyle name="Normal 4 3 3 6 5" xfId="36572" xr:uid="{00000000-0005-0000-0000-00003B790000}"/>
    <cellStyle name="Normal 4 3 3 6 6" xfId="48801" xr:uid="{00000000-0005-0000-0000-00003C790000}"/>
    <cellStyle name="Normal 4 3 3 7" xfId="7192" xr:uid="{00000000-0005-0000-0000-00003D790000}"/>
    <cellStyle name="Normal 4 3 3 7 2" xfId="18192" xr:uid="{00000000-0005-0000-0000-00003E790000}"/>
    <cellStyle name="Normal 4 3 3 7 2 2" xfId="30447" xr:uid="{00000000-0005-0000-0000-00003F790000}"/>
    <cellStyle name="Normal 4 3 3 7 2 3" xfId="42688" xr:uid="{00000000-0005-0000-0000-000040790000}"/>
    <cellStyle name="Normal 4 3 3 7 3" xfId="24330" xr:uid="{00000000-0005-0000-0000-000041790000}"/>
    <cellStyle name="Normal 4 3 3 7 4" xfId="36574" xr:uid="{00000000-0005-0000-0000-000042790000}"/>
    <cellStyle name="Normal 4 3 3 7 5" xfId="48803" xr:uid="{00000000-0005-0000-0000-000043790000}"/>
    <cellStyle name="Normal 4 3 3 8" xfId="18129" xr:uid="{00000000-0005-0000-0000-000044790000}"/>
    <cellStyle name="Normal 4 3 3 8 2" xfId="30384" xr:uid="{00000000-0005-0000-0000-000045790000}"/>
    <cellStyle name="Normal 4 3 3 8 3" xfId="42625" xr:uid="{00000000-0005-0000-0000-000046790000}"/>
    <cellStyle name="Normal 4 3 3 9" xfId="24267" xr:uid="{00000000-0005-0000-0000-000047790000}"/>
    <cellStyle name="Normal 4 3 4" xfId="7193" xr:uid="{00000000-0005-0000-0000-000048790000}"/>
    <cellStyle name="Normal 4 3 4 10" xfId="48804" xr:uid="{00000000-0005-0000-0000-000049790000}"/>
    <cellStyle name="Normal 4 3 4 2" xfId="7194" xr:uid="{00000000-0005-0000-0000-00004A790000}"/>
    <cellStyle name="Normal 4 3 4 2 2" xfId="7195" xr:uid="{00000000-0005-0000-0000-00004B790000}"/>
    <cellStyle name="Normal 4 3 4 2 2 2" xfId="7196" xr:uid="{00000000-0005-0000-0000-00004C790000}"/>
    <cellStyle name="Normal 4 3 4 2 2 2 2" xfId="7197" xr:uid="{00000000-0005-0000-0000-00004D790000}"/>
    <cellStyle name="Normal 4 3 4 2 2 2 2 2" xfId="7198" xr:uid="{00000000-0005-0000-0000-00004E790000}"/>
    <cellStyle name="Normal 4 3 4 2 2 2 2 2 2" xfId="18198" xr:uid="{00000000-0005-0000-0000-00004F790000}"/>
    <cellStyle name="Normal 4 3 4 2 2 2 2 2 2 2" xfId="30453" xr:uid="{00000000-0005-0000-0000-000050790000}"/>
    <cellStyle name="Normal 4 3 4 2 2 2 2 2 2 3" xfId="42694" xr:uid="{00000000-0005-0000-0000-000051790000}"/>
    <cellStyle name="Normal 4 3 4 2 2 2 2 2 3" xfId="24336" xr:uid="{00000000-0005-0000-0000-000052790000}"/>
    <cellStyle name="Normal 4 3 4 2 2 2 2 2 4" xfId="36580" xr:uid="{00000000-0005-0000-0000-000053790000}"/>
    <cellStyle name="Normal 4 3 4 2 2 2 2 2 5" xfId="48809" xr:uid="{00000000-0005-0000-0000-000054790000}"/>
    <cellStyle name="Normal 4 3 4 2 2 2 2 3" xfId="18197" xr:uid="{00000000-0005-0000-0000-000055790000}"/>
    <cellStyle name="Normal 4 3 4 2 2 2 2 3 2" xfId="30452" xr:uid="{00000000-0005-0000-0000-000056790000}"/>
    <cellStyle name="Normal 4 3 4 2 2 2 2 3 3" xfId="42693" xr:uid="{00000000-0005-0000-0000-000057790000}"/>
    <cellStyle name="Normal 4 3 4 2 2 2 2 4" xfId="24335" xr:uid="{00000000-0005-0000-0000-000058790000}"/>
    <cellStyle name="Normal 4 3 4 2 2 2 2 5" xfId="36579" xr:uid="{00000000-0005-0000-0000-000059790000}"/>
    <cellStyle name="Normal 4 3 4 2 2 2 2 6" xfId="48808" xr:uid="{00000000-0005-0000-0000-00005A790000}"/>
    <cellStyle name="Normal 4 3 4 2 2 2 3" xfId="7199" xr:uid="{00000000-0005-0000-0000-00005B790000}"/>
    <cellStyle name="Normal 4 3 4 2 2 2 3 2" xfId="18199" xr:uid="{00000000-0005-0000-0000-00005C790000}"/>
    <cellStyle name="Normal 4 3 4 2 2 2 3 2 2" xfId="30454" xr:uid="{00000000-0005-0000-0000-00005D790000}"/>
    <cellStyle name="Normal 4 3 4 2 2 2 3 2 3" xfId="42695" xr:uid="{00000000-0005-0000-0000-00005E790000}"/>
    <cellStyle name="Normal 4 3 4 2 2 2 3 3" xfId="24337" xr:uid="{00000000-0005-0000-0000-00005F790000}"/>
    <cellStyle name="Normal 4 3 4 2 2 2 3 4" xfId="36581" xr:uid="{00000000-0005-0000-0000-000060790000}"/>
    <cellStyle name="Normal 4 3 4 2 2 2 3 5" xfId="48810" xr:uid="{00000000-0005-0000-0000-000061790000}"/>
    <cellStyle name="Normal 4 3 4 2 2 2 4" xfId="18196" xr:uid="{00000000-0005-0000-0000-000062790000}"/>
    <cellStyle name="Normal 4 3 4 2 2 2 4 2" xfId="30451" xr:uid="{00000000-0005-0000-0000-000063790000}"/>
    <cellStyle name="Normal 4 3 4 2 2 2 4 3" xfId="42692" xr:uid="{00000000-0005-0000-0000-000064790000}"/>
    <cellStyle name="Normal 4 3 4 2 2 2 5" xfId="24334" xr:uid="{00000000-0005-0000-0000-000065790000}"/>
    <cellStyle name="Normal 4 3 4 2 2 2 6" xfId="36578" xr:uid="{00000000-0005-0000-0000-000066790000}"/>
    <cellStyle name="Normal 4 3 4 2 2 2 7" xfId="48807" xr:uid="{00000000-0005-0000-0000-000067790000}"/>
    <cellStyle name="Normal 4 3 4 2 2 3" xfId="7200" xr:uid="{00000000-0005-0000-0000-000068790000}"/>
    <cellStyle name="Normal 4 3 4 2 2 3 2" xfId="7201" xr:uid="{00000000-0005-0000-0000-000069790000}"/>
    <cellStyle name="Normal 4 3 4 2 2 3 2 2" xfId="18201" xr:uid="{00000000-0005-0000-0000-00006A790000}"/>
    <cellStyle name="Normal 4 3 4 2 2 3 2 2 2" xfId="30456" xr:uid="{00000000-0005-0000-0000-00006B790000}"/>
    <cellStyle name="Normal 4 3 4 2 2 3 2 2 3" xfId="42697" xr:uid="{00000000-0005-0000-0000-00006C790000}"/>
    <cellStyle name="Normal 4 3 4 2 2 3 2 3" xfId="24339" xr:uid="{00000000-0005-0000-0000-00006D790000}"/>
    <cellStyle name="Normal 4 3 4 2 2 3 2 4" xfId="36583" xr:uid="{00000000-0005-0000-0000-00006E790000}"/>
    <cellStyle name="Normal 4 3 4 2 2 3 2 5" xfId="48812" xr:uid="{00000000-0005-0000-0000-00006F790000}"/>
    <cellStyle name="Normal 4 3 4 2 2 3 3" xfId="18200" xr:uid="{00000000-0005-0000-0000-000070790000}"/>
    <cellStyle name="Normal 4 3 4 2 2 3 3 2" xfId="30455" xr:uid="{00000000-0005-0000-0000-000071790000}"/>
    <cellStyle name="Normal 4 3 4 2 2 3 3 3" xfId="42696" xr:uid="{00000000-0005-0000-0000-000072790000}"/>
    <cellStyle name="Normal 4 3 4 2 2 3 4" xfId="24338" xr:uid="{00000000-0005-0000-0000-000073790000}"/>
    <cellStyle name="Normal 4 3 4 2 2 3 5" xfId="36582" xr:uid="{00000000-0005-0000-0000-000074790000}"/>
    <cellStyle name="Normal 4 3 4 2 2 3 6" xfId="48811" xr:uid="{00000000-0005-0000-0000-000075790000}"/>
    <cellStyle name="Normal 4 3 4 2 2 4" xfId="7202" xr:uid="{00000000-0005-0000-0000-000076790000}"/>
    <cellStyle name="Normal 4 3 4 2 2 4 2" xfId="18202" xr:uid="{00000000-0005-0000-0000-000077790000}"/>
    <cellStyle name="Normal 4 3 4 2 2 4 2 2" xfId="30457" xr:uid="{00000000-0005-0000-0000-000078790000}"/>
    <cellStyle name="Normal 4 3 4 2 2 4 2 3" xfId="42698" xr:uid="{00000000-0005-0000-0000-000079790000}"/>
    <cellStyle name="Normal 4 3 4 2 2 4 3" xfId="24340" xr:uid="{00000000-0005-0000-0000-00007A790000}"/>
    <cellStyle name="Normal 4 3 4 2 2 4 4" xfId="36584" xr:uid="{00000000-0005-0000-0000-00007B790000}"/>
    <cellStyle name="Normal 4 3 4 2 2 4 5" xfId="48813" xr:uid="{00000000-0005-0000-0000-00007C790000}"/>
    <cellStyle name="Normal 4 3 4 2 2 5" xfId="18195" xr:uid="{00000000-0005-0000-0000-00007D790000}"/>
    <cellStyle name="Normal 4 3 4 2 2 5 2" xfId="30450" xr:uid="{00000000-0005-0000-0000-00007E790000}"/>
    <cellStyle name="Normal 4 3 4 2 2 5 3" xfId="42691" xr:uid="{00000000-0005-0000-0000-00007F790000}"/>
    <cellStyle name="Normal 4 3 4 2 2 6" xfId="24333" xr:uid="{00000000-0005-0000-0000-000080790000}"/>
    <cellStyle name="Normal 4 3 4 2 2 7" xfId="36577" xr:uid="{00000000-0005-0000-0000-000081790000}"/>
    <cellStyle name="Normal 4 3 4 2 2 8" xfId="48806" xr:uid="{00000000-0005-0000-0000-000082790000}"/>
    <cellStyle name="Normal 4 3 4 2 3" xfId="7203" xr:uid="{00000000-0005-0000-0000-000083790000}"/>
    <cellStyle name="Normal 4 3 4 2 3 2" xfId="7204" xr:uid="{00000000-0005-0000-0000-000084790000}"/>
    <cellStyle name="Normal 4 3 4 2 3 2 2" xfId="7205" xr:uid="{00000000-0005-0000-0000-000085790000}"/>
    <cellStyle name="Normal 4 3 4 2 3 2 2 2" xfId="18205" xr:uid="{00000000-0005-0000-0000-000086790000}"/>
    <cellStyle name="Normal 4 3 4 2 3 2 2 2 2" xfId="30460" xr:uid="{00000000-0005-0000-0000-000087790000}"/>
    <cellStyle name="Normal 4 3 4 2 3 2 2 2 3" xfId="42701" xr:uid="{00000000-0005-0000-0000-000088790000}"/>
    <cellStyle name="Normal 4 3 4 2 3 2 2 3" xfId="24343" xr:uid="{00000000-0005-0000-0000-000089790000}"/>
    <cellStyle name="Normal 4 3 4 2 3 2 2 4" xfId="36587" xr:uid="{00000000-0005-0000-0000-00008A790000}"/>
    <cellStyle name="Normal 4 3 4 2 3 2 2 5" xfId="48816" xr:uid="{00000000-0005-0000-0000-00008B790000}"/>
    <cellStyle name="Normal 4 3 4 2 3 2 3" xfId="18204" xr:uid="{00000000-0005-0000-0000-00008C790000}"/>
    <cellStyle name="Normal 4 3 4 2 3 2 3 2" xfId="30459" xr:uid="{00000000-0005-0000-0000-00008D790000}"/>
    <cellStyle name="Normal 4 3 4 2 3 2 3 3" xfId="42700" xr:uid="{00000000-0005-0000-0000-00008E790000}"/>
    <cellStyle name="Normal 4 3 4 2 3 2 4" xfId="24342" xr:uid="{00000000-0005-0000-0000-00008F790000}"/>
    <cellStyle name="Normal 4 3 4 2 3 2 5" xfId="36586" xr:uid="{00000000-0005-0000-0000-000090790000}"/>
    <cellStyle name="Normal 4 3 4 2 3 2 6" xfId="48815" xr:uid="{00000000-0005-0000-0000-000091790000}"/>
    <cellStyle name="Normal 4 3 4 2 3 3" xfId="7206" xr:uid="{00000000-0005-0000-0000-000092790000}"/>
    <cellStyle name="Normal 4 3 4 2 3 3 2" xfId="18206" xr:uid="{00000000-0005-0000-0000-000093790000}"/>
    <cellStyle name="Normal 4 3 4 2 3 3 2 2" xfId="30461" xr:uid="{00000000-0005-0000-0000-000094790000}"/>
    <cellStyle name="Normal 4 3 4 2 3 3 2 3" xfId="42702" xr:uid="{00000000-0005-0000-0000-000095790000}"/>
    <cellStyle name="Normal 4 3 4 2 3 3 3" xfId="24344" xr:uid="{00000000-0005-0000-0000-000096790000}"/>
    <cellStyle name="Normal 4 3 4 2 3 3 4" xfId="36588" xr:uid="{00000000-0005-0000-0000-000097790000}"/>
    <cellStyle name="Normal 4 3 4 2 3 3 5" xfId="48817" xr:uid="{00000000-0005-0000-0000-000098790000}"/>
    <cellStyle name="Normal 4 3 4 2 3 4" xfId="18203" xr:uid="{00000000-0005-0000-0000-000099790000}"/>
    <cellStyle name="Normal 4 3 4 2 3 4 2" xfId="30458" xr:uid="{00000000-0005-0000-0000-00009A790000}"/>
    <cellStyle name="Normal 4 3 4 2 3 4 3" xfId="42699" xr:uid="{00000000-0005-0000-0000-00009B790000}"/>
    <cellStyle name="Normal 4 3 4 2 3 5" xfId="24341" xr:uid="{00000000-0005-0000-0000-00009C790000}"/>
    <cellStyle name="Normal 4 3 4 2 3 6" xfId="36585" xr:uid="{00000000-0005-0000-0000-00009D790000}"/>
    <cellStyle name="Normal 4 3 4 2 3 7" xfId="48814" xr:uid="{00000000-0005-0000-0000-00009E790000}"/>
    <cellStyle name="Normal 4 3 4 2 4" xfId="7207" xr:uid="{00000000-0005-0000-0000-00009F790000}"/>
    <cellStyle name="Normal 4 3 4 2 4 2" xfId="7208" xr:uid="{00000000-0005-0000-0000-0000A0790000}"/>
    <cellStyle name="Normal 4 3 4 2 4 2 2" xfId="18208" xr:uid="{00000000-0005-0000-0000-0000A1790000}"/>
    <cellStyle name="Normal 4 3 4 2 4 2 2 2" xfId="30463" xr:uid="{00000000-0005-0000-0000-0000A2790000}"/>
    <cellStyle name="Normal 4 3 4 2 4 2 2 3" xfId="42704" xr:uid="{00000000-0005-0000-0000-0000A3790000}"/>
    <cellStyle name="Normal 4 3 4 2 4 2 3" xfId="24346" xr:uid="{00000000-0005-0000-0000-0000A4790000}"/>
    <cellStyle name="Normal 4 3 4 2 4 2 4" xfId="36590" xr:uid="{00000000-0005-0000-0000-0000A5790000}"/>
    <cellStyle name="Normal 4 3 4 2 4 2 5" xfId="48819" xr:uid="{00000000-0005-0000-0000-0000A6790000}"/>
    <cellStyle name="Normal 4 3 4 2 4 3" xfId="18207" xr:uid="{00000000-0005-0000-0000-0000A7790000}"/>
    <cellStyle name="Normal 4 3 4 2 4 3 2" xfId="30462" xr:uid="{00000000-0005-0000-0000-0000A8790000}"/>
    <cellStyle name="Normal 4 3 4 2 4 3 3" xfId="42703" xr:uid="{00000000-0005-0000-0000-0000A9790000}"/>
    <cellStyle name="Normal 4 3 4 2 4 4" xfId="24345" xr:uid="{00000000-0005-0000-0000-0000AA790000}"/>
    <cellStyle name="Normal 4 3 4 2 4 5" xfId="36589" xr:uid="{00000000-0005-0000-0000-0000AB790000}"/>
    <cellStyle name="Normal 4 3 4 2 4 6" xfId="48818" xr:uid="{00000000-0005-0000-0000-0000AC790000}"/>
    <cellStyle name="Normal 4 3 4 2 5" xfId="7209" xr:uid="{00000000-0005-0000-0000-0000AD790000}"/>
    <cellStyle name="Normal 4 3 4 2 5 2" xfId="18209" xr:uid="{00000000-0005-0000-0000-0000AE790000}"/>
    <cellStyle name="Normal 4 3 4 2 5 2 2" xfId="30464" xr:uid="{00000000-0005-0000-0000-0000AF790000}"/>
    <cellStyle name="Normal 4 3 4 2 5 2 3" xfId="42705" xr:uid="{00000000-0005-0000-0000-0000B0790000}"/>
    <cellStyle name="Normal 4 3 4 2 5 3" xfId="24347" xr:uid="{00000000-0005-0000-0000-0000B1790000}"/>
    <cellStyle name="Normal 4 3 4 2 5 4" xfId="36591" xr:uid="{00000000-0005-0000-0000-0000B2790000}"/>
    <cellStyle name="Normal 4 3 4 2 5 5" xfId="48820" xr:uid="{00000000-0005-0000-0000-0000B3790000}"/>
    <cellStyle name="Normal 4 3 4 2 6" xfId="18194" xr:uid="{00000000-0005-0000-0000-0000B4790000}"/>
    <cellStyle name="Normal 4 3 4 2 6 2" xfId="30449" xr:uid="{00000000-0005-0000-0000-0000B5790000}"/>
    <cellStyle name="Normal 4 3 4 2 6 3" xfId="42690" xr:uid="{00000000-0005-0000-0000-0000B6790000}"/>
    <cellStyle name="Normal 4 3 4 2 7" xfId="24332" xr:uid="{00000000-0005-0000-0000-0000B7790000}"/>
    <cellStyle name="Normal 4 3 4 2 8" xfId="36576" xr:uid="{00000000-0005-0000-0000-0000B8790000}"/>
    <cellStyle name="Normal 4 3 4 2 9" xfId="48805" xr:uid="{00000000-0005-0000-0000-0000B9790000}"/>
    <cellStyle name="Normal 4 3 4 3" xfId="7210" xr:uid="{00000000-0005-0000-0000-0000BA790000}"/>
    <cellStyle name="Normal 4 3 4 3 2" xfId="7211" xr:uid="{00000000-0005-0000-0000-0000BB790000}"/>
    <cellStyle name="Normal 4 3 4 3 2 2" xfId="7212" xr:uid="{00000000-0005-0000-0000-0000BC790000}"/>
    <cellStyle name="Normal 4 3 4 3 2 2 2" xfId="7213" xr:uid="{00000000-0005-0000-0000-0000BD790000}"/>
    <cellStyle name="Normal 4 3 4 3 2 2 2 2" xfId="18213" xr:uid="{00000000-0005-0000-0000-0000BE790000}"/>
    <cellStyle name="Normal 4 3 4 3 2 2 2 2 2" xfId="30468" xr:uid="{00000000-0005-0000-0000-0000BF790000}"/>
    <cellStyle name="Normal 4 3 4 3 2 2 2 2 3" xfId="42709" xr:uid="{00000000-0005-0000-0000-0000C0790000}"/>
    <cellStyle name="Normal 4 3 4 3 2 2 2 3" xfId="24351" xr:uid="{00000000-0005-0000-0000-0000C1790000}"/>
    <cellStyle name="Normal 4 3 4 3 2 2 2 4" xfId="36595" xr:uid="{00000000-0005-0000-0000-0000C2790000}"/>
    <cellStyle name="Normal 4 3 4 3 2 2 2 5" xfId="48824" xr:uid="{00000000-0005-0000-0000-0000C3790000}"/>
    <cellStyle name="Normal 4 3 4 3 2 2 3" xfId="18212" xr:uid="{00000000-0005-0000-0000-0000C4790000}"/>
    <cellStyle name="Normal 4 3 4 3 2 2 3 2" xfId="30467" xr:uid="{00000000-0005-0000-0000-0000C5790000}"/>
    <cellStyle name="Normal 4 3 4 3 2 2 3 3" xfId="42708" xr:uid="{00000000-0005-0000-0000-0000C6790000}"/>
    <cellStyle name="Normal 4 3 4 3 2 2 4" xfId="24350" xr:uid="{00000000-0005-0000-0000-0000C7790000}"/>
    <cellStyle name="Normal 4 3 4 3 2 2 5" xfId="36594" xr:uid="{00000000-0005-0000-0000-0000C8790000}"/>
    <cellStyle name="Normal 4 3 4 3 2 2 6" xfId="48823" xr:uid="{00000000-0005-0000-0000-0000C9790000}"/>
    <cellStyle name="Normal 4 3 4 3 2 3" xfId="7214" xr:uid="{00000000-0005-0000-0000-0000CA790000}"/>
    <cellStyle name="Normal 4 3 4 3 2 3 2" xfId="18214" xr:uid="{00000000-0005-0000-0000-0000CB790000}"/>
    <cellStyle name="Normal 4 3 4 3 2 3 2 2" xfId="30469" xr:uid="{00000000-0005-0000-0000-0000CC790000}"/>
    <cellStyle name="Normal 4 3 4 3 2 3 2 3" xfId="42710" xr:uid="{00000000-0005-0000-0000-0000CD790000}"/>
    <cellStyle name="Normal 4 3 4 3 2 3 3" xfId="24352" xr:uid="{00000000-0005-0000-0000-0000CE790000}"/>
    <cellStyle name="Normal 4 3 4 3 2 3 4" xfId="36596" xr:uid="{00000000-0005-0000-0000-0000CF790000}"/>
    <cellStyle name="Normal 4 3 4 3 2 3 5" xfId="48825" xr:uid="{00000000-0005-0000-0000-0000D0790000}"/>
    <cellStyle name="Normal 4 3 4 3 2 4" xfId="18211" xr:uid="{00000000-0005-0000-0000-0000D1790000}"/>
    <cellStyle name="Normal 4 3 4 3 2 4 2" xfId="30466" xr:uid="{00000000-0005-0000-0000-0000D2790000}"/>
    <cellStyle name="Normal 4 3 4 3 2 4 3" xfId="42707" xr:uid="{00000000-0005-0000-0000-0000D3790000}"/>
    <cellStyle name="Normal 4 3 4 3 2 5" xfId="24349" xr:uid="{00000000-0005-0000-0000-0000D4790000}"/>
    <cellStyle name="Normal 4 3 4 3 2 6" xfId="36593" xr:uid="{00000000-0005-0000-0000-0000D5790000}"/>
    <cellStyle name="Normal 4 3 4 3 2 7" xfId="48822" xr:uid="{00000000-0005-0000-0000-0000D6790000}"/>
    <cellStyle name="Normal 4 3 4 3 3" xfId="7215" xr:uid="{00000000-0005-0000-0000-0000D7790000}"/>
    <cellStyle name="Normal 4 3 4 3 3 2" xfId="7216" xr:uid="{00000000-0005-0000-0000-0000D8790000}"/>
    <cellStyle name="Normal 4 3 4 3 3 2 2" xfId="18216" xr:uid="{00000000-0005-0000-0000-0000D9790000}"/>
    <cellStyle name="Normal 4 3 4 3 3 2 2 2" xfId="30471" xr:uid="{00000000-0005-0000-0000-0000DA790000}"/>
    <cellStyle name="Normal 4 3 4 3 3 2 2 3" xfId="42712" xr:uid="{00000000-0005-0000-0000-0000DB790000}"/>
    <cellStyle name="Normal 4 3 4 3 3 2 3" xfId="24354" xr:uid="{00000000-0005-0000-0000-0000DC790000}"/>
    <cellStyle name="Normal 4 3 4 3 3 2 4" xfId="36598" xr:uid="{00000000-0005-0000-0000-0000DD790000}"/>
    <cellStyle name="Normal 4 3 4 3 3 2 5" xfId="48827" xr:uid="{00000000-0005-0000-0000-0000DE790000}"/>
    <cellStyle name="Normal 4 3 4 3 3 3" xfId="18215" xr:uid="{00000000-0005-0000-0000-0000DF790000}"/>
    <cellStyle name="Normal 4 3 4 3 3 3 2" xfId="30470" xr:uid="{00000000-0005-0000-0000-0000E0790000}"/>
    <cellStyle name="Normal 4 3 4 3 3 3 3" xfId="42711" xr:uid="{00000000-0005-0000-0000-0000E1790000}"/>
    <cellStyle name="Normal 4 3 4 3 3 4" xfId="24353" xr:uid="{00000000-0005-0000-0000-0000E2790000}"/>
    <cellStyle name="Normal 4 3 4 3 3 5" xfId="36597" xr:uid="{00000000-0005-0000-0000-0000E3790000}"/>
    <cellStyle name="Normal 4 3 4 3 3 6" xfId="48826" xr:uid="{00000000-0005-0000-0000-0000E4790000}"/>
    <cellStyle name="Normal 4 3 4 3 4" xfId="7217" xr:uid="{00000000-0005-0000-0000-0000E5790000}"/>
    <cellStyle name="Normal 4 3 4 3 4 2" xfId="18217" xr:uid="{00000000-0005-0000-0000-0000E6790000}"/>
    <cellStyle name="Normal 4 3 4 3 4 2 2" xfId="30472" xr:uid="{00000000-0005-0000-0000-0000E7790000}"/>
    <cellStyle name="Normal 4 3 4 3 4 2 3" xfId="42713" xr:uid="{00000000-0005-0000-0000-0000E8790000}"/>
    <cellStyle name="Normal 4 3 4 3 4 3" xfId="24355" xr:uid="{00000000-0005-0000-0000-0000E9790000}"/>
    <cellStyle name="Normal 4 3 4 3 4 4" xfId="36599" xr:uid="{00000000-0005-0000-0000-0000EA790000}"/>
    <cellStyle name="Normal 4 3 4 3 4 5" xfId="48828" xr:uid="{00000000-0005-0000-0000-0000EB790000}"/>
    <cellStyle name="Normal 4 3 4 3 5" xfId="18210" xr:uid="{00000000-0005-0000-0000-0000EC790000}"/>
    <cellStyle name="Normal 4 3 4 3 5 2" xfId="30465" xr:uid="{00000000-0005-0000-0000-0000ED790000}"/>
    <cellStyle name="Normal 4 3 4 3 5 3" xfId="42706" xr:uid="{00000000-0005-0000-0000-0000EE790000}"/>
    <cellStyle name="Normal 4 3 4 3 6" xfId="24348" xr:uid="{00000000-0005-0000-0000-0000EF790000}"/>
    <cellStyle name="Normal 4 3 4 3 7" xfId="36592" xr:uid="{00000000-0005-0000-0000-0000F0790000}"/>
    <cellStyle name="Normal 4 3 4 3 8" xfId="48821" xr:uid="{00000000-0005-0000-0000-0000F1790000}"/>
    <cellStyle name="Normal 4 3 4 4" xfId="7218" xr:uid="{00000000-0005-0000-0000-0000F2790000}"/>
    <cellStyle name="Normal 4 3 4 4 2" xfId="7219" xr:uid="{00000000-0005-0000-0000-0000F3790000}"/>
    <cellStyle name="Normal 4 3 4 4 2 2" xfId="7220" xr:uid="{00000000-0005-0000-0000-0000F4790000}"/>
    <cellStyle name="Normal 4 3 4 4 2 2 2" xfId="18220" xr:uid="{00000000-0005-0000-0000-0000F5790000}"/>
    <cellStyle name="Normal 4 3 4 4 2 2 2 2" xfId="30475" xr:uid="{00000000-0005-0000-0000-0000F6790000}"/>
    <cellStyle name="Normal 4 3 4 4 2 2 2 3" xfId="42716" xr:uid="{00000000-0005-0000-0000-0000F7790000}"/>
    <cellStyle name="Normal 4 3 4 4 2 2 3" xfId="24358" xr:uid="{00000000-0005-0000-0000-0000F8790000}"/>
    <cellStyle name="Normal 4 3 4 4 2 2 4" xfId="36602" xr:uid="{00000000-0005-0000-0000-0000F9790000}"/>
    <cellStyle name="Normal 4 3 4 4 2 2 5" xfId="48831" xr:uid="{00000000-0005-0000-0000-0000FA790000}"/>
    <cellStyle name="Normal 4 3 4 4 2 3" xfId="18219" xr:uid="{00000000-0005-0000-0000-0000FB790000}"/>
    <cellStyle name="Normal 4 3 4 4 2 3 2" xfId="30474" xr:uid="{00000000-0005-0000-0000-0000FC790000}"/>
    <cellStyle name="Normal 4 3 4 4 2 3 3" xfId="42715" xr:uid="{00000000-0005-0000-0000-0000FD790000}"/>
    <cellStyle name="Normal 4 3 4 4 2 4" xfId="24357" xr:uid="{00000000-0005-0000-0000-0000FE790000}"/>
    <cellStyle name="Normal 4 3 4 4 2 5" xfId="36601" xr:uid="{00000000-0005-0000-0000-0000FF790000}"/>
    <cellStyle name="Normal 4 3 4 4 2 6" xfId="48830" xr:uid="{00000000-0005-0000-0000-0000007A0000}"/>
    <cellStyle name="Normal 4 3 4 4 3" xfId="7221" xr:uid="{00000000-0005-0000-0000-0000017A0000}"/>
    <cellStyle name="Normal 4 3 4 4 3 2" xfId="18221" xr:uid="{00000000-0005-0000-0000-0000027A0000}"/>
    <cellStyle name="Normal 4 3 4 4 3 2 2" xfId="30476" xr:uid="{00000000-0005-0000-0000-0000037A0000}"/>
    <cellStyle name="Normal 4 3 4 4 3 2 3" xfId="42717" xr:uid="{00000000-0005-0000-0000-0000047A0000}"/>
    <cellStyle name="Normal 4 3 4 4 3 3" xfId="24359" xr:uid="{00000000-0005-0000-0000-0000057A0000}"/>
    <cellStyle name="Normal 4 3 4 4 3 4" xfId="36603" xr:uid="{00000000-0005-0000-0000-0000067A0000}"/>
    <cellStyle name="Normal 4 3 4 4 3 5" xfId="48832" xr:uid="{00000000-0005-0000-0000-0000077A0000}"/>
    <cellStyle name="Normal 4 3 4 4 4" xfId="18218" xr:uid="{00000000-0005-0000-0000-0000087A0000}"/>
    <cellStyle name="Normal 4 3 4 4 4 2" xfId="30473" xr:uid="{00000000-0005-0000-0000-0000097A0000}"/>
    <cellStyle name="Normal 4 3 4 4 4 3" xfId="42714" xr:uid="{00000000-0005-0000-0000-00000A7A0000}"/>
    <cellStyle name="Normal 4 3 4 4 5" xfId="24356" xr:uid="{00000000-0005-0000-0000-00000B7A0000}"/>
    <cellStyle name="Normal 4 3 4 4 6" xfId="36600" xr:uid="{00000000-0005-0000-0000-00000C7A0000}"/>
    <cellStyle name="Normal 4 3 4 4 7" xfId="48829" xr:uid="{00000000-0005-0000-0000-00000D7A0000}"/>
    <cellStyle name="Normal 4 3 4 5" xfId="7222" xr:uid="{00000000-0005-0000-0000-00000E7A0000}"/>
    <cellStyle name="Normal 4 3 4 5 2" xfId="7223" xr:uid="{00000000-0005-0000-0000-00000F7A0000}"/>
    <cellStyle name="Normal 4 3 4 5 2 2" xfId="18223" xr:uid="{00000000-0005-0000-0000-0000107A0000}"/>
    <cellStyle name="Normal 4 3 4 5 2 2 2" xfId="30478" xr:uid="{00000000-0005-0000-0000-0000117A0000}"/>
    <cellStyle name="Normal 4 3 4 5 2 2 3" xfId="42719" xr:uid="{00000000-0005-0000-0000-0000127A0000}"/>
    <cellStyle name="Normal 4 3 4 5 2 3" xfId="24361" xr:uid="{00000000-0005-0000-0000-0000137A0000}"/>
    <cellStyle name="Normal 4 3 4 5 2 4" xfId="36605" xr:uid="{00000000-0005-0000-0000-0000147A0000}"/>
    <cellStyle name="Normal 4 3 4 5 2 5" xfId="48834" xr:uid="{00000000-0005-0000-0000-0000157A0000}"/>
    <cellStyle name="Normal 4 3 4 5 3" xfId="18222" xr:uid="{00000000-0005-0000-0000-0000167A0000}"/>
    <cellStyle name="Normal 4 3 4 5 3 2" xfId="30477" xr:uid="{00000000-0005-0000-0000-0000177A0000}"/>
    <cellStyle name="Normal 4 3 4 5 3 3" xfId="42718" xr:uid="{00000000-0005-0000-0000-0000187A0000}"/>
    <cellStyle name="Normal 4 3 4 5 4" xfId="24360" xr:uid="{00000000-0005-0000-0000-0000197A0000}"/>
    <cellStyle name="Normal 4 3 4 5 5" xfId="36604" xr:uid="{00000000-0005-0000-0000-00001A7A0000}"/>
    <cellStyle name="Normal 4 3 4 5 6" xfId="48833" xr:uid="{00000000-0005-0000-0000-00001B7A0000}"/>
    <cellStyle name="Normal 4 3 4 6" xfId="7224" xr:uid="{00000000-0005-0000-0000-00001C7A0000}"/>
    <cellStyle name="Normal 4 3 4 6 2" xfId="18224" xr:uid="{00000000-0005-0000-0000-00001D7A0000}"/>
    <cellStyle name="Normal 4 3 4 6 2 2" xfId="30479" xr:uid="{00000000-0005-0000-0000-00001E7A0000}"/>
    <cellStyle name="Normal 4 3 4 6 2 3" xfId="42720" xr:uid="{00000000-0005-0000-0000-00001F7A0000}"/>
    <cellStyle name="Normal 4 3 4 6 3" xfId="24362" xr:uid="{00000000-0005-0000-0000-0000207A0000}"/>
    <cellStyle name="Normal 4 3 4 6 4" xfId="36606" xr:uid="{00000000-0005-0000-0000-0000217A0000}"/>
    <cellStyle name="Normal 4 3 4 6 5" xfId="48835" xr:uid="{00000000-0005-0000-0000-0000227A0000}"/>
    <cellStyle name="Normal 4 3 4 7" xfId="18193" xr:uid="{00000000-0005-0000-0000-0000237A0000}"/>
    <cellStyle name="Normal 4 3 4 7 2" xfId="30448" xr:uid="{00000000-0005-0000-0000-0000247A0000}"/>
    <cellStyle name="Normal 4 3 4 7 3" xfId="42689" xr:uid="{00000000-0005-0000-0000-0000257A0000}"/>
    <cellStyle name="Normal 4 3 4 8" xfId="24331" xr:uid="{00000000-0005-0000-0000-0000267A0000}"/>
    <cellStyle name="Normal 4 3 4 9" xfId="36575" xr:uid="{00000000-0005-0000-0000-0000277A0000}"/>
    <cellStyle name="Normal 4 3 5" xfId="7225" xr:uid="{00000000-0005-0000-0000-0000287A0000}"/>
    <cellStyle name="Normal 4 3 5 2" xfId="7226" xr:uid="{00000000-0005-0000-0000-0000297A0000}"/>
    <cellStyle name="Normal 4 3 5 2 2" xfId="7227" xr:uid="{00000000-0005-0000-0000-00002A7A0000}"/>
    <cellStyle name="Normal 4 3 5 2 2 2" xfId="7228" xr:uid="{00000000-0005-0000-0000-00002B7A0000}"/>
    <cellStyle name="Normal 4 3 5 2 2 2 2" xfId="7229" xr:uid="{00000000-0005-0000-0000-00002C7A0000}"/>
    <cellStyle name="Normal 4 3 5 2 2 2 2 2" xfId="18229" xr:uid="{00000000-0005-0000-0000-00002D7A0000}"/>
    <cellStyle name="Normal 4 3 5 2 2 2 2 2 2" xfId="30484" xr:uid="{00000000-0005-0000-0000-00002E7A0000}"/>
    <cellStyle name="Normal 4 3 5 2 2 2 2 2 3" xfId="42725" xr:uid="{00000000-0005-0000-0000-00002F7A0000}"/>
    <cellStyle name="Normal 4 3 5 2 2 2 2 3" xfId="24367" xr:uid="{00000000-0005-0000-0000-0000307A0000}"/>
    <cellStyle name="Normal 4 3 5 2 2 2 2 4" xfId="36611" xr:uid="{00000000-0005-0000-0000-0000317A0000}"/>
    <cellStyle name="Normal 4 3 5 2 2 2 2 5" xfId="48840" xr:uid="{00000000-0005-0000-0000-0000327A0000}"/>
    <cellStyle name="Normal 4 3 5 2 2 2 3" xfId="18228" xr:uid="{00000000-0005-0000-0000-0000337A0000}"/>
    <cellStyle name="Normal 4 3 5 2 2 2 3 2" xfId="30483" xr:uid="{00000000-0005-0000-0000-0000347A0000}"/>
    <cellStyle name="Normal 4 3 5 2 2 2 3 3" xfId="42724" xr:uid="{00000000-0005-0000-0000-0000357A0000}"/>
    <cellStyle name="Normal 4 3 5 2 2 2 4" xfId="24366" xr:uid="{00000000-0005-0000-0000-0000367A0000}"/>
    <cellStyle name="Normal 4 3 5 2 2 2 5" xfId="36610" xr:uid="{00000000-0005-0000-0000-0000377A0000}"/>
    <cellStyle name="Normal 4 3 5 2 2 2 6" xfId="48839" xr:uid="{00000000-0005-0000-0000-0000387A0000}"/>
    <cellStyle name="Normal 4 3 5 2 2 3" xfId="7230" xr:uid="{00000000-0005-0000-0000-0000397A0000}"/>
    <cellStyle name="Normal 4 3 5 2 2 3 2" xfId="18230" xr:uid="{00000000-0005-0000-0000-00003A7A0000}"/>
    <cellStyle name="Normal 4 3 5 2 2 3 2 2" xfId="30485" xr:uid="{00000000-0005-0000-0000-00003B7A0000}"/>
    <cellStyle name="Normal 4 3 5 2 2 3 2 3" xfId="42726" xr:uid="{00000000-0005-0000-0000-00003C7A0000}"/>
    <cellStyle name="Normal 4 3 5 2 2 3 3" xfId="24368" xr:uid="{00000000-0005-0000-0000-00003D7A0000}"/>
    <cellStyle name="Normal 4 3 5 2 2 3 4" xfId="36612" xr:uid="{00000000-0005-0000-0000-00003E7A0000}"/>
    <cellStyle name="Normal 4 3 5 2 2 3 5" xfId="48841" xr:uid="{00000000-0005-0000-0000-00003F7A0000}"/>
    <cellStyle name="Normal 4 3 5 2 2 4" xfId="18227" xr:uid="{00000000-0005-0000-0000-0000407A0000}"/>
    <cellStyle name="Normal 4 3 5 2 2 4 2" xfId="30482" xr:uid="{00000000-0005-0000-0000-0000417A0000}"/>
    <cellStyle name="Normal 4 3 5 2 2 4 3" xfId="42723" xr:uid="{00000000-0005-0000-0000-0000427A0000}"/>
    <cellStyle name="Normal 4 3 5 2 2 5" xfId="24365" xr:uid="{00000000-0005-0000-0000-0000437A0000}"/>
    <cellStyle name="Normal 4 3 5 2 2 6" xfId="36609" xr:uid="{00000000-0005-0000-0000-0000447A0000}"/>
    <cellStyle name="Normal 4 3 5 2 2 7" xfId="48838" xr:uid="{00000000-0005-0000-0000-0000457A0000}"/>
    <cellStyle name="Normal 4 3 5 2 3" xfId="7231" xr:uid="{00000000-0005-0000-0000-0000467A0000}"/>
    <cellStyle name="Normal 4 3 5 2 3 2" xfId="7232" xr:uid="{00000000-0005-0000-0000-0000477A0000}"/>
    <cellStyle name="Normal 4 3 5 2 3 2 2" xfId="18232" xr:uid="{00000000-0005-0000-0000-0000487A0000}"/>
    <cellStyle name="Normal 4 3 5 2 3 2 2 2" xfId="30487" xr:uid="{00000000-0005-0000-0000-0000497A0000}"/>
    <cellStyle name="Normal 4 3 5 2 3 2 2 3" xfId="42728" xr:uid="{00000000-0005-0000-0000-00004A7A0000}"/>
    <cellStyle name="Normal 4 3 5 2 3 2 3" xfId="24370" xr:uid="{00000000-0005-0000-0000-00004B7A0000}"/>
    <cellStyle name="Normal 4 3 5 2 3 2 4" xfId="36614" xr:uid="{00000000-0005-0000-0000-00004C7A0000}"/>
    <cellStyle name="Normal 4 3 5 2 3 2 5" xfId="48843" xr:uid="{00000000-0005-0000-0000-00004D7A0000}"/>
    <cellStyle name="Normal 4 3 5 2 3 3" xfId="18231" xr:uid="{00000000-0005-0000-0000-00004E7A0000}"/>
    <cellStyle name="Normal 4 3 5 2 3 3 2" xfId="30486" xr:uid="{00000000-0005-0000-0000-00004F7A0000}"/>
    <cellStyle name="Normal 4 3 5 2 3 3 3" xfId="42727" xr:uid="{00000000-0005-0000-0000-0000507A0000}"/>
    <cellStyle name="Normal 4 3 5 2 3 4" xfId="24369" xr:uid="{00000000-0005-0000-0000-0000517A0000}"/>
    <cellStyle name="Normal 4 3 5 2 3 5" xfId="36613" xr:uid="{00000000-0005-0000-0000-0000527A0000}"/>
    <cellStyle name="Normal 4 3 5 2 3 6" xfId="48842" xr:uid="{00000000-0005-0000-0000-0000537A0000}"/>
    <cellStyle name="Normal 4 3 5 2 4" xfId="7233" xr:uid="{00000000-0005-0000-0000-0000547A0000}"/>
    <cellStyle name="Normal 4 3 5 2 4 2" xfId="18233" xr:uid="{00000000-0005-0000-0000-0000557A0000}"/>
    <cellStyle name="Normal 4 3 5 2 4 2 2" xfId="30488" xr:uid="{00000000-0005-0000-0000-0000567A0000}"/>
    <cellStyle name="Normal 4 3 5 2 4 2 3" xfId="42729" xr:uid="{00000000-0005-0000-0000-0000577A0000}"/>
    <cellStyle name="Normal 4 3 5 2 4 3" xfId="24371" xr:uid="{00000000-0005-0000-0000-0000587A0000}"/>
    <cellStyle name="Normal 4 3 5 2 4 4" xfId="36615" xr:uid="{00000000-0005-0000-0000-0000597A0000}"/>
    <cellStyle name="Normal 4 3 5 2 4 5" xfId="48844" xr:uid="{00000000-0005-0000-0000-00005A7A0000}"/>
    <cellStyle name="Normal 4 3 5 2 5" xfId="18226" xr:uid="{00000000-0005-0000-0000-00005B7A0000}"/>
    <cellStyle name="Normal 4 3 5 2 5 2" xfId="30481" xr:uid="{00000000-0005-0000-0000-00005C7A0000}"/>
    <cellStyle name="Normal 4 3 5 2 5 3" xfId="42722" xr:uid="{00000000-0005-0000-0000-00005D7A0000}"/>
    <cellStyle name="Normal 4 3 5 2 6" xfId="24364" xr:uid="{00000000-0005-0000-0000-00005E7A0000}"/>
    <cellStyle name="Normal 4 3 5 2 7" xfId="36608" xr:uid="{00000000-0005-0000-0000-00005F7A0000}"/>
    <cellStyle name="Normal 4 3 5 2 8" xfId="48837" xr:uid="{00000000-0005-0000-0000-0000607A0000}"/>
    <cellStyle name="Normal 4 3 5 3" xfId="7234" xr:uid="{00000000-0005-0000-0000-0000617A0000}"/>
    <cellStyle name="Normal 4 3 5 3 2" xfId="7235" xr:uid="{00000000-0005-0000-0000-0000627A0000}"/>
    <cellStyle name="Normal 4 3 5 3 2 2" xfId="7236" xr:uid="{00000000-0005-0000-0000-0000637A0000}"/>
    <cellStyle name="Normal 4 3 5 3 2 2 2" xfId="18236" xr:uid="{00000000-0005-0000-0000-0000647A0000}"/>
    <cellStyle name="Normal 4 3 5 3 2 2 2 2" xfId="30491" xr:uid="{00000000-0005-0000-0000-0000657A0000}"/>
    <cellStyle name="Normal 4 3 5 3 2 2 2 3" xfId="42732" xr:uid="{00000000-0005-0000-0000-0000667A0000}"/>
    <cellStyle name="Normal 4 3 5 3 2 2 3" xfId="24374" xr:uid="{00000000-0005-0000-0000-0000677A0000}"/>
    <cellStyle name="Normal 4 3 5 3 2 2 4" xfId="36618" xr:uid="{00000000-0005-0000-0000-0000687A0000}"/>
    <cellStyle name="Normal 4 3 5 3 2 2 5" xfId="48847" xr:uid="{00000000-0005-0000-0000-0000697A0000}"/>
    <cellStyle name="Normal 4 3 5 3 2 3" xfId="18235" xr:uid="{00000000-0005-0000-0000-00006A7A0000}"/>
    <cellStyle name="Normal 4 3 5 3 2 3 2" xfId="30490" xr:uid="{00000000-0005-0000-0000-00006B7A0000}"/>
    <cellStyle name="Normal 4 3 5 3 2 3 3" xfId="42731" xr:uid="{00000000-0005-0000-0000-00006C7A0000}"/>
    <cellStyle name="Normal 4 3 5 3 2 4" xfId="24373" xr:uid="{00000000-0005-0000-0000-00006D7A0000}"/>
    <cellStyle name="Normal 4 3 5 3 2 5" xfId="36617" xr:uid="{00000000-0005-0000-0000-00006E7A0000}"/>
    <cellStyle name="Normal 4 3 5 3 2 6" xfId="48846" xr:uid="{00000000-0005-0000-0000-00006F7A0000}"/>
    <cellStyle name="Normal 4 3 5 3 3" xfId="7237" xr:uid="{00000000-0005-0000-0000-0000707A0000}"/>
    <cellStyle name="Normal 4 3 5 3 3 2" xfId="18237" xr:uid="{00000000-0005-0000-0000-0000717A0000}"/>
    <cellStyle name="Normal 4 3 5 3 3 2 2" xfId="30492" xr:uid="{00000000-0005-0000-0000-0000727A0000}"/>
    <cellStyle name="Normal 4 3 5 3 3 2 3" xfId="42733" xr:uid="{00000000-0005-0000-0000-0000737A0000}"/>
    <cellStyle name="Normal 4 3 5 3 3 3" xfId="24375" xr:uid="{00000000-0005-0000-0000-0000747A0000}"/>
    <cellStyle name="Normal 4 3 5 3 3 4" xfId="36619" xr:uid="{00000000-0005-0000-0000-0000757A0000}"/>
    <cellStyle name="Normal 4 3 5 3 3 5" xfId="48848" xr:uid="{00000000-0005-0000-0000-0000767A0000}"/>
    <cellStyle name="Normal 4 3 5 3 4" xfId="18234" xr:uid="{00000000-0005-0000-0000-0000777A0000}"/>
    <cellStyle name="Normal 4 3 5 3 4 2" xfId="30489" xr:uid="{00000000-0005-0000-0000-0000787A0000}"/>
    <cellStyle name="Normal 4 3 5 3 4 3" xfId="42730" xr:uid="{00000000-0005-0000-0000-0000797A0000}"/>
    <cellStyle name="Normal 4 3 5 3 5" xfId="24372" xr:uid="{00000000-0005-0000-0000-00007A7A0000}"/>
    <cellStyle name="Normal 4 3 5 3 6" xfId="36616" xr:uid="{00000000-0005-0000-0000-00007B7A0000}"/>
    <cellStyle name="Normal 4 3 5 3 7" xfId="48845" xr:uid="{00000000-0005-0000-0000-00007C7A0000}"/>
    <cellStyle name="Normal 4 3 5 4" xfId="7238" xr:uid="{00000000-0005-0000-0000-00007D7A0000}"/>
    <cellStyle name="Normal 4 3 5 4 2" xfId="7239" xr:uid="{00000000-0005-0000-0000-00007E7A0000}"/>
    <cellStyle name="Normal 4 3 5 4 2 2" xfId="18239" xr:uid="{00000000-0005-0000-0000-00007F7A0000}"/>
    <cellStyle name="Normal 4 3 5 4 2 2 2" xfId="30494" xr:uid="{00000000-0005-0000-0000-0000807A0000}"/>
    <cellStyle name="Normal 4 3 5 4 2 2 3" xfId="42735" xr:uid="{00000000-0005-0000-0000-0000817A0000}"/>
    <cellStyle name="Normal 4 3 5 4 2 3" xfId="24377" xr:uid="{00000000-0005-0000-0000-0000827A0000}"/>
    <cellStyle name="Normal 4 3 5 4 2 4" xfId="36621" xr:uid="{00000000-0005-0000-0000-0000837A0000}"/>
    <cellStyle name="Normal 4 3 5 4 2 5" xfId="48850" xr:uid="{00000000-0005-0000-0000-0000847A0000}"/>
    <cellStyle name="Normal 4 3 5 4 3" xfId="18238" xr:uid="{00000000-0005-0000-0000-0000857A0000}"/>
    <cellStyle name="Normal 4 3 5 4 3 2" xfId="30493" xr:uid="{00000000-0005-0000-0000-0000867A0000}"/>
    <cellStyle name="Normal 4 3 5 4 3 3" xfId="42734" xr:uid="{00000000-0005-0000-0000-0000877A0000}"/>
    <cellStyle name="Normal 4 3 5 4 4" xfId="24376" xr:uid="{00000000-0005-0000-0000-0000887A0000}"/>
    <cellStyle name="Normal 4 3 5 4 5" xfId="36620" xr:uid="{00000000-0005-0000-0000-0000897A0000}"/>
    <cellStyle name="Normal 4 3 5 4 6" xfId="48849" xr:uid="{00000000-0005-0000-0000-00008A7A0000}"/>
    <cellStyle name="Normal 4 3 5 5" xfId="7240" xr:uid="{00000000-0005-0000-0000-00008B7A0000}"/>
    <cellStyle name="Normal 4 3 5 5 2" xfId="18240" xr:uid="{00000000-0005-0000-0000-00008C7A0000}"/>
    <cellStyle name="Normal 4 3 5 5 2 2" xfId="30495" xr:uid="{00000000-0005-0000-0000-00008D7A0000}"/>
    <cellStyle name="Normal 4 3 5 5 2 3" xfId="42736" xr:uid="{00000000-0005-0000-0000-00008E7A0000}"/>
    <cellStyle name="Normal 4 3 5 5 3" xfId="24378" xr:uid="{00000000-0005-0000-0000-00008F7A0000}"/>
    <cellStyle name="Normal 4 3 5 5 4" xfId="36622" xr:uid="{00000000-0005-0000-0000-0000907A0000}"/>
    <cellStyle name="Normal 4 3 5 5 5" xfId="48851" xr:uid="{00000000-0005-0000-0000-0000917A0000}"/>
    <cellStyle name="Normal 4 3 5 6" xfId="18225" xr:uid="{00000000-0005-0000-0000-0000927A0000}"/>
    <cellStyle name="Normal 4 3 5 6 2" xfId="30480" xr:uid="{00000000-0005-0000-0000-0000937A0000}"/>
    <cellStyle name="Normal 4 3 5 6 3" xfId="42721" xr:uid="{00000000-0005-0000-0000-0000947A0000}"/>
    <cellStyle name="Normal 4 3 5 7" xfId="24363" xr:uid="{00000000-0005-0000-0000-0000957A0000}"/>
    <cellStyle name="Normal 4 3 5 8" xfId="36607" xr:uid="{00000000-0005-0000-0000-0000967A0000}"/>
    <cellStyle name="Normal 4 3 5 9" xfId="48836" xr:uid="{00000000-0005-0000-0000-0000977A0000}"/>
    <cellStyle name="Normal 4 3 6" xfId="7241" xr:uid="{00000000-0005-0000-0000-0000987A0000}"/>
    <cellStyle name="Normal 4 3 6 2" xfId="7242" xr:uid="{00000000-0005-0000-0000-0000997A0000}"/>
    <cellStyle name="Normal 4 3 6 2 2" xfId="7243" xr:uid="{00000000-0005-0000-0000-00009A7A0000}"/>
    <cellStyle name="Normal 4 3 6 2 2 2" xfId="7244" xr:uid="{00000000-0005-0000-0000-00009B7A0000}"/>
    <cellStyle name="Normal 4 3 6 2 2 2 2" xfId="18244" xr:uid="{00000000-0005-0000-0000-00009C7A0000}"/>
    <cellStyle name="Normal 4 3 6 2 2 2 2 2" xfId="30499" xr:uid="{00000000-0005-0000-0000-00009D7A0000}"/>
    <cellStyle name="Normal 4 3 6 2 2 2 2 3" xfId="42740" xr:uid="{00000000-0005-0000-0000-00009E7A0000}"/>
    <cellStyle name="Normal 4 3 6 2 2 2 3" xfId="24382" xr:uid="{00000000-0005-0000-0000-00009F7A0000}"/>
    <cellStyle name="Normal 4 3 6 2 2 2 4" xfId="36626" xr:uid="{00000000-0005-0000-0000-0000A07A0000}"/>
    <cellStyle name="Normal 4 3 6 2 2 2 5" xfId="48855" xr:uid="{00000000-0005-0000-0000-0000A17A0000}"/>
    <cellStyle name="Normal 4 3 6 2 2 3" xfId="18243" xr:uid="{00000000-0005-0000-0000-0000A27A0000}"/>
    <cellStyle name="Normal 4 3 6 2 2 3 2" xfId="30498" xr:uid="{00000000-0005-0000-0000-0000A37A0000}"/>
    <cellStyle name="Normal 4 3 6 2 2 3 3" xfId="42739" xr:uid="{00000000-0005-0000-0000-0000A47A0000}"/>
    <cellStyle name="Normal 4 3 6 2 2 4" xfId="24381" xr:uid="{00000000-0005-0000-0000-0000A57A0000}"/>
    <cellStyle name="Normal 4 3 6 2 2 5" xfId="36625" xr:uid="{00000000-0005-0000-0000-0000A67A0000}"/>
    <cellStyle name="Normal 4 3 6 2 2 6" xfId="48854" xr:uid="{00000000-0005-0000-0000-0000A77A0000}"/>
    <cellStyle name="Normal 4 3 6 2 3" xfId="7245" xr:uid="{00000000-0005-0000-0000-0000A87A0000}"/>
    <cellStyle name="Normal 4 3 6 2 3 2" xfId="18245" xr:uid="{00000000-0005-0000-0000-0000A97A0000}"/>
    <cellStyle name="Normal 4 3 6 2 3 2 2" xfId="30500" xr:uid="{00000000-0005-0000-0000-0000AA7A0000}"/>
    <cellStyle name="Normal 4 3 6 2 3 2 3" xfId="42741" xr:uid="{00000000-0005-0000-0000-0000AB7A0000}"/>
    <cellStyle name="Normal 4 3 6 2 3 3" xfId="24383" xr:uid="{00000000-0005-0000-0000-0000AC7A0000}"/>
    <cellStyle name="Normal 4 3 6 2 3 4" xfId="36627" xr:uid="{00000000-0005-0000-0000-0000AD7A0000}"/>
    <cellStyle name="Normal 4 3 6 2 3 5" xfId="48856" xr:uid="{00000000-0005-0000-0000-0000AE7A0000}"/>
    <cellStyle name="Normal 4 3 6 2 4" xfId="18242" xr:uid="{00000000-0005-0000-0000-0000AF7A0000}"/>
    <cellStyle name="Normal 4 3 6 2 4 2" xfId="30497" xr:uid="{00000000-0005-0000-0000-0000B07A0000}"/>
    <cellStyle name="Normal 4 3 6 2 4 3" xfId="42738" xr:uid="{00000000-0005-0000-0000-0000B17A0000}"/>
    <cellStyle name="Normal 4 3 6 2 5" xfId="24380" xr:uid="{00000000-0005-0000-0000-0000B27A0000}"/>
    <cellStyle name="Normal 4 3 6 2 6" xfId="36624" xr:uid="{00000000-0005-0000-0000-0000B37A0000}"/>
    <cellStyle name="Normal 4 3 6 2 7" xfId="48853" xr:uid="{00000000-0005-0000-0000-0000B47A0000}"/>
    <cellStyle name="Normal 4 3 6 3" xfId="7246" xr:uid="{00000000-0005-0000-0000-0000B57A0000}"/>
    <cellStyle name="Normal 4 3 6 3 2" xfId="7247" xr:uid="{00000000-0005-0000-0000-0000B67A0000}"/>
    <cellStyle name="Normal 4 3 6 3 2 2" xfId="18247" xr:uid="{00000000-0005-0000-0000-0000B77A0000}"/>
    <cellStyle name="Normal 4 3 6 3 2 2 2" xfId="30502" xr:uid="{00000000-0005-0000-0000-0000B87A0000}"/>
    <cellStyle name="Normal 4 3 6 3 2 2 3" xfId="42743" xr:uid="{00000000-0005-0000-0000-0000B97A0000}"/>
    <cellStyle name="Normal 4 3 6 3 2 3" xfId="24385" xr:uid="{00000000-0005-0000-0000-0000BA7A0000}"/>
    <cellStyle name="Normal 4 3 6 3 2 4" xfId="36629" xr:uid="{00000000-0005-0000-0000-0000BB7A0000}"/>
    <cellStyle name="Normal 4 3 6 3 2 5" xfId="48858" xr:uid="{00000000-0005-0000-0000-0000BC7A0000}"/>
    <cellStyle name="Normal 4 3 6 3 3" xfId="18246" xr:uid="{00000000-0005-0000-0000-0000BD7A0000}"/>
    <cellStyle name="Normal 4 3 6 3 3 2" xfId="30501" xr:uid="{00000000-0005-0000-0000-0000BE7A0000}"/>
    <cellStyle name="Normal 4 3 6 3 3 3" xfId="42742" xr:uid="{00000000-0005-0000-0000-0000BF7A0000}"/>
    <cellStyle name="Normal 4 3 6 3 4" xfId="24384" xr:uid="{00000000-0005-0000-0000-0000C07A0000}"/>
    <cellStyle name="Normal 4 3 6 3 5" xfId="36628" xr:uid="{00000000-0005-0000-0000-0000C17A0000}"/>
    <cellStyle name="Normal 4 3 6 3 6" xfId="48857" xr:uid="{00000000-0005-0000-0000-0000C27A0000}"/>
    <cellStyle name="Normal 4 3 6 4" xfId="7248" xr:uid="{00000000-0005-0000-0000-0000C37A0000}"/>
    <cellStyle name="Normal 4 3 6 4 2" xfId="18248" xr:uid="{00000000-0005-0000-0000-0000C47A0000}"/>
    <cellStyle name="Normal 4 3 6 4 2 2" xfId="30503" xr:uid="{00000000-0005-0000-0000-0000C57A0000}"/>
    <cellStyle name="Normal 4 3 6 4 2 3" xfId="42744" xr:uid="{00000000-0005-0000-0000-0000C67A0000}"/>
    <cellStyle name="Normal 4 3 6 4 3" xfId="24386" xr:uid="{00000000-0005-0000-0000-0000C77A0000}"/>
    <cellStyle name="Normal 4 3 6 4 4" xfId="36630" xr:uid="{00000000-0005-0000-0000-0000C87A0000}"/>
    <cellStyle name="Normal 4 3 6 4 5" xfId="48859" xr:uid="{00000000-0005-0000-0000-0000C97A0000}"/>
    <cellStyle name="Normal 4 3 6 5" xfId="18241" xr:uid="{00000000-0005-0000-0000-0000CA7A0000}"/>
    <cellStyle name="Normal 4 3 6 5 2" xfId="30496" xr:uid="{00000000-0005-0000-0000-0000CB7A0000}"/>
    <cellStyle name="Normal 4 3 6 5 3" xfId="42737" xr:uid="{00000000-0005-0000-0000-0000CC7A0000}"/>
    <cellStyle name="Normal 4 3 6 6" xfId="24379" xr:uid="{00000000-0005-0000-0000-0000CD7A0000}"/>
    <cellStyle name="Normal 4 3 6 7" xfId="36623" xr:uid="{00000000-0005-0000-0000-0000CE7A0000}"/>
    <cellStyle name="Normal 4 3 6 8" xfId="48852" xr:uid="{00000000-0005-0000-0000-0000CF7A0000}"/>
    <cellStyle name="Normal 4 3 7" xfId="7249" xr:uid="{00000000-0005-0000-0000-0000D07A0000}"/>
    <cellStyle name="Normal 4 3 7 2" xfId="7250" xr:uid="{00000000-0005-0000-0000-0000D17A0000}"/>
    <cellStyle name="Normal 4 3 7 2 2" xfId="7251" xr:uid="{00000000-0005-0000-0000-0000D27A0000}"/>
    <cellStyle name="Normal 4 3 7 2 2 2" xfId="18251" xr:uid="{00000000-0005-0000-0000-0000D37A0000}"/>
    <cellStyle name="Normal 4 3 7 2 2 2 2" xfId="30506" xr:uid="{00000000-0005-0000-0000-0000D47A0000}"/>
    <cellStyle name="Normal 4 3 7 2 2 2 3" xfId="42747" xr:uid="{00000000-0005-0000-0000-0000D57A0000}"/>
    <cellStyle name="Normal 4 3 7 2 2 3" xfId="24389" xr:uid="{00000000-0005-0000-0000-0000D67A0000}"/>
    <cellStyle name="Normal 4 3 7 2 2 4" xfId="36633" xr:uid="{00000000-0005-0000-0000-0000D77A0000}"/>
    <cellStyle name="Normal 4 3 7 2 2 5" xfId="48862" xr:uid="{00000000-0005-0000-0000-0000D87A0000}"/>
    <cellStyle name="Normal 4 3 7 2 3" xfId="18250" xr:uid="{00000000-0005-0000-0000-0000D97A0000}"/>
    <cellStyle name="Normal 4 3 7 2 3 2" xfId="30505" xr:uid="{00000000-0005-0000-0000-0000DA7A0000}"/>
    <cellStyle name="Normal 4 3 7 2 3 3" xfId="42746" xr:uid="{00000000-0005-0000-0000-0000DB7A0000}"/>
    <cellStyle name="Normal 4 3 7 2 4" xfId="24388" xr:uid="{00000000-0005-0000-0000-0000DC7A0000}"/>
    <cellStyle name="Normal 4 3 7 2 5" xfId="36632" xr:uid="{00000000-0005-0000-0000-0000DD7A0000}"/>
    <cellStyle name="Normal 4 3 7 2 6" xfId="48861" xr:uid="{00000000-0005-0000-0000-0000DE7A0000}"/>
    <cellStyle name="Normal 4 3 7 3" xfId="7252" xr:uid="{00000000-0005-0000-0000-0000DF7A0000}"/>
    <cellStyle name="Normal 4 3 7 3 2" xfId="18252" xr:uid="{00000000-0005-0000-0000-0000E07A0000}"/>
    <cellStyle name="Normal 4 3 7 3 2 2" xfId="30507" xr:uid="{00000000-0005-0000-0000-0000E17A0000}"/>
    <cellStyle name="Normal 4 3 7 3 2 3" xfId="42748" xr:uid="{00000000-0005-0000-0000-0000E27A0000}"/>
    <cellStyle name="Normal 4 3 7 3 3" xfId="24390" xr:uid="{00000000-0005-0000-0000-0000E37A0000}"/>
    <cellStyle name="Normal 4 3 7 3 4" xfId="36634" xr:uid="{00000000-0005-0000-0000-0000E47A0000}"/>
    <cellStyle name="Normal 4 3 7 3 5" xfId="48863" xr:uid="{00000000-0005-0000-0000-0000E57A0000}"/>
    <cellStyle name="Normal 4 3 7 4" xfId="18249" xr:uid="{00000000-0005-0000-0000-0000E67A0000}"/>
    <cellStyle name="Normal 4 3 7 4 2" xfId="30504" xr:uid="{00000000-0005-0000-0000-0000E77A0000}"/>
    <cellStyle name="Normal 4 3 7 4 3" xfId="42745" xr:uid="{00000000-0005-0000-0000-0000E87A0000}"/>
    <cellStyle name="Normal 4 3 7 5" xfId="24387" xr:uid="{00000000-0005-0000-0000-0000E97A0000}"/>
    <cellStyle name="Normal 4 3 7 6" xfId="36631" xr:uid="{00000000-0005-0000-0000-0000EA7A0000}"/>
    <cellStyle name="Normal 4 3 7 7" xfId="48860" xr:uid="{00000000-0005-0000-0000-0000EB7A0000}"/>
    <cellStyle name="Normal 4 3 8" xfId="7253" xr:uid="{00000000-0005-0000-0000-0000EC7A0000}"/>
    <cellStyle name="Normal 4 3 8 2" xfId="7254" xr:uid="{00000000-0005-0000-0000-0000ED7A0000}"/>
    <cellStyle name="Normal 4 3 8 2 2" xfId="7255" xr:uid="{00000000-0005-0000-0000-0000EE7A0000}"/>
    <cellStyle name="Normal 4 3 8 2 2 2" xfId="18255" xr:uid="{00000000-0005-0000-0000-0000EF7A0000}"/>
    <cellStyle name="Normal 4 3 8 2 2 2 2" xfId="30510" xr:uid="{00000000-0005-0000-0000-0000F07A0000}"/>
    <cellStyle name="Normal 4 3 8 2 2 2 3" xfId="42751" xr:uid="{00000000-0005-0000-0000-0000F17A0000}"/>
    <cellStyle name="Normal 4 3 8 2 2 3" xfId="24393" xr:uid="{00000000-0005-0000-0000-0000F27A0000}"/>
    <cellStyle name="Normal 4 3 8 2 2 4" xfId="36637" xr:uid="{00000000-0005-0000-0000-0000F37A0000}"/>
    <cellStyle name="Normal 4 3 8 2 2 5" xfId="48866" xr:uid="{00000000-0005-0000-0000-0000F47A0000}"/>
    <cellStyle name="Normal 4 3 8 2 3" xfId="18254" xr:uid="{00000000-0005-0000-0000-0000F57A0000}"/>
    <cellStyle name="Normal 4 3 8 2 3 2" xfId="30509" xr:uid="{00000000-0005-0000-0000-0000F67A0000}"/>
    <cellStyle name="Normal 4 3 8 2 3 3" xfId="42750" xr:uid="{00000000-0005-0000-0000-0000F77A0000}"/>
    <cellStyle name="Normal 4 3 8 2 4" xfId="24392" xr:uid="{00000000-0005-0000-0000-0000F87A0000}"/>
    <cellStyle name="Normal 4 3 8 2 5" xfId="36636" xr:uid="{00000000-0005-0000-0000-0000F97A0000}"/>
    <cellStyle name="Normal 4 3 8 2 6" xfId="48865" xr:uid="{00000000-0005-0000-0000-0000FA7A0000}"/>
    <cellStyle name="Normal 4 3 8 3" xfId="7256" xr:uid="{00000000-0005-0000-0000-0000FB7A0000}"/>
    <cellStyle name="Normal 4 3 8 3 2" xfId="18256" xr:uid="{00000000-0005-0000-0000-0000FC7A0000}"/>
    <cellStyle name="Normal 4 3 8 3 2 2" xfId="30511" xr:uid="{00000000-0005-0000-0000-0000FD7A0000}"/>
    <cellStyle name="Normal 4 3 8 3 2 3" xfId="42752" xr:uid="{00000000-0005-0000-0000-0000FE7A0000}"/>
    <cellStyle name="Normal 4 3 8 3 3" xfId="24394" xr:uid="{00000000-0005-0000-0000-0000FF7A0000}"/>
    <cellStyle name="Normal 4 3 8 3 4" xfId="36638" xr:uid="{00000000-0005-0000-0000-0000007B0000}"/>
    <cellStyle name="Normal 4 3 8 3 5" xfId="48867" xr:uid="{00000000-0005-0000-0000-0000017B0000}"/>
    <cellStyle name="Normal 4 3 8 4" xfId="18253" xr:uid="{00000000-0005-0000-0000-0000027B0000}"/>
    <cellStyle name="Normal 4 3 8 4 2" xfId="30508" xr:uid="{00000000-0005-0000-0000-0000037B0000}"/>
    <cellStyle name="Normal 4 3 8 4 3" xfId="42749" xr:uid="{00000000-0005-0000-0000-0000047B0000}"/>
    <cellStyle name="Normal 4 3 8 5" xfId="24391" xr:uid="{00000000-0005-0000-0000-0000057B0000}"/>
    <cellStyle name="Normal 4 3 8 6" xfId="36635" xr:uid="{00000000-0005-0000-0000-0000067B0000}"/>
    <cellStyle name="Normal 4 3 8 7" xfId="48864" xr:uid="{00000000-0005-0000-0000-0000077B0000}"/>
    <cellStyle name="Normal 4 3 9" xfId="7257" xr:uid="{00000000-0005-0000-0000-0000087B0000}"/>
    <cellStyle name="Normal 4 3 9 2" xfId="7258" xr:uid="{00000000-0005-0000-0000-0000097B0000}"/>
    <cellStyle name="Normal 4 3 9 2 2" xfId="18258" xr:uid="{00000000-0005-0000-0000-00000A7B0000}"/>
    <cellStyle name="Normal 4 3 9 2 2 2" xfId="30513" xr:uid="{00000000-0005-0000-0000-00000B7B0000}"/>
    <cellStyle name="Normal 4 3 9 2 2 3" xfId="42754" xr:uid="{00000000-0005-0000-0000-00000C7B0000}"/>
    <cellStyle name="Normal 4 3 9 2 3" xfId="24396" xr:uid="{00000000-0005-0000-0000-00000D7B0000}"/>
    <cellStyle name="Normal 4 3 9 2 4" xfId="36640" xr:uid="{00000000-0005-0000-0000-00000E7B0000}"/>
    <cellStyle name="Normal 4 3 9 2 5" xfId="48869" xr:uid="{00000000-0005-0000-0000-00000F7B0000}"/>
    <cellStyle name="Normal 4 3 9 3" xfId="18257" xr:uid="{00000000-0005-0000-0000-0000107B0000}"/>
    <cellStyle name="Normal 4 3 9 3 2" xfId="30512" xr:uid="{00000000-0005-0000-0000-0000117B0000}"/>
    <cellStyle name="Normal 4 3 9 3 3" xfId="42753" xr:uid="{00000000-0005-0000-0000-0000127B0000}"/>
    <cellStyle name="Normal 4 3 9 4" xfId="24395" xr:uid="{00000000-0005-0000-0000-0000137B0000}"/>
    <cellStyle name="Normal 4 3 9 5" xfId="36639" xr:uid="{00000000-0005-0000-0000-0000147B0000}"/>
    <cellStyle name="Normal 4 3 9 6" xfId="48868" xr:uid="{00000000-0005-0000-0000-0000157B0000}"/>
    <cellStyle name="Normal 4 4" xfId="35" xr:uid="{00000000-0005-0000-0000-0000167B0000}"/>
    <cellStyle name="Normal 4 4 10" xfId="14240" xr:uid="{00000000-0005-0000-0000-0000177B0000}"/>
    <cellStyle name="Normal 4 4 10 2" xfId="26495" xr:uid="{00000000-0005-0000-0000-0000187B0000}"/>
    <cellStyle name="Normal 4 4 10 3" xfId="38736" xr:uid="{00000000-0005-0000-0000-0000197B0000}"/>
    <cellStyle name="Normal 4 4 11" xfId="20375" xr:uid="{00000000-0005-0000-0000-00001A7B0000}"/>
    <cellStyle name="Normal 4 4 12" xfId="32622" xr:uid="{00000000-0005-0000-0000-00001B7B0000}"/>
    <cellStyle name="Normal 4 4 13" xfId="44851" xr:uid="{00000000-0005-0000-0000-00001C7B0000}"/>
    <cellStyle name="Normal 4 4 2" xfId="7259" xr:uid="{00000000-0005-0000-0000-00001D7B0000}"/>
    <cellStyle name="Normal 4 4 2 10" xfId="24397" xr:uid="{00000000-0005-0000-0000-00001E7B0000}"/>
    <cellStyle name="Normal 4 4 2 11" xfId="36641" xr:uid="{00000000-0005-0000-0000-00001F7B0000}"/>
    <cellStyle name="Normal 4 4 2 12" xfId="48870" xr:uid="{00000000-0005-0000-0000-0000207B0000}"/>
    <cellStyle name="Normal 4 4 2 2" xfId="7260" xr:uid="{00000000-0005-0000-0000-0000217B0000}"/>
    <cellStyle name="Normal 4 4 2 2 10" xfId="48871" xr:uid="{00000000-0005-0000-0000-0000227B0000}"/>
    <cellStyle name="Normal 4 4 2 2 2" xfId="7261" xr:uid="{00000000-0005-0000-0000-0000237B0000}"/>
    <cellStyle name="Normal 4 4 2 2 2 2" xfId="7262" xr:uid="{00000000-0005-0000-0000-0000247B0000}"/>
    <cellStyle name="Normal 4 4 2 2 2 2 2" xfId="7263" xr:uid="{00000000-0005-0000-0000-0000257B0000}"/>
    <cellStyle name="Normal 4 4 2 2 2 2 2 2" xfId="7264" xr:uid="{00000000-0005-0000-0000-0000267B0000}"/>
    <cellStyle name="Normal 4 4 2 2 2 2 2 2 2" xfId="7265" xr:uid="{00000000-0005-0000-0000-0000277B0000}"/>
    <cellStyle name="Normal 4 4 2 2 2 2 2 2 2 2" xfId="18265" xr:uid="{00000000-0005-0000-0000-0000287B0000}"/>
    <cellStyle name="Normal 4 4 2 2 2 2 2 2 2 2 2" xfId="30520" xr:uid="{00000000-0005-0000-0000-0000297B0000}"/>
    <cellStyle name="Normal 4 4 2 2 2 2 2 2 2 2 3" xfId="42761" xr:uid="{00000000-0005-0000-0000-00002A7B0000}"/>
    <cellStyle name="Normal 4 4 2 2 2 2 2 2 2 3" xfId="24403" xr:uid="{00000000-0005-0000-0000-00002B7B0000}"/>
    <cellStyle name="Normal 4 4 2 2 2 2 2 2 2 4" xfId="36647" xr:uid="{00000000-0005-0000-0000-00002C7B0000}"/>
    <cellStyle name="Normal 4 4 2 2 2 2 2 2 2 5" xfId="48876" xr:uid="{00000000-0005-0000-0000-00002D7B0000}"/>
    <cellStyle name="Normal 4 4 2 2 2 2 2 2 3" xfId="18264" xr:uid="{00000000-0005-0000-0000-00002E7B0000}"/>
    <cellStyle name="Normal 4 4 2 2 2 2 2 2 3 2" xfId="30519" xr:uid="{00000000-0005-0000-0000-00002F7B0000}"/>
    <cellStyle name="Normal 4 4 2 2 2 2 2 2 3 3" xfId="42760" xr:uid="{00000000-0005-0000-0000-0000307B0000}"/>
    <cellStyle name="Normal 4 4 2 2 2 2 2 2 4" xfId="24402" xr:uid="{00000000-0005-0000-0000-0000317B0000}"/>
    <cellStyle name="Normal 4 4 2 2 2 2 2 2 5" xfId="36646" xr:uid="{00000000-0005-0000-0000-0000327B0000}"/>
    <cellStyle name="Normal 4 4 2 2 2 2 2 2 6" xfId="48875" xr:uid="{00000000-0005-0000-0000-0000337B0000}"/>
    <cellStyle name="Normal 4 4 2 2 2 2 2 3" xfId="7266" xr:uid="{00000000-0005-0000-0000-0000347B0000}"/>
    <cellStyle name="Normal 4 4 2 2 2 2 2 3 2" xfId="18266" xr:uid="{00000000-0005-0000-0000-0000357B0000}"/>
    <cellStyle name="Normal 4 4 2 2 2 2 2 3 2 2" xfId="30521" xr:uid="{00000000-0005-0000-0000-0000367B0000}"/>
    <cellStyle name="Normal 4 4 2 2 2 2 2 3 2 3" xfId="42762" xr:uid="{00000000-0005-0000-0000-0000377B0000}"/>
    <cellStyle name="Normal 4 4 2 2 2 2 2 3 3" xfId="24404" xr:uid="{00000000-0005-0000-0000-0000387B0000}"/>
    <cellStyle name="Normal 4 4 2 2 2 2 2 3 4" xfId="36648" xr:uid="{00000000-0005-0000-0000-0000397B0000}"/>
    <cellStyle name="Normal 4 4 2 2 2 2 2 3 5" xfId="48877" xr:uid="{00000000-0005-0000-0000-00003A7B0000}"/>
    <cellStyle name="Normal 4 4 2 2 2 2 2 4" xfId="18263" xr:uid="{00000000-0005-0000-0000-00003B7B0000}"/>
    <cellStyle name="Normal 4 4 2 2 2 2 2 4 2" xfId="30518" xr:uid="{00000000-0005-0000-0000-00003C7B0000}"/>
    <cellStyle name="Normal 4 4 2 2 2 2 2 4 3" xfId="42759" xr:uid="{00000000-0005-0000-0000-00003D7B0000}"/>
    <cellStyle name="Normal 4 4 2 2 2 2 2 5" xfId="24401" xr:uid="{00000000-0005-0000-0000-00003E7B0000}"/>
    <cellStyle name="Normal 4 4 2 2 2 2 2 6" xfId="36645" xr:uid="{00000000-0005-0000-0000-00003F7B0000}"/>
    <cellStyle name="Normal 4 4 2 2 2 2 2 7" xfId="48874" xr:uid="{00000000-0005-0000-0000-0000407B0000}"/>
    <cellStyle name="Normal 4 4 2 2 2 2 3" xfId="7267" xr:uid="{00000000-0005-0000-0000-0000417B0000}"/>
    <cellStyle name="Normal 4 4 2 2 2 2 3 2" xfId="7268" xr:uid="{00000000-0005-0000-0000-0000427B0000}"/>
    <cellStyle name="Normal 4 4 2 2 2 2 3 2 2" xfId="18268" xr:uid="{00000000-0005-0000-0000-0000437B0000}"/>
    <cellStyle name="Normal 4 4 2 2 2 2 3 2 2 2" xfId="30523" xr:uid="{00000000-0005-0000-0000-0000447B0000}"/>
    <cellStyle name="Normal 4 4 2 2 2 2 3 2 2 3" xfId="42764" xr:uid="{00000000-0005-0000-0000-0000457B0000}"/>
    <cellStyle name="Normal 4 4 2 2 2 2 3 2 3" xfId="24406" xr:uid="{00000000-0005-0000-0000-0000467B0000}"/>
    <cellStyle name="Normal 4 4 2 2 2 2 3 2 4" xfId="36650" xr:uid="{00000000-0005-0000-0000-0000477B0000}"/>
    <cellStyle name="Normal 4 4 2 2 2 2 3 2 5" xfId="48879" xr:uid="{00000000-0005-0000-0000-0000487B0000}"/>
    <cellStyle name="Normal 4 4 2 2 2 2 3 3" xfId="18267" xr:uid="{00000000-0005-0000-0000-0000497B0000}"/>
    <cellStyle name="Normal 4 4 2 2 2 2 3 3 2" xfId="30522" xr:uid="{00000000-0005-0000-0000-00004A7B0000}"/>
    <cellStyle name="Normal 4 4 2 2 2 2 3 3 3" xfId="42763" xr:uid="{00000000-0005-0000-0000-00004B7B0000}"/>
    <cellStyle name="Normal 4 4 2 2 2 2 3 4" xfId="24405" xr:uid="{00000000-0005-0000-0000-00004C7B0000}"/>
    <cellStyle name="Normal 4 4 2 2 2 2 3 5" xfId="36649" xr:uid="{00000000-0005-0000-0000-00004D7B0000}"/>
    <cellStyle name="Normal 4 4 2 2 2 2 3 6" xfId="48878" xr:uid="{00000000-0005-0000-0000-00004E7B0000}"/>
    <cellStyle name="Normal 4 4 2 2 2 2 4" xfId="7269" xr:uid="{00000000-0005-0000-0000-00004F7B0000}"/>
    <cellStyle name="Normal 4 4 2 2 2 2 4 2" xfId="18269" xr:uid="{00000000-0005-0000-0000-0000507B0000}"/>
    <cellStyle name="Normal 4 4 2 2 2 2 4 2 2" xfId="30524" xr:uid="{00000000-0005-0000-0000-0000517B0000}"/>
    <cellStyle name="Normal 4 4 2 2 2 2 4 2 3" xfId="42765" xr:uid="{00000000-0005-0000-0000-0000527B0000}"/>
    <cellStyle name="Normal 4 4 2 2 2 2 4 3" xfId="24407" xr:uid="{00000000-0005-0000-0000-0000537B0000}"/>
    <cellStyle name="Normal 4 4 2 2 2 2 4 4" xfId="36651" xr:uid="{00000000-0005-0000-0000-0000547B0000}"/>
    <cellStyle name="Normal 4 4 2 2 2 2 4 5" xfId="48880" xr:uid="{00000000-0005-0000-0000-0000557B0000}"/>
    <cellStyle name="Normal 4 4 2 2 2 2 5" xfId="18262" xr:uid="{00000000-0005-0000-0000-0000567B0000}"/>
    <cellStyle name="Normal 4 4 2 2 2 2 5 2" xfId="30517" xr:uid="{00000000-0005-0000-0000-0000577B0000}"/>
    <cellStyle name="Normal 4 4 2 2 2 2 5 3" xfId="42758" xr:uid="{00000000-0005-0000-0000-0000587B0000}"/>
    <cellStyle name="Normal 4 4 2 2 2 2 6" xfId="24400" xr:uid="{00000000-0005-0000-0000-0000597B0000}"/>
    <cellStyle name="Normal 4 4 2 2 2 2 7" xfId="36644" xr:uid="{00000000-0005-0000-0000-00005A7B0000}"/>
    <cellStyle name="Normal 4 4 2 2 2 2 8" xfId="48873" xr:uid="{00000000-0005-0000-0000-00005B7B0000}"/>
    <cellStyle name="Normal 4 4 2 2 2 3" xfId="7270" xr:uid="{00000000-0005-0000-0000-00005C7B0000}"/>
    <cellStyle name="Normal 4 4 2 2 2 3 2" xfId="7271" xr:uid="{00000000-0005-0000-0000-00005D7B0000}"/>
    <cellStyle name="Normal 4 4 2 2 2 3 2 2" xfId="7272" xr:uid="{00000000-0005-0000-0000-00005E7B0000}"/>
    <cellStyle name="Normal 4 4 2 2 2 3 2 2 2" xfId="18272" xr:uid="{00000000-0005-0000-0000-00005F7B0000}"/>
    <cellStyle name="Normal 4 4 2 2 2 3 2 2 2 2" xfId="30527" xr:uid="{00000000-0005-0000-0000-0000607B0000}"/>
    <cellStyle name="Normal 4 4 2 2 2 3 2 2 2 3" xfId="42768" xr:uid="{00000000-0005-0000-0000-0000617B0000}"/>
    <cellStyle name="Normal 4 4 2 2 2 3 2 2 3" xfId="24410" xr:uid="{00000000-0005-0000-0000-0000627B0000}"/>
    <cellStyle name="Normal 4 4 2 2 2 3 2 2 4" xfId="36654" xr:uid="{00000000-0005-0000-0000-0000637B0000}"/>
    <cellStyle name="Normal 4 4 2 2 2 3 2 2 5" xfId="48883" xr:uid="{00000000-0005-0000-0000-0000647B0000}"/>
    <cellStyle name="Normal 4 4 2 2 2 3 2 3" xfId="18271" xr:uid="{00000000-0005-0000-0000-0000657B0000}"/>
    <cellStyle name="Normal 4 4 2 2 2 3 2 3 2" xfId="30526" xr:uid="{00000000-0005-0000-0000-0000667B0000}"/>
    <cellStyle name="Normal 4 4 2 2 2 3 2 3 3" xfId="42767" xr:uid="{00000000-0005-0000-0000-0000677B0000}"/>
    <cellStyle name="Normal 4 4 2 2 2 3 2 4" xfId="24409" xr:uid="{00000000-0005-0000-0000-0000687B0000}"/>
    <cellStyle name="Normal 4 4 2 2 2 3 2 5" xfId="36653" xr:uid="{00000000-0005-0000-0000-0000697B0000}"/>
    <cellStyle name="Normal 4 4 2 2 2 3 2 6" xfId="48882" xr:uid="{00000000-0005-0000-0000-00006A7B0000}"/>
    <cellStyle name="Normal 4 4 2 2 2 3 3" xfId="7273" xr:uid="{00000000-0005-0000-0000-00006B7B0000}"/>
    <cellStyle name="Normal 4 4 2 2 2 3 3 2" xfId="18273" xr:uid="{00000000-0005-0000-0000-00006C7B0000}"/>
    <cellStyle name="Normal 4 4 2 2 2 3 3 2 2" xfId="30528" xr:uid="{00000000-0005-0000-0000-00006D7B0000}"/>
    <cellStyle name="Normal 4 4 2 2 2 3 3 2 3" xfId="42769" xr:uid="{00000000-0005-0000-0000-00006E7B0000}"/>
    <cellStyle name="Normal 4 4 2 2 2 3 3 3" xfId="24411" xr:uid="{00000000-0005-0000-0000-00006F7B0000}"/>
    <cellStyle name="Normal 4 4 2 2 2 3 3 4" xfId="36655" xr:uid="{00000000-0005-0000-0000-0000707B0000}"/>
    <cellStyle name="Normal 4 4 2 2 2 3 3 5" xfId="48884" xr:uid="{00000000-0005-0000-0000-0000717B0000}"/>
    <cellStyle name="Normal 4 4 2 2 2 3 4" xfId="18270" xr:uid="{00000000-0005-0000-0000-0000727B0000}"/>
    <cellStyle name="Normal 4 4 2 2 2 3 4 2" xfId="30525" xr:uid="{00000000-0005-0000-0000-0000737B0000}"/>
    <cellStyle name="Normal 4 4 2 2 2 3 4 3" xfId="42766" xr:uid="{00000000-0005-0000-0000-0000747B0000}"/>
    <cellStyle name="Normal 4 4 2 2 2 3 5" xfId="24408" xr:uid="{00000000-0005-0000-0000-0000757B0000}"/>
    <cellStyle name="Normal 4 4 2 2 2 3 6" xfId="36652" xr:uid="{00000000-0005-0000-0000-0000767B0000}"/>
    <cellStyle name="Normal 4 4 2 2 2 3 7" xfId="48881" xr:uid="{00000000-0005-0000-0000-0000777B0000}"/>
    <cellStyle name="Normal 4 4 2 2 2 4" xfId="7274" xr:uid="{00000000-0005-0000-0000-0000787B0000}"/>
    <cellStyle name="Normal 4 4 2 2 2 4 2" xfId="7275" xr:uid="{00000000-0005-0000-0000-0000797B0000}"/>
    <cellStyle name="Normal 4 4 2 2 2 4 2 2" xfId="18275" xr:uid="{00000000-0005-0000-0000-00007A7B0000}"/>
    <cellStyle name="Normal 4 4 2 2 2 4 2 2 2" xfId="30530" xr:uid="{00000000-0005-0000-0000-00007B7B0000}"/>
    <cellStyle name="Normal 4 4 2 2 2 4 2 2 3" xfId="42771" xr:uid="{00000000-0005-0000-0000-00007C7B0000}"/>
    <cellStyle name="Normal 4 4 2 2 2 4 2 3" xfId="24413" xr:uid="{00000000-0005-0000-0000-00007D7B0000}"/>
    <cellStyle name="Normal 4 4 2 2 2 4 2 4" xfId="36657" xr:uid="{00000000-0005-0000-0000-00007E7B0000}"/>
    <cellStyle name="Normal 4 4 2 2 2 4 2 5" xfId="48886" xr:uid="{00000000-0005-0000-0000-00007F7B0000}"/>
    <cellStyle name="Normal 4 4 2 2 2 4 3" xfId="18274" xr:uid="{00000000-0005-0000-0000-0000807B0000}"/>
    <cellStyle name="Normal 4 4 2 2 2 4 3 2" xfId="30529" xr:uid="{00000000-0005-0000-0000-0000817B0000}"/>
    <cellStyle name="Normal 4 4 2 2 2 4 3 3" xfId="42770" xr:uid="{00000000-0005-0000-0000-0000827B0000}"/>
    <cellStyle name="Normal 4 4 2 2 2 4 4" xfId="24412" xr:uid="{00000000-0005-0000-0000-0000837B0000}"/>
    <cellStyle name="Normal 4 4 2 2 2 4 5" xfId="36656" xr:uid="{00000000-0005-0000-0000-0000847B0000}"/>
    <cellStyle name="Normal 4 4 2 2 2 4 6" xfId="48885" xr:uid="{00000000-0005-0000-0000-0000857B0000}"/>
    <cellStyle name="Normal 4 4 2 2 2 5" xfId="7276" xr:uid="{00000000-0005-0000-0000-0000867B0000}"/>
    <cellStyle name="Normal 4 4 2 2 2 5 2" xfId="18276" xr:uid="{00000000-0005-0000-0000-0000877B0000}"/>
    <cellStyle name="Normal 4 4 2 2 2 5 2 2" xfId="30531" xr:uid="{00000000-0005-0000-0000-0000887B0000}"/>
    <cellStyle name="Normal 4 4 2 2 2 5 2 3" xfId="42772" xr:uid="{00000000-0005-0000-0000-0000897B0000}"/>
    <cellStyle name="Normal 4 4 2 2 2 5 3" xfId="24414" xr:uid="{00000000-0005-0000-0000-00008A7B0000}"/>
    <cellStyle name="Normal 4 4 2 2 2 5 4" xfId="36658" xr:uid="{00000000-0005-0000-0000-00008B7B0000}"/>
    <cellStyle name="Normal 4 4 2 2 2 5 5" xfId="48887" xr:uid="{00000000-0005-0000-0000-00008C7B0000}"/>
    <cellStyle name="Normal 4 4 2 2 2 6" xfId="18261" xr:uid="{00000000-0005-0000-0000-00008D7B0000}"/>
    <cellStyle name="Normal 4 4 2 2 2 6 2" xfId="30516" xr:uid="{00000000-0005-0000-0000-00008E7B0000}"/>
    <cellStyle name="Normal 4 4 2 2 2 6 3" xfId="42757" xr:uid="{00000000-0005-0000-0000-00008F7B0000}"/>
    <cellStyle name="Normal 4 4 2 2 2 7" xfId="24399" xr:uid="{00000000-0005-0000-0000-0000907B0000}"/>
    <cellStyle name="Normal 4 4 2 2 2 8" xfId="36643" xr:uid="{00000000-0005-0000-0000-0000917B0000}"/>
    <cellStyle name="Normal 4 4 2 2 2 9" xfId="48872" xr:uid="{00000000-0005-0000-0000-0000927B0000}"/>
    <cellStyle name="Normal 4 4 2 2 3" xfId="7277" xr:uid="{00000000-0005-0000-0000-0000937B0000}"/>
    <cellStyle name="Normal 4 4 2 2 3 2" xfId="7278" xr:uid="{00000000-0005-0000-0000-0000947B0000}"/>
    <cellStyle name="Normal 4 4 2 2 3 2 2" xfId="7279" xr:uid="{00000000-0005-0000-0000-0000957B0000}"/>
    <cellStyle name="Normal 4 4 2 2 3 2 2 2" xfId="7280" xr:uid="{00000000-0005-0000-0000-0000967B0000}"/>
    <cellStyle name="Normal 4 4 2 2 3 2 2 2 2" xfId="18280" xr:uid="{00000000-0005-0000-0000-0000977B0000}"/>
    <cellStyle name="Normal 4 4 2 2 3 2 2 2 2 2" xfId="30535" xr:uid="{00000000-0005-0000-0000-0000987B0000}"/>
    <cellStyle name="Normal 4 4 2 2 3 2 2 2 2 3" xfId="42776" xr:uid="{00000000-0005-0000-0000-0000997B0000}"/>
    <cellStyle name="Normal 4 4 2 2 3 2 2 2 3" xfId="24418" xr:uid="{00000000-0005-0000-0000-00009A7B0000}"/>
    <cellStyle name="Normal 4 4 2 2 3 2 2 2 4" xfId="36662" xr:uid="{00000000-0005-0000-0000-00009B7B0000}"/>
    <cellStyle name="Normal 4 4 2 2 3 2 2 2 5" xfId="48891" xr:uid="{00000000-0005-0000-0000-00009C7B0000}"/>
    <cellStyle name="Normal 4 4 2 2 3 2 2 3" xfId="18279" xr:uid="{00000000-0005-0000-0000-00009D7B0000}"/>
    <cellStyle name="Normal 4 4 2 2 3 2 2 3 2" xfId="30534" xr:uid="{00000000-0005-0000-0000-00009E7B0000}"/>
    <cellStyle name="Normal 4 4 2 2 3 2 2 3 3" xfId="42775" xr:uid="{00000000-0005-0000-0000-00009F7B0000}"/>
    <cellStyle name="Normal 4 4 2 2 3 2 2 4" xfId="24417" xr:uid="{00000000-0005-0000-0000-0000A07B0000}"/>
    <cellStyle name="Normal 4 4 2 2 3 2 2 5" xfId="36661" xr:uid="{00000000-0005-0000-0000-0000A17B0000}"/>
    <cellStyle name="Normal 4 4 2 2 3 2 2 6" xfId="48890" xr:uid="{00000000-0005-0000-0000-0000A27B0000}"/>
    <cellStyle name="Normal 4 4 2 2 3 2 3" xfId="7281" xr:uid="{00000000-0005-0000-0000-0000A37B0000}"/>
    <cellStyle name="Normal 4 4 2 2 3 2 3 2" xfId="18281" xr:uid="{00000000-0005-0000-0000-0000A47B0000}"/>
    <cellStyle name="Normal 4 4 2 2 3 2 3 2 2" xfId="30536" xr:uid="{00000000-0005-0000-0000-0000A57B0000}"/>
    <cellStyle name="Normal 4 4 2 2 3 2 3 2 3" xfId="42777" xr:uid="{00000000-0005-0000-0000-0000A67B0000}"/>
    <cellStyle name="Normal 4 4 2 2 3 2 3 3" xfId="24419" xr:uid="{00000000-0005-0000-0000-0000A77B0000}"/>
    <cellStyle name="Normal 4 4 2 2 3 2 3 4" xfId="36663" xr:uid="{00000000-0005-0000-0000-0000A87B0000}"/>
    <cellStyle name="Normal 4 4 2 2 3 2 3 5" xfId="48892" xr:uid="{00000000-0005-0000-0000-0000A97B0000}"/>
    <cellStyle name="Normal 4 4 2 2 3 2 4" xfId="18278" xr:uid="{00000000-0005-0000-0000-0000AA7B0000}"/>
    <cellStyle name="Normal 4 4 2 2 3 2 4 2" xfId="30533" xr:uid="{00000000-0005-0000-0000-0000AB7B0000}"/>
    <cellStyle name="Normal 4 4 2 2 3 2 4 3" xfId="42774" xr:uid="{00000000-0005-0000-0000-0000AC7B0000}"/>
    <cellStyle name="Normal 4 4 2 2 3 2 5" xfId="24416" xr:uid="{00000000-0005-0000-0000-0000AD7B0000}"/>
    <cellStyle name="Normal 4 4 2 2 3 2 6" xfId="36660" xr:uid="{00000000-0005-0000-0000-0000AE7B0000}"/>
    <cellStyle name="Normal 4 4 2 2 3 2 7" xfId="48889" xr:uid="{00000000-0005-0000-0000-0000AF7B0000}"/>
    <cellStyle name="Normal 4 4 2 2 3 3" xfId="7282" xr:uid="{00000000-0005-0000-0000-0000B07B0000}"/>
    <cellStyle name="Normal 4 4 2 2 3 3 2" xfId="7283" xr:uid="{00000000-0005-0000-0000-0000B17B0000}"/>
    <cellStyle name="Normal 4 4 2 2 3 3 2 2" xfId="18283" xr:uid="{00000000-0005-0000-0000-0000B27B0000}"/>
    <cellStyle name="Normal 4 4 2 2 3 3 2 2 2" xfId="30538" xr:uid="{00000000-0005-0000-0000-0000B37B0000}"/>
    <cellStyle name="Normal 4 4 2 2 3 3 2 2 3" xfId="42779" xr:uid="{00000000-0005-0000-0000-0000B47B0000}"/>
    <cellStyle name="Normal 4 4 2 2 3 3 2 3" xfId="24421" xr:uid="{00000000-0005-0000-0000-0000B57B0000}"/>
    <cellStyle name="Normal 4 4 2 2 3 3 2 4" xfId="36665" xr:uid="{00000000-0005-0000-0000-0000B67B0000}"/>
    <cellStyle name="Normal 4 4 2 2 3 3 2 5" xfId="48894" xr:uid="{00000000-0005-0000-0000-0000B77B0000}"/>
    <cellStyle name="Normal 4 4 2 2 3 3 3" xfId="18282" xr:uid="{00000000-0005-0000-0000-0000B87B0000}"/>
    <cellStyle name="Normal 4 4 2 2 3 3 3 2" xfId="30537" xr:uid="{00000000-0005-0000-0000-0000B97B0000}"/>
    <cellStyle name="Normal 4 4 2 2 3 3 3 3" xfId="42778" xr:uid="{00000000-0005-0000-0000-0000BA7B0000}"/>
    <cellStyle name="Normal 4 4 2 2 3 3 4" xfId="24420" xr:uid="{00000000-0005-0000-0000-0000BB7B0000}"/>
    <cellStyle name="Normal 4 4 2 2 3 3 5" xfId="36664" xr:uid="{00000000-0005-0000-0000-0000BC7B0000}"/>
    <cellStyle name="Normal 4 4 2 2 3 3 6" xfId="48893" xr:uid="{00000000-0005-0000-0000-0000BD7B0000}"/>
    <cellStyle name="Normal 4 4 2 2 3 4" xfId="7284" xr:uid="{00000000-0005-0000-0000-0000BE7B0000}"/>
    <cellStyle name="Normal 4 4 2 2 3 4 2" xfId="18284" xr:uid="{00000000-0005-0000-0000-0000BF7B0000}"/>
    <cellStyle name="Normal 4 4 2 2 3 4 2 2" xfId="30539" xr:uid="{00000000-0005-0000-0000-0000C07B0000}"/>
    <cellStyle name="Normal 4 4 2 2 3 4 2 3" xfId="42780" xr:uid="{00000000-0005-0000-0000-0000C17B0000}"/>
    <cellStyle name="Normal 4 4 2 2 3 4 3" xfId="24422" xr:uid="{00000000-0005-0000-0000-0000C27B0000}"/>
    <cellStyle name="Normal 4 4 2 2 3 4 4" xfId="36666" xr:uid="{00000000-0005-0000-0000-0000C37B0000}"/>
    <cellStyle name="Normal 4 4 2 2 3 4 5" xfId="48895" xr:uid="{00000000-0005-0000-0000-0000C47B0000}"/>
    <cellStyle name="Normal 4 4 2 2 3 5" xfId="18277" xr:uid="{00000000-0005-0000-0000-0000C57B0000}"/>
    <cellStyle name="Normal 4 4 2 2 3 5 2" xfId="30532" xr:uid="{00000000-0005-0000-0000-0000C67B0000}"/>
    <cellStyle name="Normal 4 4 2 2 3 5 3" xfId="42773" xr:uid="{00000000-0005-0000-0000-0000C77B0000}"/>
    <cellStyle name="Normal 4 4 2 2 3 6" xfId="24415" xr:uid="{00000000-0005-0000-0000-0000C87B0000}"/>
    <cellStyle name="Normal 4 4 2 2 3 7" xfId="36659" xr:uid="{00000000-0005-0000-0000-0000C97B0000}"/>
    <cellStyle name="Normal 4 4 2 2 3 8" xfId="48888" xr:uid="{00000000-0005-0000-0000-0000CA7B0000}"/>
    <cellStyle name="Normal 4 4 2 2 4" xfId="7285" xr:uid="{00000000-0005-0000-0000-0000CB7B0000}"/>
    <cellStyle name="Normal 4 4 2 2 4 2" xfId="7286" xr:uid="{00000000-0005-0000-0000-0000CC7B0000}"/>
    <cellStyle name="Normal 4 4 2 2 4 2 2" xfId="7287" xr:uid="{00000000-0005-0000-0000-0000CD7B0000}"/>
    <cellStyle name="Normal 4 4 2 2 4 2 2 2" xfId="18287" xr:uid="{00000000-0005-0000-0000-0000CE7B0000}"/>
    <cellStyle name="Normal 4 4 2 2 4 2 2 2 2" xfId="30542" xr:uid="{00000000-0005-0000-0000-0000CF7B0000}"/>
    <cellStyle name="Normal 4 4 2 2 4 2 2 2 3" xfId="42783" xr:uid="{00000000-0005-0000-0000-0000D07B0000}"/>
    <cellStyle name="Normal 4 4 2 2 4 2 2 3" xfId="24425" xr:uid="{00000000-0005-0000-0000-0000D17B0000}"/>
    <cellStyle name="Normal 4 4 2 2 4 2 2 4" xfId="36669" xr:uid="{00000000-0005-0000-0000-0000D27B0000}"/>
    <cellStyle name="Normal 4 4 2 2 4 2 2 5" xfId="48898" xr:uid="{00000000-0005-0000-0000-0000D37B0000}"/>
    <cellStyle name="Normal 4 4 2 2 4 2 3" xfId="18286" xr:uid="{00000000-0005-0000-0000-0000D47B0000}"/>
    <cellStyle name="Normal 4 4 2 2 4 2 3 2" xfId="30541" xr:uid="{00000000-0005-0000-0000-0000D57B0000}"/>
    <cellStyle name="Normal 4 4 2 2 4 2 3 3" xfId="42782" xr:uid="{00000000-0005-0000-0000-0000D67B0000}"/>
    <cellStyle name="Normal 4 4 2 2 4 2 4" xfId="24424" xr:uid="{00000000-0005-0000-0000-0000D77B0000}"/>
    <cellStyle name="Normal 4 4 2 2 4 2 5" xfId="36668" xr:uid="{00000000-0005-0000-0000-0000D87B0000}"/>
    <cellStyle name="Normal 4 4 2 2 4 2 6" xfId="48897" xr:uid="{00000000-0005-0000-0000-0000D97B0000}"/>
    <cellStyle name="Normal 4 4 2 2 4 3" xfId="7288" xr:uid="{00000000-0005-0000-0000-0000DA7B0000}"/>
    <cellStyle name="Normal 4 4 2 2 4 3 2" xfId="18288" xr:uid="{00000000-0005-0000-0000-0000DB7B0000}"/>
    <cellStyle name="Normal 4 4 2 2 4 3 2 2" xfId="30543" xr:uid="{00000000-0005-0000-0000-0000DC7B0000}"/>
    <cellStyle name="Normal 4 4 2 2 4 3 2 3" xfId="42784" xr:uid="{00000000-0005-0000-0000-0000DD7B0000}"/>
    <cellStyle name="Normal 4 4 2 2 4 3 3" xfId="24426" xr:uid="{00000000-0005-0000-0000-0000DE7B0000}"/>
    <cellStyle name="Normal 4 4 2 2 4 3 4" xfId="36670" xr:uid="{00000000-0005-0000-0000-0000DF7B0000}"/>
    <cellStyle name="Normal 4 4 2 2 4 3 5" xfId="48899" xr:uid="{00000000-0005-0000-0000-0000E07B0000}"/>
    <cellStyle name="Normal 4 4 2 2 4 4" xfId="18285" xr:uid="{00000000-0005-0000-0000-0000E17B0000}"/>
    <cellStyle name="Normal 4 4 2 2 4 4 2" xfId="30540" xr:uid="{00000000-0005-0000-0000-0000E27B0000}"/>
    <cellStyle name="Normal 4 4 2 2 4 4 3" xfId="42781" xr:uid="{00000000-0005-0000-0000-0000E37B0000}"/>
    <cellStyle name="Normal 4 4 2 2 4 5" xfId="24423" xr:uid="{00000000-0005-0000-0000-0000E47B0000}"/>
    <cellStyle name="Normal 4 4 2 2 4 6" xfId="36667" xr:uid="{00000000-0005-0000-0000-0000E57B0000}"/>
    <cellStyle name="Normal 4 4 2 2 4 7" xfId="48896" xr:uid="{00000000-0005-0000-0000-0000E67B0000}"/>
    <cellStyle name="Normal 4 4 2 2 5" xfId="7289" xr:uid="{00000000-0005-0000-0000-0000E77B0000}"/>
    <cellStyle name="Normal 4 4 2 2 5 2" xfId="7290" xr:uid="{00000000-0005-0000-0000-0000E87B0000}"/>
    <cellStyle name="Normal 4 4 2 2 5 2 2" xfId="18290" xr:uid="{00000000-0005-0000-0000-0000E97B0000}"/>
    <cellStyle name="Normal 4 4 2 2 5 2 2 2" xfId="30545" xr:uid="{00000000-0005-0000-0000-0000EA7B0000}"/>
    <cellStyle name="Normal 4 4 2 2 5 2 2 3" xfId="42786" xr:uid="{00000000-0005-0000-0000-0000EB7B0000}"/>
    <cellStyle name="Normal 4 4 2 2 5 2 3" xfId="24428" xr:uid="{00000000-0005-0000-0000-0000EC7B0000}"/>
    <cellStyle name="Normal 4 4 2 2 5 2 4" xfId="36672" xr:uid="{00000000-0005-0000-0000-0000ED7B0000}"/>
    <cellStyle name="Normal 4 4 2 2 5 2 5" xfId="48901" xr:uid="{00000000-0005-0000-0000-0000EE7B0000}"/>
    <cellStyle name="Normal 4 4 2 2 5 3" xfId="18289" xr:uid="{00000000-0005-0000-0000-0000EF7B0000}"/>
    <cellStyle name="Normal 4 4 2 2 5 3 2" xfId="30544" xr:uid="{00000000-0005-0000-0000-0000F07B0000}"/>
    <cellStyle name="Normal 4 4 2 2 5 3 3" xfId="42785" xr:uid="{00000000-0005-0000-0000-0000F17B0000}"/>
    <cellStyle name="Normal 4 4 2 2 5 4" xfId="24427" xr:uid="{00000000-0005-0000-0000-0000F27B0000}"/>
    <cellStyle name="Normal 4 4 2 2 5 5" xfId="36671" xr:uid="{00000000-0005-0000-0000-0000F37B0000}"/>
    <cellStyle name="Normal 4 4 2 2 5 6" xfId="48900" xr:uid="{00000000-0005-0000-0000-0000F47B0000}"/>
    <cellStyle name="Normal 4 4 2 2 6" xfId="7291" xr:uid="{00000000-0005-0000-0000-0000F57B0000}"/>
    <cellStyle name="Normal 4 4 2 2 6 2" xfId="18291" xr:uid="{00000000-0005-0000-0000-0000F67B0000}"/>
    <cellStyle name="Normal 4 4 2 2 6 2 2" xfId="30546" xr:uid="{00000000-0005-0000-0000-0000F77B0000}"/>
    <cellStyle name="Normal 4 4 2 2 6 2 3" xfId="42787" xr:uid="{00000000-0005-0000-0000-0000F87B0000}"/>
    <cellStyle name="Normal 4 4 2 2 6 3" xfId="24429" xr:uid="{00000000-0005-0000-0000-0000F97B0000}"/>
    <cellStyle name="Normal 4 4 2 2 6 4" xfId="36673" xr:uid="{00000000-0005-0000-0000-0000FA7B0000}"/>
    <cellStyle name="Normal 4 4 2 2 6 5" xfId="48902" xr:uid="{00000000-0005-0000-0000-0000FB7B0000}"/>
    <cellStyle name="Normal 4 4 2 2 7" xfId="18260" xr:uid="{00000000-0005-0000-0000-0000FC7B0000}"/>
    <cellStyle name="Normal 4 4 2 2 7 2" xfId="30515" xr:uid="{00000000-0005-0000-0000-0000FD7B0000}"/>
    <cellStyle name="Normal 4 4 2 2 7 3" xfId="42756" xr:uid="{00000000-0005-0000-0000-0000FE7B0000}"/>
    <cellStyle name="Normal 4 4 2 2 8" xfId="24398" xr:uid="{00000000-0005-0000-0000-0000FF7B0000}"/>
    <cellStyle name="Normal 4 4 2 2 9" xfId="36642" xr:uid="{00000000-0005-0000-0000-0000007C0000}"/>
    <cellStyle name="Normal 4 4 2 3" xfId="7292" xr:uid="{00000000-0005-0000-0000-0000017C0000}"/>
    <cellStyle name="Normal 4 4 2 3 2" xfId="7293" xr:uid="{00000000-0005-0000-0000-0000027C0000}"/>
    <cellStyle name="Normal 4 4 2 3 2 2" xfId="7294" xr:uid="{00000000-0005-0000-0000-0000037C0000}"/>
    <cellStyle name="Normal 4 4 2 3 2 2 2" xfId="7295" xr:uid="{00000000-0005-0000-0000-0000047C0000}"/>
    <cellStyle name="Normal 4 4 2 3 2 2 2 2" xfId="7296" xr:uid="{00000000-0005-0000-0000-0000057C0000}"/>
    <cellStyle name="Normal 4 4 2 3 2 2 2 2 2" xfId="18296" xr:uid="{00000000-0005-0000-0000-0000067C0000}"/>
    <cellStyle name="Normal 4 4 2 3 2 2 2 2 2 2" xfId="30551" xr:uid="{00000000-0005-0000-0000-0000077C0000}"/>
    <cellStyle name="Normal 4 4 2 3 2 2 2 2 2 3" xfId="42792" xr:uid="{00000000-0005-0000-0000-0000087C0000}"/>
    <cellStyle name="Normal 4 4 2 3 2 2 2 2 3" xfId="24434" xr:uid="{00000000-0005-0000-0000-0000097C0000}"/>
    <cellStyle name="Normal 4 4 2 3 2 2 2 2 4" xfId="36678" xr:uid="{00000000-0005-0000-0000-00000A7C0000}"/>
    <cellStyle name="Normal 4 4 2 3 2 2 2 2 5" xfId="48907" xr:uid="{00000000-0005-0000-0000-00000B7C0000}"/>
    <cellStyle name="Normal 4 4 2 3 2 2 2 3" xfId="18295" xr:uid="{00000000-0005-0000-0000-00000C7C0000}"/>
    <cellStyle name="Normal 4 4 2 3 2 2 2 3 2" xfId="30550" xr:uid="{00000000-0005-0000-0000-00000D7C0000}"/>
    <cellStyle name="Normal 4 4 2 3 2 2 2 3 3" xfId="42791" xr:uid="{00000000-0005-0000-0000-00000E7C0000}"/>
    <cellStyle name="Normal 4 4 2 3 2 2 2 4" xfId="24433" xr:uid="{00000000-0005-0000-0000-00000F7C0000}"/>
    <cellStyle name="Normal 4 4 2 3 2 2 2 5" xfId="36677" xr:uid="{00000000-0005-0000-0000-0000107C0000}"/>
    <cellStyle name="Normal 4 4 2 3 2 2 2 6" xfId="48906" xr:uid="{00000000-0005-0000-0000-0000117C0000}"/>
    <cellStyle name="Normal 4 4 2 3 2 2 3" xfId="7297" xr:uid="{00000000-0005-0000-0000-0000127C0000}"/>
    <cellStyle name="Normal 4 4 2 3 2 2 3 2" xfId="18297" xr:uid="{00000000-0005-0000-0000-0000137C0000}"/>
    <cellStyle name="Normal 4 4 2 3 2 2 3 2 2" xfId="30552" xr:uid="{00000000-0005-0000-0000-0000147C0000}"/>
    <cellStyle name="Normal 4 4 2 3 2 2 3 2 3" xfId="42793" xr:uid="{00000000-0005-0000-0000-0000157C0000}"/>
    <cellStyle name="Normal 4 4 2 3 2 2 3 3" xfId="24435" xr:uid="{00000000-0005-0000-0000-0000167C0000}"/>
    <cellStyle name="Normal 4 4 2 3 2 2 3 4" xfId="36679" xr:uid="{00000000-0005-0000-0000-0000177C0000}"/>
    <cellStyle name="Normal 4 4 2 3 2 2 3 5" xfId="48908" xr:uid="{00000000-0005-0000-0000-0000187C0000}"/>
    <cellStyle name="Normal 4 4 2 3 2 2 4" xfId="18294" xr:uid="{00000000-0005-0000-0000-0000197C0000}"/>
    <cellStyle name="Normal 4 4 2 3 2 2 4 2" xfId="30549" xr:uid="{00000000-0005-0000-0000-00001A7C0000}"/>
    <cellStyle name="Normal 4 4 2 3 2 2 4 3" xfId="42790" xr:uid="{00000000-0005-0000-0000-00001B7C0000}"/>
    <cellStyle name="Normal 4 4 2 3 2 2 5" xfId="24432" xr:uid="{00000000-0005-0000-0000-00001C7C0000}"/>
    <cellStyle name="Normal 4 4 2 3 2 2 6" xfId="36676" xr:uid="{00000000-0005-0000-0000-00001D7C0000}"/>
    <cellStyle name="Normal 4 4 2 3 2 2 7" xfId="48905" xr:uid="{00000000-0005-0000-0000-00001E7C0000}"/>
    <cellStyle name="Normal 4 4 2 3 2 3" xfId="7298" xr:uid="{00000000-0005-0000-0000-00001F7C0000}"/>
    <cellStyle name="Normal 4 4 2 3 2 3 2" xfId="7299" xr:uid="{00000000-0005-0000-0000-0000207C0000}"/>
    <cellStyle name="Normal 4 4 2 3 2 3 2 2" xfId="18299" xr:uid="{00000000-0005-0000-0000-0000217C0000}"/>
    <cellStyle name="Normal 4 4 2 3 2 3 2 2 2" xfId="30554" xr:uid="{00000000-0005-0000-0000-0000227C0000}"/>
    <cellStyle name="Normal 4 4 2 3 2 3 2 2 3" xfId="42795" xr:uid="{00000000-0005-0000-0000-0000237C0000}"/>
    <cellStyle name="Normal 4 4 2 3 2 3 2 3" xfId="24437" xr:uid="{00000000-0005-0000-0000-0000247C0000}"/>
    <cellStyle name="Normal 4 4 2 3 2 3 2 4" xfId="36681" xr:uid="{00000000-0005-0000-0000-0000257C0000}"/>
    <cellStyle name="Normal 4 4 2 3 2 3 2 5" xfId="48910" xr:uid="{00000000-0005-0000-0000-0000267C0000}"/>
    <cellStyle name="Normal 4 4 2 3 2 3 3" xfId="18298" xr:uid="{00000000-0005-0000-0000-0000277C0000}"/>
    <cellStyle name="Normal 4 4 2 3 2 3 3 2" xfId="30553" xr:uid="{00000000-0005-0000-0000-0000287C0000}"/>
    <cellStyle name="Normal 4 4 2 3 2 3 3 3" xfId="42794" xr:uid="{00000000-0005-0000-0000-0000297C0000}"/>
    <cellStyle name="Normal 4 4 2 3 2 3 4" xfId="24436" xr:uid="{00000000-0005-0000-0000-00002A7C0000}"/>
    <cellStyle name="Normal 4 4 2 3 2 3 5" xfId="36680" xr:uid="{00000000-0005-0000-0000-00002B7C0000}"/>
    <cellStyle name="Normal 4 4 2 3 2 3 6" xfId="48909" xr:uid="{00000000-0005-0000-0000-00002C7C0000}"/>
    <cellStyle name="Normal 4 4 2 3 2 4" xfId="7300" xr:uid="{00000000-0005-0000-0000-00002D7C0000}"/>
    <cellStyle name="Normal 4 4 2 3 2 4 2" xfId="18300" xr:uid="{00000000-0005-0000-0000-00002E7C0000}"/>
    <cellStyle name="Normal 4 4 2 3 2 4 2 2" xfId="30555" xr:uid="{00000000-0005-0000-0000-00002F7C0000}"/>
    <cellStyle name="Normal 4 4 2 3 2 4 2 3" xfId="42796" xr:uid="{00000000-0005-0000-0000-0000307C0000}"/>
    <cellStyle name="Normal 4 4 2 3 2 4 3" xfId="24438" xr:uid="{00000000-0005-0000-0000-0000317C0000}"/>
    <cellStyle name="Normal 4 4 2 3 2 4 4" xfId="36682" xr:uid="{00000000-0005-0000-0000-0000327C0000}"/>
    <cellStyle name="Normal 4 4 2 3 2 4 5" xfId="48911" xr:uid="{00000000-0005-0000-0000-0000337C0000}"/>
    <cellStyle name="Normal 4 4 2 3 2 5" xfId="18293" xr:uid="{00000000-0005-0000-0000-0000347C0000}"/>
    <cellStyle name="Normal 4 4 2 3 2 5 2" xfId="30548" xr:uid="{00000000-0005-0000-0000-0000357C0000}"/>
    <cellStyle name="Normal 4 4 2 3 2 5 3" xfId="42789" xr:uid="{00000000-0005-0000-0000-0000367C0000}"/>
    <cellStyle name="Normal 4 4 2 3 2 6" xfId="24431" xr:uid="{00000000-0005-0000-0000-0000377C0000}"/>
    <cellStyle name="Normal 4 4 2 3 2 7" xfId="36675" xr:uid="{00000000-0005-0000-0000-0000387C0000}"/>
    <cellStyle name="Normal 4 4 2 3 2 8" xfId="48904" xr:uid="{00000000-0005-0000-0000-0000397C0000}"/>
    <cellStyle name="Normal 4 4 2 3 3" xfId="7301" xr:uid="{00000000-0005-0000-0000-00003A7C0000}"/>
    <cellStyle name="Normal 4 4 2 3 3 2" xfId="7302" xr:uid="{00000000-0005-0000-0000-00003B7C0000}"/>
    <cellStyle name="Normal 4 4 2 3 3 2 2" xfId="7303" xr:uid="{00000000-0005-0000-0000-00003C7C0000}"/>
    <cellStyle name="Normal 4 4 2 3 3 2 2 2" xfId="18303" xr:uid="{00000000-0005-0000-0000-00003D7C0000}"/>
    <cellStyle name="Normal 4 4 2 3 3 2 2 2 2" xfId="30558" xr:uid="{00000000-0005-0000-0000-00003E7C0000}"/>
    <cellStyle name="Normal 4 4 2 3 3 2 2 2 3" xfId="42799" xr:uid="{00000000-0005-0000-0000-00003F7C0000}"/>
    <cellStyle name="Normal 4 4 2 3 3 2 2 3" xfId="24441" xr:uid="{00000000-0005-0000-0000-0000407C0000}"/>
    <cellStyle name="Normal 4 4 2 3 3 2 2 4" xfId="36685" xr:uid="{00000000-0005-0000-0000-0000417C0000}"/>
    <cellStyle name="Normal 4 4 2 3 3 2 2 5" xfId="48914" xr:uid="{00000000-0005-0000-0000-0000427C0000}"/>
    <cellStyle name="Normal 4 4 2 3 3 2 3" xfId="18302" xr:uid="{00000000-0005-0000-0000-0000437C0000}"/>
    <cellStyle name="Normal 4 4 2 3 3 2 3 2" xfId="30557" xr:uid="{00000000-0005-0000-0000-0000447C0000}"/>
    <cellStyle name="Normal 4 4 2 3 3 2 3 3" xfId="42798" xr:uid="{00000000-0005-0000-0000-0000457C0000}"/>
    <cellStyle name="Normal 4 4 2 3 3 2 4" xfId="24440" xr:uid="{00000000-0005-0000-0000-0000467C0000}"/>
    <cellStyle name="Normal 4 4 2 3 3 2 5" xfId="36684" xr:uid="{00000000-0005-0000-0000-0000477C0000}"/>
    <cellStyle name="Normal 4 4 2 3 3 2 6" xfId="48913" xr:uid="{00000000-0005-0000-0000-0000487C0000}"/>
    <cellStyle name="Normal 4 4 2 3 3 3" xfId="7304" xr:uid="{00000000-0005-0000-0000-0000497C0000}"/>
    <cellStyle name="Normal 4 4 2 3 3 3 2" xfId="18304" xr:uid="{00000000-0005-0000-0000-00004A7C0000}"/>
    <cellStyle name="Normal 4 4 2 3 3 3 2 2" xfId="30559" xr:uid="{00000000-0005-0000-0000-00004B7C0000}"/>
    <cellStyle name="Normal 4 4 2 3 3 3 2 3" xfId="42800" xr:uid="{00000000-0005-0000-0000-00004C7C0000}"/>
    <cellStyle name="Normal 4 4 2 3 3 3 3" xfId="24442" xr:uid="{00000000-0005-0000-0000-00004D7C0000}"/>
    <cellStyle name="Normal 4 4 2 3 3 3 4" xfId="36686" xr:uid="{00000000-0005-0000-0000-00004E7C0000}"/>
    <cellStyle name="Normal 4 4 2 3 3 3 5" xfId="48915" xr:uid="{00000000-0005-0000-0000-00004F7C0000}"/>
    <cellStyle name="Normal 4 4 2 3 3 4" xfId="18301" xr:uid="{00000000-0005-0000-0000-0000507C0000}"/>
    <cellStyle name="Normal 4 4 2 3 3 4 2" xfId="30556" xr:uid="{00000000-0005-0000-0000-0000517C0000}"/>
    <cellStyle name="Normal 4 4 2 3 3 4 3" xfId="42797" xr:uid="{00000000-0005-0000-0000-0000527C0000}"/>
    <cellStyle name="Normal 4 4 2 3 3 5" xfId="24439" xr:uid="{00000000-0005-0000-0000-0000537C0000}"/>
    <cellStyle name="Normal 4 4 2 3 3 6" xfId="36683" xr:uid="{00000000-0005-0000-0000-0000547C0000}"/>
    <cellStyle name="Normal 4 4 2 3 3 7" xfId="48912" xr:uid="{00000000-0005-0000-0000-0000557C0000}"/>
    <cellStyle name="Normal 4 4 2 3 4" xfId="7305" xr:uid="{00000000-0005-0000-0000-0000567C0000}"/>
    <cellStyle name="Normal 4 4 2 3 4 2" xfId="7306" xr:uid="{00000000-0005-0000-0000-0000577C0000}"/>
    <cellStyle name="Normal 4 4 2 3 4 2 2" xfId="18306" xr:uid="{00000000-0005-0000-0000-0000587C0000}"/>
    <cellStyle name="Normal 4 4 2 3 4 2 2 2" xfId="30561" xr:uid="{00000000-0005-0000-0000-0000597C0000}"/>
    <cellStyle name="Normal 4 4 2 3 4 2 2 3" xfId="42802" xr:uid="{00000000-0005-0000-0000-00005A7C0000}"/>
    <cellStyle name="Normal 4 4 2 3 4 2 3" xfId="24444" xr:uid="{00000000-0005-0000-0000-00005B7C0000}"/>
    <cellStyle name="Normal 4 4 2 3 4 2 4" xfId="36688" xr:uid="{00000000-0005-0000-0000-00005C7C0000}"/>
    <cellStyle name="Normal 4 4 2 3 4 2 5" xfId="48917" xr:uid="{00000000-0005-0000-0000-00005D7C0000}"/>
    <cellStyle name="Normal 4 4 2 3 4 3" xfId="18305" xr:uid="{00000000-0005-0000-0000-00005E7C0000}"/>
    <cellStyle name="Normal 4 4 2 3 4 3 2" xfId="30560" xr:uid="{00000000-0005-0000-0000-00005F7C0000}"/>
    <cellStyle name="Normal 4 4 2 3 4 3 3" xfId="42801" xr:uid="{00000000-0005-0000-0000-0000607C0000}"/>
    <cellStyle name="Normal 4 4 2 3 4 4" xfId="24443" xr:uid="{00000000-0005-0000-0000-0000617C0000}"/>
    <cellStyle name="Normal 4 4 2 3 4 5" xfId="36687" xr:uid="{00000000-0005-0000-0000-0000627C0000}"/>
    <cellStyle name="Normal 4 4 2 3 4 6" xfId="48916" xr:uid="{00000000-0005-0000-0000-0000637C0000}"/>
    <cellStyle name="Normal 4 4 2 3 5" xfId="7307" xr:uid="{00000000-0005-0000-0000-0000647C0000}"/>
    <cellStyle name="Normal 4 4 2 3 5 2" xfId="18307" xr:uid="{00000000-0005-0000-0000-0000657C0000}"/>
    <cellStyle name="Normal 4 4 2 3 5 2 2" xfId="30562" xr:uid="{00000000-0005-0000-0000-0000667C0000}"/>
    <cellStyle name="Normal 4 4 2 3 5 2 3" xfId="42803" xr:uid="{00000000-0005-0000-0000-0000677C0000}"/>
    <cellStyle name="Normal 4 4 2 3 5 3" xfId="24445" xr:uid="{00000000-0005-0000-0000-0000687C0000}"/>
    <cellStyle name="Normal 4 4 2 3 5 4" xfId="36689" xr:uid="{00000000-0005-0000-0000-0000697C0000}"/>
    <cellStyle name="Normal 4 4 2 3 5 5" xfId="48918" xr:uid="{00000000-0005-0000-0000-00006A7C0000}"/>
    <cellStyle name="Normal 4 4 2 3 6" xfId="18292" xr:uid="{00000000-0005-0000-0000-00006B7C0000}"/>
    <cellStyle name="Normal 4 4 2 3 6 2" xfId="30547" xr:uid="{00000000-0005-0000-0000-00006C7C0000}"/>
    <cellStyle name="Normal 4 4 2 3 6 3" xfId="42788" xr:uid="{00000000-0005-0000-0000-00006D7C0000}"/>
    <cellStyle name="Normal 4 4 2 3 7" xfId="24430" xr:uid="{00000000-0005-0000-0000-00006E7C0000}"/>
    <cellStyle name="Normal 4 4 2 3 8" xfId="36674" xr:uid="{00000000-0005-0000-0000-00006F7C0000}"/>
    <cellStyle name="Normal 4 4 2 3 9" xfId="48903" xr:uid="{00000000-0005-0000-0000-0000707C0000}"/>
    <cellStyle name="Normal 4 4 2 4" xfId="7308" xr:uid="{00000000-0005-0000-0000-0000717C0000}"/>
    <cellStyle name="Normal 4 4 2 4 2" xfId="7309" xr:uid="{00000000-0005-0000-0000-0000727C0000}"/>
    <cellStyle name="Normal 4 4 2 4 2 2" xfId="7310" xr:uid="{00000000-0005-0000-0000-0000737C0000}"/>
    <cellStyle name="Normal 4 4 2 4 2 2 2" xfId="7311" xr:uid="{00000000-0005-0000-0000-0000747C0000}"/>
    <cellStyle name="Normal 4 4 2 4 2 2 2 2" xfId="18311" xr:uid="{00000000-0005-0000-0000-0000757C0000}"/>
    <cellStyle name="Normal 4 4 2 4 2 2 2 2 2" xfId="30566" xr:uid="{00000000-0005-0000-0000-0000767C0000}"/>
    <cellStyle name="Normal 4 4 2 4 2 2 2 2 3" xfId="42807" xr:uid="{00000000-0005-0000-0000-0000777C0000}"/>
    <cellStyle name="Normal 4 4 2 4 2 2 2 3" xfId="24449" xr:uid="{00000000-0005-0000-0000-0000787C0000}"/>
    <cellStyle name="Normal 4 4 2 4 2 2 2 4" xfId="36693" xr:uid="{00000000-0005-0000-0000-0000797C0000}"/>
    <cellStyle name="Normal 4 4 2 4 2 2 2 5" xfId="48922" xr:uid="{00000000-0005-0000-0000-00007A7C0000}"/>
    <cellStyle name="Normal 4 4 2 4 2 2 3" xfId="18310" xr:uid="{00000000-0005-0000-0000-00007B7C0000}"/>
    <cellStyle name="Normal 4 4 2 4 2 2 3 2" xfId="30565" xr:uid="{00000000-0005-0000-0000-00007C7C0000}"/>
    <cellStyle name="Normal 4 4 2 4 2 2 3 3" xfId="42806" xr:uid="{00000000-0005-0000-0000-00007D7C0000}"/>
    <cellStyle name="Normal 4 4 2 4 2 2 4" xfId="24448" xr:uid="{00000000-0005-0000-0000-00007E7C0000}"/>
    <cellStyle name="Normal 4 4 2 4 2 2 5" xfId="36692" xr:uid="{00000000-0005-0000-0000-00007F7C0000}"/>
    <cellStyle name="Normal 4 4 2 4 2 2 6" xfId="48921" xr:uid="{00000000-0005-0000-0000-0000807C0000}"/>
    <cellStyle name="Normal 4 4 2 4 2 3" xfId="7312" xr:uid="{00000000-0005-0000-0000-0000817C0000}"/>
    <cellStyle name="Normal 4 4 2 4 2 3 2" xfId="18312" xr:uid="{00000000-0005-0000-0000-0000827C0000}"/>
    <cellStyle name="Normal 4 4 2 4 2 3 2 2" xfId="30567" xr:uid="{00000000-0005-0000-0000-0000837C0000}"/>
    <cellStyle name="Normal 4 4 2 4 2 3 2 3" xfId="42808" xr:uid="{00000000-0005-0000-0000-0000847C0000}"/>
    <cellStyle name="Normal 4 4 2 4 2 3 3" xfId="24450" xr:uid="{00000000-0005-0000-0000-0000857C0000}"/>
    <cellStyle name="Normal 4 4 2 4 2 3 4" xfId="36694" xr:uid="{00000000-0005-0000-0000-0000867C0000}"/>
    <cellStyle name="Normal 4 4 2 4 2 3 5" xfId="48923" xr:uid="{00000000-0005-0000-0000-0000877C0000}"/>
    <cellStyle name="Normal 4 4 2 4 2 4" xfId="18309" xr:uid="{00000000-0005-0000-0000-0000887C0000}"/>
    <cellStyle name="Normal 4 4 2 4 2 4 2" xfId="30564" xr:uid="{00000000-0005-0000-0000-0000897C0000}"/>
    <cellStyle name="Normal 4 4 2 4 2 4 3" xfId="42805" xr:uid="{00000000-0005-0000-0000-00008A7C0000}"/>
    <cellStyle name="Normal 4 4 2 4 2 5" xfId="24447" xr:uid="{00000000-0005-0000-0000-00008B7C0000}"/>
    <cellStyle name="Normal 4 4 2 4 2 6" xfId="36691" xr:uid="{00000000-0005-0000-0000-00008C7C0000}"/>
    <cellStyle name="Normal 4 4 2 4 2 7" xfId="48920" xr:uid="{00000000-0005-0000-0000-00008D7C0000}"/>
    <cellStyle name="Normal 4 4 2 4 3" xfId="7313" xr:uid="{00000000-0005-0000-0000-00008E7C0000}"/>
    <cellStyle name="Normal 4 4 2 4 3 2" xfId="7314" xr:uid="{00000000-0005-0000-0000-00008F7C0000}"/>
    <cellStyle name="Normal 4 4 2 4 3 2 2" xfId="18314" xr:uid="{00000000-0005-0000-0000-0000907C0000}"/>
    <cellStyle name="Normal 4 4 2 4 3 2 2 2" xfId="30569" xr:uid="{00000000-0005-0000-0000-0000917C0000}"/>
    <cellStyle name="Normal 4 4 2 4 3 2 2 3" xfId="42810" xr:uid="{00000000-0005-0000-0000-0000927C0000}"/>
    <cellStyle name="Normal 4 4 2 4 3 2 3" xfId="24452" xr:uid="{00000000-0005-0000-0000-0000937C0000}"/>
    <cellStyle name="Normal 4 4 2 4 3 2 4" xfId="36696" xr:uid="{00000000-0005-0000-0000-0000947C0000}"/>
    <cellStyle name="Normal 4 4 2 4 3 2 5" xfId="48925" xr:uid="{00000000-0005-0000-0000-0000957C0000}"/>
    <cellStyle name="Normal 4 4 2 4 3 3" xfId="18313" xr:uid="{00000000-0005-0000-0000-0000967C0000}"/>
    <cellStyle name="Normal 4 4 2 4 3 3 2" xfId="30568" xr:uid="{00000000-0005-0000-0000-0000977C0000}"/>
    <cellStyle name="Normal 4 4 2 4 3 3 3" xfId="42809" xr:uid="{00000000-0005-0000-0000-0000987C0000}"/>
    <cellStyle name="Normal 4 4 2 4 3 4" xfId="24451" xr:uid="{00000000-0005-0000-0000-0000997C0000}"/>
    <cellStyle name="Normal 4 4 2 4 3 5" xfId="36695" xr:uid="{00000000-0005-0000-0000-00009A7C0000}"/>
    <cellStyle name="Normal 4 4 2 4 3 6" xfId="48924" xr:uid="{00000000-0005-0000-0000-00009B7C0000}"/>
    <cellStyle name="Normal 4 4 2 4 4" xfId="7315" xr:uid="{00000000-0005-0000-0000-00009C7C0000}"/>
    <cellStyle name="Normal 4 4 2 4 4 2" xfId="18315" xr:uid="{00000000-0005-0000-0000-00009D7C0000}"/>
    <cellStyle name="Normal 4 4 2 4 4 2 2" xfId="30570" xr:uid="{00000000-0005-0000-0000-00009E7C0000}"/>
    <cellStyle name="Normal 4 4 2 4 4 2 3" xfId="42811" xr:uid="{00000000-0005-0000-0000-00009F7C0000}"/>
    <cellStyle name="Normal 4 4 2 4 4 3" xfId="24453" xr:uid="{00000000-0005-0000-0000-0000A07C0000}"/>
    <cellStyle name="Normal 4 4 2 4 4 4" xfId="36697" xr:uid="{00000000-0005-0000-0000-0000A17C0000}"/>
    <cellStyle name="Normal 4 4 2 4 4 5" xfId="48926" xr:uid="{00000000-0005-0000-0000-0000A27C0000}"/>
    <cellStyle name="Normal 4 4 2 4 5" xfId="18308" xr:uid="{00000000-0005-0000-0000-0000A37C0000}"/>
    <cellStyle name="Normal 4 4 2 4 5 2" xfId="30563" xr:uid="{00000000-0005-0000-0000-0000A47C0000}"/>
    <cellStyle name="Normal 4 4 2 4 5 3" xfId="42804" xr:uid="{00000000-0005-0000-0000-0000A57C0000}"/>
    <cellStyle name="Normal 4 4 2 4 6" xfId="24446" xr:uid="{00000000-0005-0000-0000-0000A67C0000}"/>
    <cellStyle name="Normal 4 4 2 4 7" xfId="36690" xr:uid="{00000000-0005-0000-0000-0000A77C0000}"/>
    <cellStyle name="Normal 4 4 2 4 8" xfId="48919" xr:uid="{00000000-0005-0000-0000-0000A87C0000}"/>
    <cellStyle name="Normal 4 4 2 5" xfId="7316" xr:uid="{00000000-0005-0000-0000-0000A97C0000}"/>
    <cellStyle name="Normal 4 4 2 5 2" xfId="7317" xr:uid="{00000000-0005-0000-0000-0000AA7C0000}"/>
    <cellStyle name="Normal 4 4 2 5 2 2" xfId="7318" xr:uid="{00000000-0005-0000-0000-0000AB7C0000}"/>
    <cellStyle name="Normal 4 4 2 5 2 2 2" xfId="18318" xr:uid="{00000000-0005-0000-0000-0000AC7C0000}"/>
    <cellStyle name="Normal 4 4 2 5 2 2 2 2" xfId="30573" xr:uid="{00000000-0005-0000-0000-0000AD7C0000}"/>
    <cellStyle name="Normal 4 4 2 5 2 2 2 3" xfId="42814" xr:uid="{00000000-0005-0000-0000-0000AE7C0000}"/>
    <cellStyle name="Normal 4 4 2 5 2 2 3" xfId="24456" xr:uid="{00000000-0005-0000-0000-0000AF7C0000}"/>
    <cellStyle name="Normal 4 4 2 5 2 2 4" xfId="36700" xr:uid="{00000000-0005-0000-0000-0000B07C0000}"/>
    <cellStyle name="Normal 4 4 2 5 2 2 5" xfId="48929" xr:uid="{00000000-0005-0000-0000-0000B17C0000}"/>
    <cellStyle name="Normal 4 4 2 5 2 3" xfId="18317" xr:uid="{00000000-0005-0000-0000-0000B27C0000}"/>
    <cellStyle name="Normal 4 4 2 5 2 3 2" xfId="30572" xr:uid="{00000000-0005-0000-0000-0000B37C0000}"/>
    <cellStyle name="Normal 4 4 2 5 2 3 3" xfId="42813" xr:uid="{00000000-0005-0000-0000-0000B47C0000}"/>
    <cellStyle name="Normal 4 4 2 5 2 4" xfId="24455" xr:uid="{00000000-0005-0000-0000-0000B57C0000}"/>
    <cellStyle name="Normal 4 4 2 5 2 5" xfId="36699" xr:uid="{00000000-0005-0000-0000-0000B67C0000}"/>
    <cellStyle name="Normal 4 4 2 5 2 6" xfId="48928" xr:uid="{00000000-0005-0000-0000-0000B77C0000}"/>
    <cellStyle name="Normal 4 4 2 5 3" xfId="7319" xr:uid="{00000000-0005-0000-0000-0000B87C0000}"/>
    <cellStyle name="Normal 4 4 2 5 3 2" xfId="18319" xr:uid="{00000000-0005-0000-0000-0000B97C0000}"/>
    <cellStyle name="Normal 4 4 2 5 3 2 2" xfId="30574" xr:uid="{00000000-0005-0000-0000-0000BA7C0000}"/>
    <cellStyle name="Normal 4 4 2 5 3 2 3" xfId="42815" xr:uid="{00000000-0005-0000-0000-0000BB7C0000}"/>
    <cellStyle name="Normal 4 4 2 5 3 3" xfId="24457" xr:uid="{00000000-0005-0000-0000-0000BC7C0000}"/>
    <cellStyle name="Normal 4 4 2 5 3 4" xfId="36701" xr:uid="{00000000-0005-0000-0000-0000BD7C0000}"/>
    <cellStyle name="Normal 4 4 2 5 3 5" xfId="48930" xr:uid="{00000000-0005-0000-0000-0000BE7C0000}"/>
    <cellStyle name="Normal 4 4 2 5 4" xfId="18316" xr:uid="{00000000-0005-0000-0000-0000BF7C0000}"/>
    <cellStyle name="Normal 4 4 2 5 4 2" xfId="30571" xr:uid="{00000000-0005-0000-0000-0000C07C0000}"/>
    <cellStyle name="Normal 4 4 2 5 4 3" xfId="42812" xr:uid="{00000000-0005-0000-0000-0000C17C0000}"/>
    <cellStyle name="Normal 4 4 2 5 5" xfId="24454" xr:uid="{00000000-0005-0000-0000-0000C27C0000}"/>
    <cellStyle name="Normal 4 4 2 5 6" xfId="36698" xr:uid="{00000000-0005-0000-0000-0000C37C0000}"/>
    <cellStyle name="Normal 4 4 2 5 7" xfId="48927" xr:uid="{00000000-0005-0000-0000-0000C47C0000}"/>
    <cellStyle name="Normal 4 4 2 6" xfId="7320" xr:uid="{00000000-0005-0000-0000-0000C57C0000}"/>
    <cellStyle name="Normal 4 4 2 6 2" xfId="7321" xr:uid="{00000000-0005-0000-0000-0000C67C0000}"/>
    <cellStyle name="Normal 4 4 2 6 2 2" xfId="7322" xr:uid="{00000000-0005-0000-0000-0000C77C0000}"/>
    <cellStyle name="Normal 4 4 2 6 2 2 2" xfId="18322" xr:uid="{00000000-0005-0000-0000-0000C87C0000}"/>
    <cellStyle name="Normal 4 4 2 6 2 2 2 2" xfId="30577" xr:uid="{00000000-0005-0000-0000-0000C97C0000}"/>
    <cellStyle name="Normal 4 4 2 6 2 2 2 3" xfId="42818" xr:uid="{00000000-0005-0000-0000-0000CA7C0000}"/>
    <cellStyle name="Normal 4 4 2 6 2 2 3" xfId="24460" xr:uid="{00000000-0005-0000-0000-0000CB7C0000}"/>
    <cellStyle name="Normal 4 4 2 6 2 2 4" xfId="36704" xr:uid="{00000000-0005-0000-0000-0000CC7C0000}"/>
    <cellStyle name="Normal 4 4 2 6 2 2 5" xfId="48933" xr:uid="{00000000-0005-0000-0000-0000CD7C0000}"/>
    <cellStyle name="Normal 4 4 2 6 2 3" xfId="18321" xr:uid="{00000000-0005-0000-0000-0000CE7C0000}"/>
    <cellStyle name="Normal 4 4 2 6 2 3 2" xfId="30576" xr:uid="{00000000-0005-0000-0000-0000CF7C0000}"/>
    <cellStyle name="Normal 4 4 2 6 2 3 3" xfId="42817" xr:uid="{00000000-0005-0000-0000-0000D07C0000}"/>
    <cellStyle name="Normal 4 4 2 6 2 4" xfId="24459" xr:uid="{00000000-0005-0000-0000-0000D17C0000}"/>
    <cellStyle name="Normal 4 4 2 6 2 5" xfId="36703" xr:uid="{00000000-0005-0000-0000-0000D27C0000}"/>
    <cellStyle name="Normal 4 4 2 6 2 6" xfId="48932" xr:uid="{00000000-0005-0000-0000-0000D37C0000}"/>
    <cellStyle name="Normal 4 4 2 6 3" xfId="7323" xr:uid="{00000000-0005-0000-0000-0000D47C0000}"/>
    <cellStyle name="Normal 4 4 2 6 3 2" xfId="18323" xr:uid="{00000000-0005-0000-0000-0000D57C0000}"/>
    <cellStyle name="Normal 4 4 2 6 3 2 2" xfId="30578" xr:uid="{00000000-0005-0000-0000-0000D67C0000}"/>
    <cellStyle name="Normal 4 4 2 6 3 2 3" xfId="42819" xr:uid="{00000000-0005-0000-0000-0000D77C0000}"/>
    <cellStyle name="Normal 4 4 2 6 3 3" xfId="24461" xr:uid="{00000000-0005-0000-0000-0000D87C0000}"/>
    <cellStyle name="Normal 4 4 2 6 3 4" xfId="36705" xr:uid="{00000000-0005-0000-0000-0000D97C0000}"/>
    <cellStyle name="Normal 4 4 2 6 3 5" xfId="48934" xr:uid="{00000000-0005-0000-0000-0000DA7C0000}"/>
    <cellStyle name="Normal 4 4 2 6 4" xfId="18320" xr:uid="{00000000-0005-0000-0000-0000DB7C0000}"/>
    <cellStyle name="Normal 4 4 2 6 4 2" xfId="30575" xr:uid="{00000000-0005-0000-0000-0000DC7C0000}"/>
    <cellStyle name="Normal 4 4 2 6 4 3" xfId="42816" xr:uid="{00000000-0005-0000-0000-0000DD7C0000}"/>
    <cellStyle name="Normal 4 4 2 6 5" xfId="24458" xr:uid="{00000000-0005-0000-0000-0000DE7C0000}"/>
    <cellStyle name="Normal 4 4 2 6 6" xfId="36702" xr:uid="{00000000-0005-0000-0000-0000DF7C0000}"/>
    <cellStyle name="Normal 4 4 2 6 7" xfId="48931" xr:uid="{00000000-0005-0000-0000-0000E07C0000}"/>
    <cellStyle name="Normal 4 4 2 7" xfId="7324" xr:uid="{00000000-0005-0000-0000-0000E17C0000}"/>
    <cellStyle name="Normal 4 4 2 7 2" xfId="7325" xr:uid="{00000000-0005-0000-0000-0000E27C0000}"/>
    <cellStyle name="Normal 4 4 2 7 2 2" xfId="18325" xr:uid="{00000000-0005-0000-0000-0000E37C0000}"/>
    <cellStyle name="Normal 4 4 2 7 2 2 2" xfId="30580" xr:uid="{00000000-0005-0000-0000-0000E47C0000}"/>
    <cellStyle name="Normal 4 4 2 7 2 2 3" xfId="42821" xr:uid="{00000000-0005-0000-0000-0000E57C0000}"/>
    <cellStyle name="Normal 4 4 2 7 2 3" xfId="24463" xr:uid="{00000000-0005-0000-0000-0000E67C0000}"/>
    <cellStyle name="Normal 4 4 2 7 2 4" xfId="36707" xr:uid="{00000000-0005-0000-0000-0000E77C0000}"/>
    <cellStyle name="Normal 4 4 2 7 2 5" xfId="48936" xr:uid="{00000000-0005-0000-0000-0000E87C0000}"/>
    <cellStyle name="Normal 4 4 2 7 3" xfId="18324" xr:uid="{00000000-0005-0000-0000-0000E97C0000}"/>
    <cellStyle name="Normal 4 4 2 7 3 2" xfId="30579" xr:uid="{00000000-0005-0000-0000-0000EA7C0000}"/>
    <cellStyle name="Normal 4 4 2 7 3 3" xfId="42820" xr:uid="{00000000-0005-0000-0000-0000EB7C0000}"/>
    <cellStyle name="Normal 4 4 2 7 4" xfId="24462" xr:uid="{00000000-0005-0000-0000-0000EC7C0000}"/>
    <cellStyle name="Normal 4 4 2 7 5" xfId="36706" xr:uid="{00000000-0005-0000-0000-0000ED7C0000}"/>
    <cellStyle name="Normal 4 4 2 7 6" xfId="48935" xr:uid="{00000000-0005-0000-0000-0000EE7C0000}"/>
    <cellStyle name="Normal 4 4 2 8" xfId="7326" xr:uid="{00000000-0005-0000-0000-0000EF7C0000}"/>
    <cellStyle name="Normal 4 4 2 8 2" xfId="18326" xr:uid="{00000000-0005-0000-0000-0000F07C0000}"/>
    <cellStyle name="Normal 4 4 2 8 2 2" xfId="30581" xr:uid="{00000000-0005-0000-0000-0000F17C0000}"/>
    <cellStyle name="Normal 4 4 2 8 2 3" xfId="42822" xr:uid="{00000000-0005-0000-0000-0000F27C0000}"/>
    <cellStyle name="Normal 4 4 2 8 3" xfId="24464" xr:uid="{00000000-0005-0000-0000-0000F37C0000}"/>
    <cellStyle name="Normal 4 4 2 8 4" xfId="36708" xr:uid="{00000000-0005-0000-0000-0000F47C0000}"/>
    <cellStyle name="Normal 4 4 2 8 5" xfId="48937" xr:uid="{00000000-0005-0000-0000-0000F57C0000}"/>
    <cellStyle name="Normal 4 4 2 9" xfId="18259" xr:uid="{00000000-0005-0000-0000-0000F67C0000}"/>
    <cellStyle name="Normal 4 4 2 9 2" xfId="30514" xr:uid="{00000000-0005-0000-0000-0000F77C0000}"/>
    <cellStyle name="Normal 4 4 2 9 3" xfId="42755" xr:uid="{00000000-0005-0000-0000-0000F87C0000}"/>
    <cellStyle name="Normal 4 4 3" xfId="7327" xr:uid="{00000000-0005-0000-0000-0000F97C0000}"/>
    <cellStyle name="Normal 4 4 3 10" xfId="48938" xr:uid="{00000000-0005-0000-0000-0000FA7C0000}"/>
    <cellStyle name="Normal 4 4 3 2" xfId="7328" xr:uid="{00000000-0005-0000-0000-0000FB7C0000}"/>
    <cellStyle name="Normal 4 4 3 2 2" xfId="7329" xr:uid="{00000000-0005-0000-0000-0000FC7C0000}"/>
    <cellStyle name="Normal 4 4 3 2 2 2" xfId="7330" xr:uid="{00000000-0005-0000-0000-0000FD7C0000}"/>
    <cellStyle name="Normal 4 4 3 2 2 2 2" xfId="7331" xr:uid="{00000000-0005-0000-0000-0000FE7C0000}"/>
    <cellStyle name="Normal 4 4 3 2 2 2 2 2" xfId="7332" xr:uid="{00000000-0005-0000-0000-0000FF7C0000}"/>
    <cellStyle name="Normal 4 4 3 2 2 2 2 2 2" xfId="18332" xr:uid="{00000000-0005-0000-0000-0000007D0000}"/>
    <cellStyle name="Normal 4 4 3 2 2 2 2 2 2 2" xfId="30587" xr:uid="{00000000-0005-0000-0000-0000017D0000}"/>
    <cellStyle name="Normal 4 4 3 2 2 2 2 2 2 3" xfId="42828" xr:uid="{00000000-0005-0000-0000-0000027D0000}"/>
    <cellStyle name="Normal 4 4 3 2 2 2 2 2 3" xfId="24470" xr:uid="{00000000-0005-0000-0000-0000037D0000}"/>
    <cellStyle name="Normal 4 4 3 2 2 2 2 2 4" xfId="36714" xr:uid="{00000000-0005-0000-0000-0000047D0000}"/>
    <cellStyle name="Normal 4 4 3 2 2 2 2 2 5" xfId="48943" xr:uid="{00000000-0005-0000-0000-0000057D0000}"/>
    <cellStyle name="Normal 4 4 3 2 2 2 2 3" xfId="18331" xr:uid="{00000000-0005-0000-0000-0000067D0000}"/>
    <cellStyle name="Normal 4 4 3 2 2 2 2 3 2" xfId="30586" xr:uid="{00000000-0005-0000-0000-0000077D0000}"/>
    <cellStyle name="Normal 4 4 3 2 2 2 2 3 3" xfId="42827" xr:uid="{00000000-0005-0000-0000-0000087D0000}"/>
    <cellStyle name="Normal 4 4 3 2 2 2 2 4" xfId="24469" xr:uid="{00000000-0005-0000-0000-0000097D0000}"/>
    <cellStyle name="Normal 4 4 3 2 2 2 2 5" xfId="36713" xr:uid="{00000000-0005-0000-0000-00000A7D0000}"/>
    <cellStyle name="Normal 4 4 3 2 2 2 2 6" xfId="48942" xr:uid="{00000000-0005-0000-0000-00000B7D0000}"/>
    <cellStyle name="Normal 4 4 3 2 2 2 3" xfId="7333" xr:uid="{00000000-0005-0000-0000-00000C7D0000}"/>
    <cellStyle name="Normal 4 4 3 2 2 2 3 2" xfId="18333" xr:uid="{00000000-0005-0000-0000-00000D7D0000}"/>
    <cellStyle name="Normal 4 4 3 2 2 2 3 2 2" xfId="30588" xr:uid="{00000000-0005-0000-0000-00000E7D0000}"/>
    <cellStyle name="Normal 4 4 3 2 2 2 3 2 3" xfId="42829" xr:uid="{00000000-0005-0000-0000-00000F7D0000}"/>
    <cellStyle name="Normal 4 4 3 2 2 2 3 3" xfId="24471" xr:uid="{00000000-0005-0000-0000-0000107D0000}"/>
    <cellStyle name="Normal 4 4 3 2 2 2 3 4" xfId="36715" xr:uid="{00000000-0005-0000-0000-0000117D0000}"/>
    <cellStyle name="Normal 4 4 3 2 2 2 3 5" xfId="48944" xr:uid="{00000000-0005-0000-0000-0000127D0000}"/>
    <cellStyle name="Normal 4 4 3 2 2 2 4" xfId="18330" xr:uid="{00000000-0005-0000-0000-0000137D0000}"/>
    <cellStyle name="Normal 4 4 3 2 2 2 4 2" xfId="30585" xr:uid="{00000000-0005-0000-0000-0000147D0000}"/>
    <cellStyle name="Normal 4 4 3 2 2 2 4 3" xfId="42826" xr:uid="{00000000-0005-0000-0000-0000157D0000}"/>
    <cellStyle name="Normal 4 4 3 2 2 2 5" xfId="24468" xr:uid="{00000000-0005-0000-0000-0000167D0000}"/>
    <cellStyle name="Normal 4 4 3 2 2 2 6" xfId="36712" xr:uid="{00000000-0005-0000-0000-0000177D0000}"/>
    <cellStyle name="Normal 4 4 3 2 2 2 7" xfId="48941" xr:uid="{00000000-0005-0000-0000-0000187D0000}"/>
    <cellStyle name="Normal 4 4 3 2 2 3" xfId="7334" xr:uid="{00000000-0005-0000-0000-0000197D0000}"/>
    <cellStyle name="Normal 4 4 3 2 2 3 2" xfId="7335" xr:uid="{00000000-0005-0000-0000-00001A7D0000}"/>
    <cellStyle name="Normal 4 4 3 2 2 3 2 2" xfId="18335" xr:uid="{00000000-0005-0000-0000-00001B7D0000}"/>
    <cellStyle name="Normal 4 4 3 2 2 3 2 2 2" xfId="30590" xr:uid="{00000000-0005-0000-0000-00001C7D0000}"/>
    <cellStyle name="Normal 4 4 3 2 2 3 2 2 3" xfId="42831" xr:uid="{00000000-0005-0000-0000-00001D7D0000}"/>
    <cellStyle name="Normal 4 4 3 2 2 3 2 3" xfId="24473" xr:uid="{00000000-0005-0000-0000-00001E7D0000}"/>
    <cellStyle name="Normal 4 4 3 2 2 3 2 4" xfId="36717" xr:uid="{00000000-0005-0000-0000-00001F7D0000}"/>
    <cellStyle name="Normal 4 4 3 2 2 3 2 5" xfId="48946" xr:uid="{00000000-0005-0000-0000-0000207D0000}"/>
    <cellStyle name="Normal 4 4 3 2 2 3 3" xfId="18334" xr:uid="{00000000-0005-0000-0000-0000217D0000}"/>
    <cellStyle name="Normal 4 4 3 2 2 3 3 2" xfId="30589" xr:uid="{00000000-0005-0000-0000-0000227D0000}"/>
    <cellStyle name="Normal 4 4 3 2 2 3 3 3" xfId="42830" xr:uid="{00000000-0005-0000-0000-0000237D0000}"/>
    <cellStyle name="Normal 4 4 3 2 2 3 4" xfId="24472" xr:uid="{00000000-0005-0000-0000-0000247D0000}"/>
    <cellStyle name="Normal 4 4 3 2 2 3 5" xfId="36716" xr:uid="{00000000-0005-0000-0000-0000257D0000}"/>
    <cellStyle name="Normal 4 4 3 2 2 3 6" xfId="48945" xr:uid="{00000000-0005-0000-0000-0000267D0000}"/>
    <cellStyle name="Normal 4 4 3 2 2 4" xfId="7336" xr:uid="{00000000-0005-0000-0000-0000277D0000}"/>
    <cellStyle name="Normal 4 4 3 2 2 4 2" xfId="18336" xr:uid="{00000000-0005-0000-0000-0000287D0000}"/>
    <cellStyle name="Normal 4 4 3 2 2 4 2 2" xfId="30591" xr:uid="{00000000-0005-0000-0000-0000297D0000}"/>
    <cellStyle name="Normal 4 4 3 2 2 4 2 3" xfId="42832" xr:uid="{00000000-0005-0000-0000-00002A7D0000}"/>
    <cellStyle name="Normal 4 4 3 2 2 4 3" xfId="24474" xr:uid="{00000000-0005-0000-0000-00002B7D0000}"/>
    <cellStyle name="Normal 4 4 3 2 2 4 4" xfId="36718" xr:uid="{00000000-0005-0000-0000-00002C7D0000}"/>
    <cellStyle name="Normal 4 4 3 2 2 4 5" xfId="48947" xr:uid="{00000000-0005-0000-0000-00002D7D0000}"/>
    <cellStyle name="Normal 4 4 3 2 2 5" xfId="18329" xr:uid="{00000000-0005-0000-0000-00002E7D0000}"/>
    <cellStyle name="Normal 4 4 3 2 2 5 2" xfId="30584" xr:uid="{00000000-0005-0000-0000-00002F7D0000}"/>
    <cellStyle name="Normal 4 4 3 2 2 5 3" xfId="42825" xr:uid="{00000000-0005-0000-0000-0000307D0000}"/>
    <cellStyle name="Normal 4 4 3 2 2 6" xfId="24467" xr:uid="{00000000-0005-0000-0000-0000317D0000}"/>
    <cellStyle name="Normal 4 4 3 2 2 7" xfId="36711" xr:uid="{00000000-0005-0000-0000-0000327D0000}"/>
    <cellStyle name="Normal 4 4 3 2 2 8" xfId="48940" xr:uid="{00000000-0005-0000-0000-0000337D0000}"/>
    <cellStyle name="Normal 4 4 3 2 3" xfId="7337" xr:uid="{00000000-0005-0000-0000-0000347D0000}"/>
    <cellStyle name="Normal 4 4 3 2 3 2" xfId="7338" xr:uid="{00000000-0005-0000-0000-0000357D0000}"/>
    <cellStyle name="Normal 4 4 3 2 3 2 2" xfId="7339" xr:uid="{00000000-0005-0000-0000-0000367D0000}"/>
    <cellStyle name="Normal 4 4 3 2 3 2 2 2" xfId="18339" xr:uid="{00000000-0005-0000-0000-0000377D0000}"/>
    <cellStyle name="Normal 4 4 3 2 3 2 2 2 2" xfId="30594" xr:uid="{00000000-0005-0000-0000-0000387D0000}"/>
    <cellStyle name="Normal 4 4 3 2 3 2 2 2 3" xfId="42835" xr:uid="{00000000-0005-0000-0000-0000397D0000}"/>
    <cellStyle name="Normal 4 4 3 2 3 2 2 3" xfId="24477" xr:uid="{00000000-0005-0000-0000-00003A7D0000}"/>
    <cellStyle name="Normal 4 4 3 2 3 2 2 4" xfId="36721" xr:uid="{00000000-0005-0000-0000-00003B7D0000}"/>
    <cellStyle name="Normal 4 4 3 2 3 2 2 5" xfId="48950" xr:uid="{00000000-0005-0000-0000-00003C7D0000}"/>
    <cellStyle name="Normal 4 4 3 2 3 2 3" xfId="18338" xr:uid="{00000000-0005-0000-0000-00003D7D0000}"/>
    <cellStyle name="Normal 4 4 3 2 3 2 3 2" xfId="30593" xr:uid="{00000000-0005-0000-0000-00003E7D0000}"/>
    <cellStyle name="Normal 4 4 3 2 3 2 3 3" xfId="42834" xr:uid="{00000000-0005-0000-0000-00003F7D0000}"/>
    <cellStyle name="Normal 4 4 3 2 3 2 4" xfId="24476" xr:uid="{00000000-0005-0000-0000-0000407D0000}"/>
    <cellStyle name="Normal 4 4 3 2 3 2 5" xfId="36720" xr:uid="{00000000-0005-0000-0000-0000417D0000}"/>
    <cellStyle name="Normal 4 4 3 2 3 2 6" xfId="48949" xr:uid="{00000000-0005-0000-0000-0000427D0000}"/>
    <cellStyle name="Normal 4 4 3 2 3 3" xfId="7340" xr:uid="{00000000-0005-0000-0000-0000437D0000}"/>
    <cellStyle name="Normal 4 4 3 2 3 3 2" xfId="18340" xr:uid="{00000000-0005-0000-0000-0000447D0000}"/>
    <cellStyle name="Normal 4 4 3 2 3 3 2 2" xfId="30595" xr:uid="{00000000-0005-0000-0000-0000457D0000}"/>
    <cellStyle name="Normal 4 4 3 2 3 3 2 3" xfId="42836" xr:uid="{00000000-0005-0000-0000-0000467D0000}"/>
    <cellStyle name="Normal 4 4 3 2 3 3 3" xfId="24478" xr:uid="{00000000-0005-0000-0000-0000477D0000}"/>
    <cellStyle name="Normal 4 4 3 2 3 3 4" xfId="36722" xr:uid="{00000000-0005-0000-0000-0000487D0000}"/>
    <cellStyle name="Normal 4 4 3 2 3 3 5" xfId="48951" xr:uid="{00000000-0005-0000-0000-0000497D0000}"/>
    <cellStyle name="Normal 4 4 3 2 3 4" xfId="18337" xr:uid="{00000000-0005-0000-0000-00004A7D0000}"/>
    <cellStyle name="Normal 4 4 3 2 3 4 2" xfId="30592" xr:uid="{00000000-0005-0000-0000-00004B7D0000}"/>
    <cellStyle name="Normal 4 4 3 2 3 4 3" xfId="42833" xr:uid="{00000000-0005-0000-0000-00004C7D0000}"/>
    <cellStyle name="Normal 4 4 3 2 3 5" xfId="24475" xr:uid="{00000000-0005-0000-0000-00004D7D0000}"/>
    <cellStyle name="Normal 4 4 3 2 3 6" xfId="36719" xr:uid="{00000000-0005-0000-0000-00004E7D0000}"/>
    <cellStyle name="Normal 4 4 3 2 3 7" xfId="48948" xr:uid="{00000000-0005-0000-0000-00004F7D0000}"/>
    <cellStyle name="Normal 4 4 3 2 4" xfId="7341" xr:uid="{00000000-0005-0000-0000-0000507D0000}"/>
    <cellStyle name="Normal 4 4 3 2 4 2" xfId="7342" xr:uid="{00000000-0005-0000-0000-0000517D0000}"/>
    <cellStyle name="Normal 4 4 3 2 4 2 2" xfId="18342" xr:uid="{00000000-0005-0000-0000-0000527D0000}"/>
    <cellStyle name="Normal 4 4 3 2 4 2 2 2" xfId="30597" xr:uid="{00000000-0005-0000-0000-0000537D0000}"/>
    <cellStyle name="Normal 4 4 3 2 4 2 2 3" xfId="42838" xr:uid="{00000000-0005-0000-0000-0000547D0000}"/>
    <cellStyle name="Normal 4 4 3 2 4 2 3" xfId="24480" xr:uid="{00000000-0005-0000-0000-0000557D0000}"/>
    <cellStyle name="Normal 4 4 3 2 4 2 4" xfId="36724" xr:uid="{00000000-0005-0000-0000-0000567D0000}"/>
    <cellStyle name="Normal 4 4 3 2 4 2 5" xfId="48953" xr:uid="{00000000-0005-0000-0000-0000577D0000}"/>
    <cellStyle name="Normal 4 4 3 2 4 3" xfId="18341" xr:uid="{00000000-0005-0000-0000-0000587D0000}"/>
    <cellStyle name="Normal 4 4 3 2 4 3 2" xfId="30596" xr:uid="{00000000-0005-0000-0000-0000597D0000}"/>
    <cellStyle name="Normal 4 4 3 2 4 3 3" xfId="42837" xr:uid="{00000000-0005-0000-0000-00005A7D0000}"/>
    <cellStyle name="Normal 4 4 3 2 4 4" xfId="24479" xr:uid="{00000000-0005-0000-0000-00005B7D0000}"/>
    <cellStyle name="Normal 4 4 3 2 4 5" xfId="36723" xr:uid="{00000000-0005-0000-0000-00005C7D0000}"/>
    <cellStyle name="Normal 4 4 3 2 4 6" xfId="48952" xr:uid="{00000000-0005-0000-0000-00005D7D0000}"/>
    <cellStyle name="Normal 4 4 3 2 5" xfId="7343" xr:uid="{00000000-0005-0000-0000-00005E7D0000}"/>
    <cellStyle name="Normal 4 4 3 2 5 2" xfId="18343" xr:uid="{00000000-0005-0000-0000-00005F7D0000}"/>
    <cellStyle name="Normal 4 4 3 2 5 2 2" xfId="30598" xr:uid="{00000000-0005-0000-0000-0000607D0000}"/>
    <cellStyle name="Normal 4 4 3 2 5 2 3" xfId="42839" xr:uid="{00000000-0005-0000-0000-0000617D0000}"/>
    <cellStyle name="Normal 4 4 3 2 5 3" xfId="24481" xr:uid="{00000000-0005-0000-0000-0000627D0000}"/>
    <cellStyle name="Normal 4 4 3 2 5 4" xfId="36725" xr:uid="{00000000-0005-0000-0000-0000637D0000}"/>
    <cellStyle name="Normal 4 4 3 2 5 5" xfId="48954" xr:uid="{00000000-0005-0000-0000-0000647D0000}"/>
    <cellStyle name="Normal 4 4 3 2 6" xfId="18328" xr:uid="{00000000-0005-0000-0000-0000657D0000}"/>
    <cellStyle name="Normal 4 4 3 2 6 2" xfId="30583" xr:uid="{00000000-0005-0000-0000-0000667D0000}"/>
    <cellStyle name="Normal 4 4 3 2 6 3" xfId="42824" xr:uid="{00000000-0005-0000-0000-0000677D0000}"/>
    <cellStyle name="Normal 4 4 3 2 7" xfId="24466" xr:uid="{00000000-0005-0000-0000-0000687D0000}"/>
    <cellStyle name="Normal 4 4 3 2 8" xfId="36710" xr:uid="{00000000-0005-0000-0000-0000697D0000}"/>
    <cellStyle name="Normal 4 4 3 2 9" xfId="48939" xr:uid="{00000000-0005-0000-0000-00006A7D0000}"/>
    <cellStyle name="Normal 4 4 3 3" xfId="7344" xr:uid="{00000000-0005-0000-0000-00006B7D0000}"/>
    <cellStyle name="Normal 4 4 3 3 2" xfId="7345" xr:uid="{00000000-0005-0000-0000-00006C7D0000}"/>
    <cellStyle name="Normal 4 4 3 3 2 2" xfId="7346" xr:uid="{00000000-0005-0000-0000-00006D7D0000}"/>
    <cellStyle name="Normal 4 4 3 3 2 2 2" xfId="7347" xr:uid="{00000000-0005-0000-0000-00006E7D0000}"/>
    <cellStyle name="Normal 4 4 3 3 2 2 2 2" xfId="18347" xr:uid="{00000000-0005-0000-0000-00006F7D0000}"/>
    <cellStyle name="Normal 4 4 3 3 2 2 2 2 2" xfId="30602" xr:uid="{00000000-0005-0000-0000-0000707D0000}"/>
    <cellStyle name="Normal 4 4 3 3 2 2 2 2 3" xfId="42843" xr:uid="{00000000-0005-0000-0000-0000717D0000}"/>
    <cellStyle name="Normal 4 4 3 3 2 2 2 3" xfId="24485" xr:uid="{00000000-0005-0000-0000-0000727D0000}"/>
    <cellStyle name="Normal 4 4 3 3 2 2 2 4" xfId="36729" xr:uid="{00000000-0005-0000-0000-0000737D0000}"/>
    <cellStyle name="Normal 4 4 3 3 2 2 2 5" xfId="48958" xr:uid="{00000000-0005-0000-0000-0000747D0000}"/>
    <cellStyle name="Normal 4 4 3 3 2 2 3" xfId="18346" xr:uid="{00000000-0005-0000-0000-0000757D0000}"/>
    <cellStyle name="Normal 4 4 3 3 2 2 3 2" xfId="30601" xr:uid="{00000000-0005-0000-0000-0000767D0000}"/>
    <cellStyle name="Normal 4 4 3 3 2 2 3 3" xfId="42842" xr:uid="{00000000-0005-0000-0000-0000777D0000}"/>
    <cellStyle name="Normal 4 4 3 3 2 2 4" xfId="24484" xr:uid="{00000000-0005-0000-0000-0000787D0000}"/>
    <cellStyle name="Normal 4 4 3 3 2 2 5" xfId="36728" xr:uid="{00000000-0005-0000-0000-0000797D0000}"/>
    <cellStyle name="Normal 4 4 3 3 2 2 6" xfId="48957" xr:uid="{00000000-0005-0000-0000-00007A7D0000}"/>
    <cellStyle name="Normal 4 4 3 3 2 3" xfId="7348" xr:uid="{00000000-0005-0000-0000-00007B7D0000}"/>
    <cellStyle name="Normal 4 4 3 3 2 3 2" xfId="18348" xr:uid="{00000000-0005-0000-0000-00007C7D0000}"/>
    <cellStyle name="Normal 4 4 3 3 2 3 2 2" xfId="30603" xr:uid="{00000000-0005-0000-0000-00007D7D0000}"/>
    <cellStyle name="Normal 4 4 3 3 2 3 2 3" xfId="42844" xr:uid="{00000000-0005-0000-0000-00007E7D0000}"/>
    <cellStyle name="Normal 4 4 3 3 2 3 3" xfId="24486" xr:uid="{00000000-0005-0000-0000-00007F7D0000}"/>
    <cellStyle name="Normal 4 4 3 3 2 3 4" xfId="36730" xr:uid="{00000000-0005-0000-0000-0000807D0000}"/>
    <cellStyle name="Normal 4 4 3 3 2 3 5" xfId="48959" xr:uid="{00000000-0005-0000-0000-0000817D0000}"/>
    <cellStyle name="Normal 4 4 3 3 2 4" xfId="18345" xr:uid="{00000000-0005-0000-0000-0000827D0000}"/>
    <cellStyle name="Normal 4 4 3 3 2 4 2" xfId="30600" xr:uid="{00000000-0005-0000-0000-0000837D0000}"/>
    <cellStyle name="Normal 4 4 3 3 2 4 3" xfId="42841" xr:uid="{00000000-0005-0000-0000-0000847D0000}"/>
    <cellStyle name="Normal 4 4 3 3 2 5" xfId="24483" xr:uid="{00000000-0005-0000-0000-0000857D0000}"/>
    <cellStyle name="Normal 4 4 3 3 2 6" xfId="36727" xr:uid="{00000000-0005-0000-0000-0000867D0000}"/>
    <cellStyle name="Normal 4 4 3 3 2 7" xfId="48956" xr:uid="{00000000-0005-0000-0000-0000877D0000}"/>
    <cellStyle name="Normal 4 4 3 3 3" xfId="7349" xr:uid="{00000000-0005-0000-0000-0000887D0000}"/>
    <cellStyle name="Normal 4 4 3 3 3 2" xfId="7350" xr:uid="{00000000-0005-0000-0000-0000897D0000}"/>
    <cellStyle name="Normal 4 4 3 3 3 2 2" xfId="18350" xr:uid="{00000000-0005-0000-0000-00008A7D0000}"/>
    <cellStyle name="Normal 4 4 3 3 3 2 2 2" xfId="30605" xr:uid="{00000000-0005-0000-0000-00008B7D0000}"/>
    <cellStyle name="Normal 4 4 3 3 3 2 2 3" xfId="42846" xr:uid="{00000000-0005-0000-0000-00008C7D0000}"/>
    <cellStyle name="Normal 4 4 3 3 3 2 3" xfId="24488" xr:uid="{00000000-0005-0000-0000-00008D7D0000}"/>
    <cellStyle name="Normal 4 4 3 3 3 2 4" xfId="36732" xr:uid="{00000000-0005-0000-0000-00008E7D0000}"/>
    <cellStyle name="Normal 4 4 3 3 3 2 5" xfId="48961" xr:uid="{00000000-0005-0000-0000-00008F7D0000}"/>
    <cellStyle name="Normal 4 4 3 3 3 3" xfId="18349" xr:uid="{00000000-0005-0000-0000-0000907D0000}"/>
    <cellStyle name="Normal 4 4 3 3 3 3 2" xfId="30604" xr:uid="{00000000-0005-0000-0000-0000917D0000}"/>
    <cellStyle name="Normal 4 4 3 3 3 3 3" xfId="42845" xr:uid="{00000000-0005-0000-0000-0000927D0000}"/>
    <cellStyle name="Normal 4 4 3 3 3 4" xfId="24487" xr:uid="{00000000-0005-0000-0000-0000937D0000}"/>
    <cellStyle name="Normal 4 4 3 3 3 5" xfId="36731" xr:uid="{00000000-0005-0000-0000-0000947D0000}"/>
    <cellStyle name="Normal 4 4 3 3 3 6" xfId="48960" xr:uid="{00000000-0005-0000-0000-0000957D0000}"/>
    <cellStyle name="Normal 4 4 3 3 4" xfId="7351" xr:uid="{00000000-0005-0000-0000-0000967D0000}"/>
    <cellStyle name="Normal 4 4 3 3 4 2" xfId="18351" xr:uid="{00000000-0005-0000-0000-0000977D0000}"/>
    <cellStyle name="Normal 4 4 3 3 4 2 2" xfId="30606" xr:uid="{00000000-0005-0000-0000-0000987D0000}"/>
    <cellStyle name="Normal 4 4 3 3 4 2 3" xfId="42847" xr:uid="{00000000-0005-0000-0000-0000997D0000}"/>
    <cellStyle name="Normal 4 4 3 3 4 3" xfId="24489" xr:uid="{00000000-0005-0000-0000-00009A7D0000}"/>
    <cellStyle name="Normal 4 4 3 3 4 4" xfId="36733" xr:uid="{00000000-0005-0000-0000-00009B7D0000}"/>
    <cellStyle name="Normal 4 4 3 3 4 5" xfId="48962" xr:uid="{00000000-0005-0000-0000-00009C7D0000}"/>
    <cellStyle name="Normal 4 4 3 3 5" xfId="18344" xr:uid="{00000000-0005-0000-0000-00009D7D0000}"/>
    <cellStyle name="Normal 4 4 3 3 5 2" xfId="30599" xr:uid="{00000000-0005-0000-0000-00009E7D0000}"/>
    <cellStyle name="Normal 4 4 3 3 5 3" xfId="42840" xr:uid="{00000000-0005-0000-0000-00009F7D0000}"/>
    <cellStyle name="Normal 4 4 3 3 6" xfId="24482" xr:uid="{00000000-0005-0000-0000-0000A07D0000}"/>
    <cellStyle name="Normal 4 4 3 3 7" xfId="36726" xr:uid="{00000000-0005-0000-0000-0000A17D0000}"/>
    <cellStyle name="Normal 4 4 3 3 8" xfId="48955" xr:uid="{00000000-0005-0000-0000-0000A27D0000}"/>
    <cellStyle name="Normal 4 4 3 4" xfId="7352" xr:uid="{00000000-0005-0000-0000-0000A37D0000}"/>
    <cellStyle name="Normal 4 4 3 4 2" xfId="7353" xr:uid="{00000000-0005-0000-0000-0000A47D0000}"/>
    <cellStyle name="Normal 4 4 3 4 2 2" xfId="7354" xr:uid="{00000000-0005-0000-0000-0000A57D0000}"/>
    <cellStyle name="Normal 4 4 3 4 2 2 2" xfId="18354" xr:uid="{00000000-0005-0000-0000-0000A67D0000}"/>
    <cellStyle name="Normal 4 4 3 4 2 2 2 2" xfId="30609" xr:uid="{00000000-0005-0000-0000-0000A77D0000}"/>
    <cellStyle name="Normal 4 4 3 4 2 2 2 3" xfId="42850" xr:uid="{00000000-0005-0000-0000-0000A87D0000}"/>
    <cellStyle name="Normal 4 4 3 4 2 2 3" xfId="24492" xr:uid="{00000000-0005-0000-0000-0000A97D0000}"/>
    <cellStyle name="Normal 4 4 3 4 2 2 4" xfId="36736" xr:uid="{00000000-0005-0000-0000-0000AA7D0000}"/>
    <cellStyle name="Normal 4 4 3 4 2 2 5" xfId="48965" xr:uid="{00000000-0005-0000-0000-0000AB7D0000}"/>
    <cellStyle name="Normal 4 4 3 4 2 3" xfId="18353" xr:uid="{00000000-0005-0000-0000-0000AC7D0000}"/>
    <cellStyle name="Normal 4 4 3 4 2 3 2" xfId="30608" xr:uid="{00000000-0005-0000-0000-0000AD7D0000}"/>
    <cellStyle name="Normal 4 4 3 4 2 3 3" xfId="42849" xr:uid="{00000000-0005-0000-0000-0000AE7D0000}"/>
    <cellStyle name="Normal 4 4 3 4 2 4" xfId="24491" xr:uid="{00000000-0005-0000-0000-0000AF7D0000}"/>
    <cellStyle name="Normal 4 4 3 4 2 5" xfId="36735" xr:uid="{00000000-0005-0000-0000-0000B07D0000}"/>
    <cellStyle name="Normal 4 4 3 4 2 6" xfId="48964" xr:uid="{00000000-0005-0000-0000-0000B17D0000}"/>
    <cellStyle name="Normal 4 4 3 4 3" xfId="7355" xr:uid="{00000000-0005-0000-0000-0000B27D0000}"/>
    <cellStyle name="Normal 4 4 3 4 3 2" xfId="18355" xr:uid="{00000000-0005-0000-0000-0000B37D0000}"/>
    <cellStyle name="Normal 4 4 3 4 3 2 2" xfId="30610" xr:uid="{00000000-0005-0000-0000-0000B47D0000}"/>
    <cellStyle name="Normal 4 4 3 4 3 2 3" xfId="42851" xr:uid="{00000000-0005-0000-0000-0000B57D0000}"/>
    <cellStyle name="Normal 4 4 3 4 3 3" xfId="24493" xr:uid="{00000000-0005-0000-0000-0000B67D0000}"/>
    <cellStyle name="Normal 4 4 3 4 3 4" xfId="36737" xr:uid="{00000000-0005-0000-0000-0000B77D0000}"/>
    <cellStyle name="Normal 4 4 3 4 3 5" xfId="48966" xr:uid="{00000000-0005-0000-0000-0000B87D0000}"/>
    <cellStyle name="Normal 4 4 3 4 4" xfId="18352" xr:uid="{00000000-0005-0000-0000-0000B97D0000}"/>
    <cellStyle name="Normal 4 4 3 4 4 2" xfId="30607" xr:uid="{00000000-0005-0000-0000-0000BA7D0000}"/>
    <cellStyle name="Normal 4 4 3 4 4 3" xfId="42848" xr:uid="{00000000-0005-0000-0000-0000BB7D0000}"/>
    <cellStyle name="Normal 4 4 3 4 5" xfId="24490" xr:uid="{00000000-0005-0000-0000-0000BC7D0000}"/>
    <cellStyle name="Normal 4 4 3 4 6" xfId="36734" xr:uid="{00000000-0005-0000-0000-0000BD7D0000}"/>
    <cellStyle name="Normal 4 4 3 4 7" xfId="48963" xr:uid="{00000000-0005-0000-0000-0000BE7D0000}"/>
    <cellStyle name="Normal 4 4 3 5" xfId="7356" xr:uid="{00000000-0005-0000-0000-0000BF7D0000}"/>
    <cellStyle name="Normal 4 4 3 5 2" xfId="7357" xr:uid="{00000000-0005-0000-0000-0000C07D0000}"/>
    <cellStyle name="Normal 4 4 3 5 2 2" xfId="18357" xr:uid="{00000000-0005-0000-0000-0000C17D0000}"/>
    <cellStyle name="Normal 4 4 3 5 2 2 2" xfId="30612" xr:uid="{00000000-0005-0000-0000-0000C27D0000}"/>
    <cellStyle name="Normal 4 4 3 5 2 2 3" xfId="42853" xr:uid="{00000000-0005-0000-0000-0000C37D0000}"/>
    <cellStyle name="Normal 4 4 3 5 2 3" xfId="24495" xr:uid="{00000000-0005-0000-0000-0000C47D0000}"/>
    <cellStyle name="Normal 4 4 3 5 2 4" xfId="36739" xr:uid="{00000000-0005-0000-0000-0000C57D0000}"/>
    <cellStyle name="Normal 4 4 3 5 2 5" xfId="48968" xr:uid="{00000000-0005-0000-0000-0000C67D0000}"/>
    <cellStyle name="Normal 4 4 3 5 3" xfId="18356" xr:uid="{00000000-0005-0000-0000-0000C77D0000}"/>
    <cellStyle name="Normal 4 4 3 5 3 2" xfId="30611" xr:uid="{00000000-0005-0000-0000-0000C87D0000}"/>
    <cellStyle name="Normal 4 4 3 5 3 3" xfId="42852" xr:uid="{00000000-0005-0000-0000-0000C97D0000}"/>
    <cellStyle name="Normal 4 4 3 5 4" xfId="24494" xr:uid="{00000000-0005-0000-0000-0000CA7D0000}"/>
    <cellStyle name="Normal 4 4 3 5 5" xfId="36738" xr:uid="{00000000-0005-0000-0000-0000CB7D0000}"/>
    <cellStyle name="Normal 4 4 3 5 6" xfId="48967" xr:uid="{00000000-0005-0000-0000-0000CC7D0000}"/>
    <cellStyle name="Normal 4 4 3 6" xfId="7358" xr:uid="{00000000-0005-0000-0000-0000CD7D0000}"/>
    <cellStyle name="Normal 4 4 3 6 2" xfId="18358" xr:uid="{00000000-0005-0000-0000-0000CE7D0000}"/>
    <cellStyle name="Normal 4 4 3 6 2 2" xfId="30613" xr:uid="{00000000-0005-0000-0000-0000CF7D0000}"/>
    <cellStyle name="Normal 4 4 3 6 2 3" xfId="42854" xr:uid="{00000000-0005-0000-0000-0000D07D0000}"/>
    <cellStyle name="Normal 4 4 3 6 3" xfId="24496" xr:uid="{00000000-0005-0000-0000-0000D17D0000}"/>
    <cellStyle name="Normal 4 4 3 6 4" xfId="36740" xr:uid="{00000000-0005-0000-0000-0000D27D0000}"/>
    <cellStyle name="Normal 4 4 3 6 5" xfId="48969" xr:uid="{00000000-0005-0000-0000-0000D37D0000}"/>
    <cellStyle name="Normal 4 4 3 7" xfId="18327" xr:uid="{00000000-0005-0000-0000-0000D47D0000}"/>
    <cellStyle name="Normal 4 4 3 7 2" xfId="30582" xr:uid="{00000000-0005-0000-0000-0000D57D0000}"/>
    <cellStyle name="Normal 4 4 3 7 3" xfId="42823" xr:uid="{00000000-0005-0000-0000-0000D67D0000}"/>
    <cellStyle name="Normal 4 4 3 8" xfId="24465" xr:uid="{00000000-0005-0000-0000-0000D77D0000}"/>
    <cellStyle name="Normal 4 4 3 9" xfId="36709" xr:uid="{00000000-0005-0000-0000-0000D87D0000}"/>
    <cellStyle name="Normal 4 4 4" xfId="7359" xr:uid="{00000000-0005-0000-0000-0000D97D0000}"/>
    <cellStyle name="Normal 4 4 4 2" xfId="7360" xr:uid="{00000000-0005-0000-0000-0000DA7D0000}"/>
    <cellStyle name="Normal 4 4 4 2 2" xfId="7361" xr:uid="{00000000-0005-0000-0000-0000DB7D0000}"/>
    <cellStyle name="Normal 4 4 4 2 2 2" xfId="7362" xr:uid="{00000000-0005-0000-0000-0000DC7D0000}"/>
    <cellStyle name="Normal 4 4 4 2 2 2 2" xfId="7363" xr:uid="{00000000-0005-0000-0000-0000DD7D0000}"/>
    <cellStyle name="Normal 4 4 4 2 2 2 2 2" xfId="18363" xr:uid="{00000000-0005-0000-0000-0000DE7D0000}"/>
    <cellStyle name="Normal 4 4 4 2 2 2 2 2 2" xfId="30618" xr:uid="{00000000-0005-0000-0000-0000DF7D0000}"/>
    <cellStyle name="Normal 4 4 4 2 2 2 2 2 3" xfId="42859" xr:uid="{00000000-0005-0000-0000-0000E07D0000}"/>
    <cellStyle name="Normal 4 4 4 2 2 2 2 3" xfId="24501" xr:uid="{00000000-0005-0000-0000-0000E17D0000}"/>
    <cellStyle name="Normal 4 4 4 2 2 2 2 4" xfId="36745" xr:uid="{00000000-0005-0000-0000-0000E27D0000}"/>
    <cellStyle name="Normal 4 4 4 2 2 2 2 5" xfId="48974" xr:uid="{00000000-0005-0000-0000-0000E37D0000}"/>
    <cellStyle name="Normal 4 4 4 2 2 2 3" xfId="18362" xr:uid="{00000000-0005-0000-0000-0000E47D0000}"/>
    <cellStyle name="Normal 4 4 4 2 2 2 3 2" xfId="30617" xr:uid="{00000000-0005-0000-0000-0000E57D0000}"/>
    <cellStyle name="Normal 4 4 4 2 2 2 3 3" xfId="42858" xr:uid="{00000000-0005-0000-0000-0000E67D0000}"/>
    <cellStyle name="Normal 4 4 4 2 2 2 4" xfId="24500" xr:uid="{00000000-0005-0000-0000-0000E77D0000}"/>
    <cellStyle name="Normal 4 4 4 2 2 2 5" xfId="36744" xr:uid="{00000000-0005-0000-0000-0000E87D0000}"/>
    <cellStyle name="Normal 4 4 4 2 2 2 6" xfId="48973" xr:uid="{00000000-0005-0000-0000-0000E97D0000}"/>
    <cellStyle name="Normal 4 4 4 2 2 3" xfId="7364" xr:uid="{00000000-0005-0000-0000-0000EA7D0000}"/>
    <cellStyle name="Normal 4 4 4 2 2 3 2" xfId="18364" xr:uid="{00000000-0005-0000-0000-0000EB7D0000}"/>
    <cellStyle name="Normal 4 4 4 2 2 3 2 2" xfId="30619" xr:uid="{00000000-0005-0000-0000-0000EC7D0000}"/>
    <cellStyle name="Normal 4 4 4 2 2 3 2 3" xfId="42860" xr:uid="{00000000-0005-0000-0000-0000ED7D0000}"/>
    <cellStyle name="Normal 4 4 4 2 2 3 3" xfId="24502" xr:uid="{00000000-0005-0000-0000-0000EE7D0000}"/>
    <cellStyle name="Normal 4 4 4 2 2 3 4" xfId="36746" xr:uid="{00000000-0005-0000-0000-0000EF7D0000}"/>
    <cellStyle name="Normal 4 4 4 2 2 3 5" xfId="48975" xr:uid="{00000000-0005-0000-0000-0000F07D0000}"/>
    <cellStyle name="Normal 4 4 4 2 2 4" xfId="18361" xr:uid="{00000000-0005-0000-0000-0000F17D0000}"/>
    <cellStyle name="Normal 4 4 4 2 2 4 2" xfId="30616" xr:uid="{00000000-0005-0000-0000-0000F27D0000}"/>
    <cellStyle name="Normal 4 4 4 2 2 4 3" xfId="42857" xr:uid="{00000000-0005-0000-0000-0000F37D0000}"/>
    <cellStyle name="Normal 4 4 4 2 2 5" xfId="24499" xr:uid="{00000000-0005-0000-0000-0000F47D0000}"/>
    <cellStyle name="Normal 4 4 4 2 2 6" xfId="36743" xr:uid="{00000000-0005-0000-0000-0000F57D0000}"/>
    <cellStyle name="Normal 4 4 4 2 2 7" xfId="48972" xr:uid="{00000000-0005-0000-0000-0000F67D0000}"/>
    <cellStyle name="Normal 4 4 4 2 3" xfId="7365" xr:uid="{00000000-0005-0000-0000-0000F77D0000}"/>
    <cellStyle name="Normal 4 4 4 2 3 2" xfId="7366" xr:uid="{00000000-0005-0000-0000-0000F87D0000}"/>
    <cellStyle name="Normal 4 4 4 2 3 2 2" xfId="18366" xr:uid="{00000000-0005-0000-0000-0000F97D0000}"/>
    <cellStyle name="Normal 4 4 4 2 3 2 2 2" xfId="30621" xr:uid="{00000000-0005-0000-0000-0000FA7D0000}"/>
    <cellStyle name="Normal 4 4 4 2 3 2 2 3" xfId="42862" xr:uid="{00000000-0005-0000-0000-0000FB7D0000}"/>
    <cellStyle name="Normal 4 4 4 2 3 2 3" xfId="24504" xr:uid="{00000000-0005-0000-0000-0000FC7D0000}"/>
    <cellStyle name="Normal 4 4 4 2 3 2 4" xfId="36748" xr:uid="{00000000-0005-0000-0000-0000FD7D0000}"/>
    <cellStyle name="Normal 4 4 4 2 3 2 5" xfId="48977" xr:uid="{00000000-0005-0000-0000-0000FE7D0000}"/>
    <cellStyle name="Normal 4 4 4 2 3 3" xfId="18365" xr:uid="{00000000-0005-0000-0000-0000FF7D0000}"/>
    <cellStyle name="Normal 4 4 4 2 3 3 2" xfId="30620" xr:uid="{00000000-0005-0000-0000-0000007E0000}"/>
    <cellStyle name="Normal 4 4 4 2 3 3 3" xfId="42861" xr:uid="{00000000-0005-0000-0000-0000017E0000}"/>
    <cellStyle name="Normal 4 4 4 2 3 4" xfId="24503" xr:uid="{00000000-0005-0000-0000-0000027E0000}"/>
    <cellStyle name="Normal 4 4 4 2 3 5" xfId="36747" xr:uid="{00000000-0005-0000-0000-0000037E0000}"/>
    <cellStyle name="Normal 4 4 4 2 3 6" xfId="48976" xr:uid="{00000000-0005-0000-0000-0000047E0000}"/>
    <cellStyle name="Normal 4 4 4 2 4" xfId="7367" xr:uid="{00000000-0005-0000-0000-0000057E0000}"/>
    <cellStyle name="Normal 4 4 4 2 4 2" xfId="18367" xr:uid="{00000000-0005-0000-0000-0000067E0000}"/>
    <cellStyle name="Normal 4 4 4 2 4 2 2" xfId="30622" xr:uid="{00000000-0005-0000-0000-0000077E0000}"/>
    <cellStyle name="Normal 4 4 4 2 4 2 3" xfId="42863" xr:uid="{00000000-0005-0000-0000-0000087E0000}"/>
    <cellStyle name="Normal 4 4 4 2 4 3" xfId="24505" xr:uid="{00000000-0005-0000-0000-0000097E0000}"/>
    <cellStyle name="Normal 4 4 4 2 4 4" xfId="36749" xr:uid="{00000000-0005-0000-0000-00000A7E0000}"/>
    <cellStyle name="Normal 4 4 4 2 4 5" xfId="48978" xr:uid="{00000000-0005-0000-0000-00000B7E0000}"/>
    <cellStyle name="Normal 4 4 4 2 5" xfId="18360" xr:uid="{00000000-0005-0000-0000-00000C7E0000}"/>
    <cellStyle name="Normal 4 4 4 2 5 2" xfId="30615" xr:uid="{00000000-0005-0000-0000-00000D7E0000}"/>
    <cellStyle name="Normal 4 4 4 2 5 3" xfId="42856" xr:uid="{00000000-0005-0000-0000-00000E7E0000}"/>
    <cellStyle name="Normal 4 4 4 2 6" xfId="24498" xr:uid="{00000000-0005-0000-0000-00000F7E0000}"/>
    <cellStyle name="Normal 4 4 4 2 7" xfId="36742" xr:uid="{00000000-0005-0000-0000-0000107E0000}"/>
    <cellStyle name="Normal 4 4 4 2 8" xfId="48971" xr:uid="{00000000-0005-0000-0000-0000117E0000}"/>
    <cellStyle name="Normal 4 4 4 3" xfId="7368" xr:uid="{00000000-0005-0000-0000-0000127E0000}"/>
    <cellStyle name="Normal 4 4 4 3 2" xfId="7369" xr:uid="{00000000-0005-0000-0000-0000137E0000}"/>
    <cellStyle name="Normal 4 4 4 3 2 2" xfId="7370" xr:uid="{00000000-0005-0000-0000-0000147E0000}"/>
    <cellStyle name="Normal 4 4 4 3 2 2 2" xfId="18370" xr:uid="{00000000-0005-0000-0000-0000157E0000}"/>
    <cellStyle name="Normal 4 4 4 3 2 2 2 2" xfId="30625" xr:uid="{00000000-0005-0000-0000-0000167E0000}"/>
    <cellStyle name="Normal 4 4 4 3 2 2 2 3" xfId="42866" xr:uid="{00000000-0005-0000-0000-0000177E0000}"/>
    <cellStyle name="Normal 4 4 4 3 2 2 3" xfId="24508" xr:uid="{00000000-0005-0000-0000-0000187E0000}"/>
    <cellStyle name="Normal 4 4 4 3 2 2 4" xfId="36752" xr:uid="{00000000-0005-0000-0000-0000197E0000}"/>
    <cellStyle name="Normal 4 4 4 3 2 2 5" xfId="48981" xr:uid="{00000000-0005-0000-0000-00001A7E0000}"/>
    <cellStyle name="Normal 4 4 4 3 2 3" xfId="18369" xr:uid="{00000000-0005-0000-0000-00001B7E0000}"/>
    <cellStyle name="Normal 4 4 4 3 2 3 2" xfId="30624" xr:uid="{00000000-0005-0000-0000-00001C7E0000}"/>
    <cellStyle name="Normal 4 4 4 3 2 3 3" xfId="42865" xr:uid="{00000000-0005-0000-0000-00001D7E0000}"/>
    <cellStyle name="Normal 4 4 4 3 2 4" xfId="24507" xr:uid="{00000000-0005-0000-0000-00001E7E0000}"/>
    <cellStyle name="Normal 4 4 4 3 2 5" xfId="36751" xr:uid="{00000000-0005-0000-0000-00001F7E0000}"/>
    <cellStyle name="Normal 4 4 4 3 2 6" xfId="48980" xr:uid="{00000000-0005-0000-0000-0000207E0000}"/>
    <cellStyle name="Normal 4 4 4 3 3" xfId="7371" xr:uid="{00000000-0005-0000-0000-0000217E0000}"/>
    <cellStyle name="Normal 4 4 4 3 3 2" xfId="18371" xr:uid="{00000000-0005-0000-0000-0000227E0000}"/>
    <cellStyle name="Normal 4 4 4 3 3 2 2" xfId="30626" xr:uid="{00000000-0005-0000-0000-0000237E0000}"/>
    <cellStyle name="Normal 4 4 4 3 3 2 3" xfId="42867" xr:uid="{00000000-0005-0000-0000-0000247E0000}"/>
    <cellStyle name="Normal 4 4 4 3 3 3" xfId="24509" xr:uid="{00000000-0005-0000-0000-0000257E0000}"/>
    <cellStyle name="Normal 4 4 4 3 3 4" xfId="36753" xr:uid="{00000000-0005-0000-0000-0000267E0000}"/>
    <cellStyle name="Normal 4 4 4 3 3 5" xfId="48982" xr:uid="{00000000-0005-0000-0000-0000277E0000}"/>
    <cellStyle name="Normal 4 4 4 3 4" xfId="18368" xr:uid="{00000000-0005-0000-0000-0000287E0000}"/>
    <cellStyle name="Normal 4 4 4 3 4 2" xfId="30623" xr:uid="{00000000-0005-0000-0000-0000297E0000}"/>
    <cellStyle name="Normal 4 4 4 3 4 3" xfId="42864" xr:uid="{00000000-0005-0000-0000-00002A7E0000}"/>
    <cellStyle name="Normal 4 4 4 3 5" xfId="24506" xr:uid="{00000000-0005-0000-0000-00002B7E0000}"/>
    <cellStyle name="Normal 4 4 4 3 6" xfId="36750" xr:uid="{00000000-0005-0000-0000-00002C7E0000}"/>
    <cellStyle name="Normal 4 4 4 3 7" xfId="48979" xr:uid="{00000000-0005-0000-0000-00002D7E0000}"/>
    <cellStyle name="Normal 4 4 4 4" xfId="7372" xr:uid="{00000000-0005-0000-0000-00002E7E0000}"/>
    <cellStyle name="Normal 4 4 4 4 2" xfId="7373" xr:uid="{00000000-0005-0000-0000-00002F7E0000}"/>
    <cellStyle name="Normal 4 4 4 4 2 2" xfId="18373" xr:uid="{00000000-0005-0000-0000-0000307E0000}"/>
    <cellStyle name="Normal 4 4 4 4 2 2 2" xfId="30628" xr:uid="{00000000-0005-0000-0000-0000317E0000}"/>
    <cellStyle name="Normal 4 4 4 4 2 2 3" xfId="42869" xr:uid="{00000000-0005-0000-0000-0000327E0000}"/>
    <cellStyle name="Normal 4 4 4 4 2 3" xfId="24511" xr:uid="{00000000-0005-0000-0000-0000337E0000}"/>
    <cellStyle name="Normal 4 4 4 4 2 4" xfId="36755" xr:uid="{00000000-0005-0000-0000-0000347E0000}"/>
    <cellStyle name="Normal 4 4 4 4 2 5" xfId="48984" xr:uid="{00000000-0005-0000-0000-0000357E0000}"/>
    <cellStyle name="Normal 4 4 4 4 3" xfId="18372" xr:uid="{00000000-0005-0000-0000-0000367E0000}"/>
    <cellStyle name="Normal 4 4 4 4 3 2" xfId="30627" xr:uid="{00000000-0005-0000-0000-0000377E0000}"/>
    <cellStyle name="Normal 4 4 4 4 3 3" xfId="42868" xr:uid="{00000000-0005-0000-0000-0000387E0000}"/>
    <cellStyle name="Normal 4 4 4 4 4" xfId="24510" xr:uid="{00000000-0005-0000-0000-0000397E0000}"/>
    <cellStyle name="Normal 4 4 4 4 5" xfId="36754" xr:uid="{00000000-0005-0000-0000-00003A7E0000}"/>
    <cellStyle name="Normal 4 4 4 4 6" xfId="48983" xr:uid="{00000000-0005-0000-0000-00003B7E0000}"/>
    <cellStyle name="Normal 4 4 4 5" xfId="7374" xr:uid="{00000000-0005-0000-0000-00003C7E0000}"/>
    <cellStyle name="Normal 4 4 4 5 2" xfId="18374" xr:uid="{00000000-0005-0000-0000-00003D7E0000}"/>
    <cellStyle name="Normal 4 4 4 5 2 2" xfId="30629" xr:uid="{00000000-0005-0000-0000-00003E7E0000}"/>
    <cellStyle name="Normal 4 4 4 5 2 3" xfId="42870" xr:uid="{00000000-0005-0000-0000-00003F7E0000}"/>
    <cellStyle name="Normal 4 4 4 5 3" xfId="24512" xr:uid="{00000000-0005-0000-0000-0000407E0000}"/>
    <cellStyle name="Normal 4 4 4 5 4" xfId="36756" xr:uid="{00000000-0005-0000-0000-0000417E0000}"/>
    <cellStyle name="Normal 4 4 4 5 5" xfId="48985" xr:uid="{00000000-0005-0000-0000-0000427E0000}"/>
    <cellStyle name="Normal 4 4 4 6" xfId="18359" xr:uid="{00000000-0005-0000-0000-0000437E0000}"/>
    <cellStyle name="Normal 4 4 4 6 2" xfId="30614" xr:uid="{00000000-0005-0000-0000-0000447E0000}"/>
    <cellStyle name="Normal 4 4 4 6 3" xfId="42855" xr:uid="{00000000-0005-0000-0000-0000457E0000}"/>
    <cellStyle name="Normal 4 4 4 7" xfId="24497" xr:uid="{00000000-0005-0000-0000-0000467E0000}"/>
    <cellStyle name="Normal 4 4 4 8" xfId="36741" xr:uid="{00000000-0005-0000-0000-0000477E0000}"/>
    <cellStyle name="Normal 4 4 4 9" xfId="48970" xr:uid="{00000000-0005-0000-0000-0000487E0000}"/>
    <cellStyle name="Normal 4 4 5" xfId="7375" xr:uid="{00000000-0005-0000-0000-0000497E0000}"/>
    <cellStyle name="Normal 4 4 5 2" xfId="7376" xr:uid="{00000000-0005-0000-0000-00004A7E0000}"/>
    <cellStyle name="Normal 4 4 5 2 2" xfId="7377" xr:uid="{00000000-0005-0000-0000-00004B7E0000}"/>
    <cellStyle name="Normal 4 4 5 2 2 2" xfId="7378" xr:uid="{00000000-0005-0000-0000-00004C7E0000}"/>
    <cellStyle name="Normal 4 4 5 2 2 2 2" xfId="18378" xr:uid="{00000000-0005-0000-0000-00004D7E0000}"/>
    <cellStyle name="Normal 4 4 5 2 2 2 2 2" xfId="30633" xr:uid="{00000000-0005-0000-0000-00004E7E0000}"/>
    <cellStyle name="Normal 4 4 5 2 2 2 2 3" xfId="42874" xr:uid="{00000000-0005-0000-0000-00004F7E0000}"/>
    <cellStyle name="Normal 4 4 5 2 2 2 3" xfId="24516" xr:uid="{00000000-0005-0000-0000-0000507E0000}"/>
    <cellStyle name="Normal 4 4 5 2 2 2 4" xfId="36760" xr:uid="{00000000-0005-0000-0000-0000517E0000}"/>
    <cellStyle name="Normal 4 4 5 2 2 2 5" xfId="48989" xr:uid="{00000000-0005-0000-0000-0000527E0000}"/>
    <cellStyle name="Normal 4 4 5 2 2 3" xfId="18377" xr:uid="{00000000-0005-0000-0000-0000537E0000}"/>
    <cellStyle name="Normal 4 4 5 2 2 3 2" xfId="30632" xr:uid="{00000000-0005-0000-0000-0000547E0000}"/>
    <cellStyle name="Normal 4 4 5 2 2 3 3" xfId="42873" xr:uid="{00000000-0005-0000-0000-0000557E0000}"/>
    <cellStyle name="Normal 4 4 5 2 2 4" xfId="24515" xr:uid="{00000000-0005-0000-0000-0000567E0000}"/>
    <cellStyle name="Normal 4 4 5 2 2 5" xfId="36759" xr:uid="{00000000-0005-0000-0000-0000577E0000}"/>
    <cellStyle name="Normal 4 4 5 2 2 6" xfId="48988" xr:uid="{00000000-0005-0000-0000-0000587E0000}"/>
    <cellStyle name="Normal 4 4 5 2 3" xfId="7379" xr:uid="{00000000-0005-0000-0000-0000597E0000}"/>
    <cellStyle name="Normal 4 4 5 2 3 2" xfId="18379" xr:uid="{00000000-0005-0000-0000-00005A7E0000}"/>
    <cellStyle name="Normal 4 4 5 2 3 2 2" xfId="30634" xr:uid="{00000000-0005-0000-0000-00005B7E0000}"/>
    <cellStyle name="Normal 4 4 5 2 3 2 3" xfId="42875" xr:uid="{00000000-0005-0000-0000-00005C7E0000}"/>
    <cellStyle name="Normal 4 4 5 2 3 3" xfId="24517" xr:uid="{00000000-0005-0000-0000-00005D7E0000}"/>
    <cellStyle name="Normal 4 4 5 2 3 4" xfId="36761" xr:uid="{00000000-0005-0000-0000-00005E7E0000}"/>
    <cellStyle name="Normal 4 4 5 2 3 5" xfId="48990" xr:uid="{00000000-0005-0000-0000-00005F7E0000}"/>
    <cellStyle name="Normal 4 4 5 2 4" xfId="18376" xr:uid="{00000000-0005-0000-0000-0000607E0000}"/>
    <cellStyle name="Normal 4 4 5 2 4 2" xfId="30631" xr:uid="{00000000-0005-0000-0000-0000617E0000}"/>
    <cellStyle name="Normal 4 4 5 2 4 3" xfId="42872" xr:uid="{00000000-0005-0000-0000-0000627E0000}"/>
    <cellStyle name="Normal 4 4 5 2 5" xfId="24514" xr:uid="{00000000-0005-0000-0000-0000637E0000}"/>
    <cellStyle name="Normal 4 4 5 2 6" xfId="36758" xr:uid="{00000000-0005-0000-0000-0000647E0000}"/>
    <cellStyle name="Normal 4 4 5 2 7" xfId="48987" xr:uid="{00000000-0005-0000-0000-0000657E0000}"/>
    <cellStyle name="Normal 4 4 5 3" xfId="7380" xr:uid="{00000000-0005-0000-0000-0000667E0000}"/>
    <cellStyle name="Normal 4 4 5 3 2" xfId="7381" xr:uid="{00000000-0005-0000-0000-0000677E0000}"/>
    <cellStyle name="Normal 4 4 5 3 2 2" xfId="18381" xr:uid="{00000000-0005-0000-0000-0000687E0000}"/>
    <cellStyle name="Normal 4 4 5 3 2 2 2" xfId="30636" xr:uid="{00000000-0005-0000-0000-0000697E0000}"/>
    <cellStyle name="Normal 4 4 5 3 2 2 3" xfId="42877" xr:uid="{00000000-0005-0000-0000-00006A7E0000}"/>
    <cellStyle name="Normal 4 4 5 3 2 3" xfId="24519" xr:uid="{00000000-0005-0000-0000-00006B7E0000}"/>
    <cellStyle name="Normal 4 4 5 3 2 4" xfId="36763" xr:uid="{00000000-0005-0000-0000-00006C7E0000}"/>
    <cellStyle name="Normal 4 4 5 3 2 5" xfId="48992" xr:uid="{00000000-0005-0000-0000-00006D7E0000}"/>
    <cellStyle name="Normal 4 4 5 3 3" xfId="18380" xr:uid="{00000000-0005-0000-0000-00006E7E0000}"/>
    <cellStyle name="Normal 4 4 5 3 3 2" xfId="30635" xr:uid="{00000000-0005-0000-0000-00006F7E0000}"/>
    <cellStyle name="Normal 4 4 5 3 3 3" xfId="42876" xr:uid="{00000000-0005-0000-0000-0000707E0000}"/>
    <cellStyle name="Normal 4 4 5 3 4" xfId="24518" xr:uid="{00000000-0005-0000-0000-0000717E0000}"/>
    <cellStyle name="Normal 4 4 5 3 5" xfId="36762" xr:uid="{00000000-0005-0000-0000-0000727E0000}"/>
    <cellStyle name="Normal 4 4 5 3 6" xfId="48991" xr:uid="{00000000-0005-0000-0000-0000737E0000}"/>
    <cellStyle name="Normal 4 4 5 4" xfId="7382" xr:uid="{00000000-0005-0000-0000-0000747E0000}"/>
    <cellStyle name="Normal 4 4 5 4 2" xfId="18382" xr:uid="{00000000-0005-0000-0000-0000757E0000}"/>
    <cellStyle name="Normal 4 4 5 4 2 2" xfId="30637" xr:uid="{00000000-0005-0000-0000-0000767E0000}"/>
    <cellStyle name="Normal 4 4 5 4 2 3" xfId="42878" xr:uid="{00000000-0005-0000-0000-0000777E0000}"/>
    <cellStyle name="Normal 4 4 5 4 3" xfId="24520" xr:uid="{00000000-0005-0000-0000-0000787E0000}"/>
    <cellStyle name="Normal 4 4 5 4 4" xfId="36764" xr:uid="{00000000-0005-0000-0000-0000797E0000}"/>
    <cellStyle name="Normal 4 4 5 4 5" xfId="48993" xr:uid="{00000000-0005-0000-0000-00007A7E0000}"/>
    <cellStyle name="Normal 4 4 5 5" xfId="18375" xr:uid="{00000000-0005-0000-0000-00007B7E0000}"/>
    <cellStyle name="Normal 4 4 5 5 2" xfId="30630" xr:uid="{00000000-0005-0000-0000-00007C7E0000}"/>
    <cellStyle name="Normal 4 4 5 5 3" xfId="42871" xr:uid="{00000000-0005-0000-0000-00007D7E0000}"/>
    <cellStyle name="Normal 4 4 5 6" xfId="24513" xr:uid="{00000000-0005-0000-0000-00007E7E0000}"/>
    <cellStyle name="Normal 4 4 5 7" xfId="36757" xr:uid="{00000000-0005-0000-0000-00007F7E0000}"/>
    <cellStyle name="Normal 4 4 5 8" xfId="48986" xr:uid="{00000000-0005-0000-0000-0000807E0000}"/>
    <cellStyle name="Normal 4 4 6" xfId="7383" xr:uid="{00000000-0005-0000-0000-0000817E0000}"/>
    <cellStyle name="Normal 4 4 6 2" xfId="7384" xr:uid="{00000000-0005-0000-0000-0000827E0000}"/>
    <cellStyle name="Normal 4 4 6 2 2" xfId="7385" xr:uid="{00000000-0005-0000-0000-0000837E0000}"/>
    <cellStyle name="Normal 4 4 6 2 2 2" xfId="18385" xr:uid="{00000000-0005-0000-0000-0000847E0000}"/>
    <cellStyle name="Normal 4 4 6 2 2 2 2" xfId="30640" xr:uid="{00000000-0005-0000-0000-0000857E0000}"/>
    <cellStyle name="Normal 4 4 6 2 2 2 3" xfId="42881" xr:uid="{00000000-0005-0000-0000-0000867E0000}"/>
    <cellStyle name="Normal 4 4 6 2 2 3" xfId="24523" xr:uid="{00000000-0005-0000-0000-0000877E0000}"/>
    <cellStyle name="Normal 4 4 6 2 2 4" xfId="36767" xr:uid="{00000000-0005-0000-0000-0000887E0000}"/>
    <cellStyle name="Normal 4 4 6 2 2 5" xfId="48996" xr:uid="{00000000-0005-0000-0000-0000897E0000}"/>
    <cellStyle name="Normal 4 4 6 2 3" xfId="18384" xr:uid="{00000000-0005-0000-0000-00008A7E0000}"/>
    <cellStyle name="Normal 4 4 6 2 3 2" xfId="30639" xr:uid="{00000000-0005-0000-0000-00008B7E0000}"/>
    <cellStyle name="Normal 4 4 6 2 3 3" xfId="42880" xr:uid="{00000000-0005-0000-0000-00008C7E0000}"/>
    <cellStyle name="Normal 4 4 6 2 4" xfId="24522" xr:uid="{00000000-0005-0000-0000-00008D7E0000}"/>
    <cellStyle name="Normal 4 4 6 2 5" xfId="36766" xr:uid="{00000000-0005-0000-0000-00008E7E0000}"/>
    <cellStyle name="Normal 4 4 6 2 6" xfId="48995" xr:uid="{00000000-0005-0000-0000-00008F7E0000}"/>
    <cellStyle name="Normal 4 4 6 3" xfId="7386" xr:uid="{00000000-0005-0000-0000-0000907E0000}"/>
    <cellStyle name="Normal 4 4 6 3 2" xfId="18386" xr:uid="{00000000-0005-0000-0000-0000917E0000}"/>
    <cellStyle name="Normal 4 4 6 3 2 2" xfId="30641" xr:uid="{00000000-0005-0000-0000-0000927E0000}"/>
    <cellStyle name="Normal 4 4 6 3 2 3" xfId="42882" xr:uid="{00000000-0005-0000-0000-0000937E0000}"/>
    <cellStyle name="Normal 4 4 6 3 3" xfId="24524" xr:uid="{00000000-0005-0000-0000-0000947E0000}"/>
    <cellStyle name="Normal 4 4 6 3 4" xfId="36768" xr:uid="{00000000-0005-0000-0000-0000957E0000}"/>
    <cellStyle name="Normal 4 4 6 3 5" xfId="48997" xr:uid="{00000000-0005-0000-0000-0000967E0000}"/>
    <cellStyle name="Normal 4 4 6 4" xfId="18383" xr:uid="{00000000-0005-0000-0000-0000977E0000}"/>
    <cellStyle name="Normal 4 4 6 4 2" xfId="30638" xr:uid="{00000000-0005-0000-0000-0000987E0000}"/>
    <cellStyle name="Normal 4 4 6 4 3" xfId="42879" xr:uid="{00000000-0005-0000-0000-0000997E0000}"/>
    <cellStyle name="Normal 4 4 6 5" xfId="24521" xr:uid="{00000000-0005-0000-0000-00009A7E0000}"/>
    <cellStyle name="Normal 4 4 6 6" xfId="36765" xr:uid="{00000000-0005-0000-0000-00009B7E0000}"/>
    <cellStyle name="Normal 4 4 6 7" xfId="48994" xr:uid="{00000000-0005-0000-0000-00009C7E0000}"/>
    <cellStyle name="Normal 4 4 7" xfId="7387" xr:uid="{00000000-0005-0000-0000-00009D7E0000}"/>
    <cellStyle name="Normal 4 4 7 2" xfId="7388" xr:uid="{00000000-0005-0000-0000-00009E7E0000}"/>
    <cellStyle name="Normal 4 4 7 2 2" xfId="7389" xr:uid="{00000000-0005-0000-0000-00009F7E0000}"/>
    <cellStyle name="Normal 4 4 7 2 2 2" xfId="18389" xr:uid="{00000000-0005-0000-0000-0000A07E0000}"/>
    <cellStyle name="Normal 4 4 7 2 2 2 2" xfId="30644" xr:uid="{00000000-0005-0000-0000-0000A17E0000}"/>
    <cellStyle name="Normal 4 4 7 2 2 2 3" xfId="42885" xr:uid="{00000000-0005-0000-0000-0000A27E0000}"/>
    <cellStyle name="Normal 4 4 7 2 2 3" xfId="24527" xr:uid="{00000000-0005-0000-0000-0000A37E0000}"/>
    <cellStyle name="Normal 4 4 7 2 2 4" xfId="36771" xr:uid="{00000000-0005-0000-0000-0000A47E0000}"/>
    <cellStyle name="Normal 4 4 7 2 2 5" xfId="49000" xr:uid="{00000000-0005-0000-0000-0000A57E0000}"/>
    <cellStyle name="Normal 4 4 7 2 3" xfId="18388" xr:uid="{00000000-0005-0000-0000-0000A67E0000}"/>
    <cellStyle name="Normal 4 4 7 2 3 2" xfId="30643" xr:uid="{00000000-0005-0000-0000-0000A77E0000}"/>
    <cellStyle name="Normal 4 4 7 2 3 3" xfId="42884" xr:uid="{00000000-0005-0000-0000-0000A87E0000}"/>
    <cellStyle name="Normal 4 4 7 2 4" xfId="24526" xr:uid="{00000000-0005-0000-0000-0000A97E0000}"/>
    <cellStyle name="Normal 4 4 7 2 5" xfId="36770" xr:uid="{00000000-0005-0000-0000-0000AA7E0000}"/>
    <cellStyle name="Normal 4 4 7 2 6" xfId="48999" xr:uid="{00000000-0005-0000-0000-0000AB7E0000}"/>
    <cellStyle name="Normal 4 4 7 3" xfId="7390" xr:uid="{00000000-0005-0000-0000-0000AC7E0000}"/>
    <cellStyle name="Normal 4 4 7 3 2" xfId="18390" xr:uid="{00000000-0005-0000-0000-0000AD7E0000}"/>
    <cellStyle name="Normal 4 4 7 3 2 2" xfId="30645" xr:uid="{00000000-0005-0000-0000-0000AE7E0000}"/>
    <cellStyle name="Normal 4 4 7 3 2 3" xfId="42886" xr:uid="{00000000-0005-0000-0000-0000AF7E0000}"/>
    <cellStyle name="Normal 4 4 7 3 3" xfId="24528" xr:uid="{00000000-0005-0000-0000-0000B07E0000}"/>
    <cellStyle name="Normal 4 4 7 3 4" xfId="36772" xr:uid="{00000000-0005-0000-0000-0000B17E0000}"/>
    <cellStyle name="Normal 4 4 7 3 5" xfId="49001" xr:uid="{00000000-0005-0000-0000-0000B27E0000}"/>
    <cellStyle name="Normal 4 4 7 4" xfId="18387" xr:uid="{00000000-0005-0000-0000-0000B37E0000}"/>
    <cellStyle name="Normal 4 4 7 4 2" xfId="30642" xr:uid="{00000000-0005-0000-0000-0000B47E0000}"/>
    <cellStyle name="Normal 4 4 7 4 3" xfId="42883" xr:uid="{00000000-0005-0000-0000-0000B57E0000}"/>
    <cellStyle name="Normal 4 4 7 5" xfId="24525" xr:uid="{00000000-0005-0000-0000-0000B67E0000}"/>
    <cellStyle name="Normal 4 4 7 6" xfId="36769" xr:uid="{00000000-0005-0000-0000-0000B77E0000}"/>
    <cellStyle name="Normal 4 4 7 7" xfId="48998" xr:uid="{00000000-0005-0000-0000-0000B87E0000}"/>
    <cellStyle name="Normal 4 4 8" xfId="7391" xr:uid="{00000000-0005-0000-0000-0000B97E0000}"/>
    <cellStyle name="Normal 4 4 8 2" xfId="7392" xr:uid="{00000000-0005-0000-0000-0000BA7E0000}"/>
    <cellStyle name="Normal 4 4 8 2 2" xfId="18392" xr:uid="{00000000-0005-0000-0000-0000BB7E0000}"/>
    <cellStyle name="Normal 4 4 8 2 2 2" xfId="30647" xr:uid="{00000000-0005-0000-0000-0000BC7E0000}"/>
    <cellStyle name="Normal 4 4 8 2 2 3" xfId="42888" xr:uid="{00000000-0005-0000-0000-0000BD7E0000}"/>
    <cellStyle name="Normal 4 4 8 2 3" xfId="24530" xr:uid="{00000000-0005-0000-0000-0000BE7E0000}"/>
    <cellStyle name="Normal 4 4 8 2 4" xfId="36774" xr:uid="{00000000-0005-0000-0000-0000BF7E0000}"/>
    <cellStyle name="Normal 4 4 8 2 5" xfId="49003" xr:uid="{00000000-0005-0000-0000-0000C07E0000}"/>
    <cellStyle name="Normal 4 4 8 3" xfId="18391" xr:uid="{00000000-0005-0000-0000-0000C17E0000}"/>
    <cellStyle name="Normal 4 4 8 3 2" xfId="30646" xr:uid="{00000000-0005-0000-0000-0000C27E0000}"/>
    <cellStyle name="Normal 4 4 8 3 3" xfId="42887" xr:uid="{00000000-0005-0000-0000-0000C37E0000}"/>
    <cellStyle name="Normal 4 4 8 4" xfId="24529" xr:uid="{00000000-0005-0000-0000-0000C47E0000}"/>
    <cellStyle name="Normal 4 4 8 5" xfId="36773" xr:uid="{00000000-0005-0000-0000-0000C57E0000}"/>
    <cellStyle name="Normal 4 4 8 6" xfId="49002" xr:uid="{00000000-0005-0000-0000-0000C67E0000}"/>
    <cellStyle name="Normal 4 4 9" xfId="7393" xr:uid="{00000000-0005-0000-0000-0000C77E0000}"/>
    <cellStyle name="Normal 4 4 9 2" xfId="18393" xr:uid="{00000000-0005-0000-0000-0000C87E0000}"/>
    <cellStyle name="Normal 4 4 9 2 2" xfId="30648" xr:uid="{00000000-0005-0000-0000-0000C97E0000}"/>
    <cellStyle name="Normal 4 4 9 2 3" xfId="42889" xr:uid="{00000000-0005-0000-0000-0000CA7E0000}"/>
    <cellStyle name="Normal 4 4 9 3" xfId="24531" xr:uid="{00000000-0005-0000-0000-0000CB7E0000}"/>
    <cellStyle name="Normal 4 4 9 4" xfId="36775" xr:uid="{00000000-0005-0000-0000-0000CC7E0000}"/>
    <cellStyle name="Normal 4 4 9 5" xfId="49004" xr:uid="{00000000-0005-0000-0000-0000CD7E0000}"/>
    <cellStyle name="Normal 4 5" xfId="7394" xr:uid="{00000000-0005-0000-0000-0000CE7E0000}"/>
    <cellStyle name="Normal 4 5 10" xfId="24532" xr:uid="{00000000-0005-0000-0000-0000CF7E0000}"/>
    <cellStyle name="Normal 4 5 11" xfId="36776" xr:uid="{00000000-0005-0000-0000-0000D07E0000}"/>
    <cellStyle name="Normal 4 5 12" xfId="49005" xr:uid="{00000000-0005-0000-0000-0000D17E0000}"/>
    <cellStyle name="Normal 4 5 2" xfId="7395" xr:uid="{00000000-0005-0000-0000-0000D27E0000}"/>
    <cellStyle name="Normal 4 5 2 10" xfId="49006" xr:uid="{00000000-0005-0000-0000-0000D37E0000}"/>
    <cellStyle name="Normal 4 5 2 2" xfId="7396" xr:uid="{00000000-0005-0000-0000-0000D47E0000}"/>
    <cellStyle name="Normal 4 5 2 2 2" xfId="7397" xr:uid="{00000000-0005-0000-0000-0000D57E0000}"/>
    <cellStyle name="Normal 4 5 2 2 2 2" xfId="7398" xr:uid="{00000000-0005-0000-0000-0000D67E0000}"/>
    <cellStyle name="Normal 4 5 2 2 2 2 2" xfId="7399" xr:uid="{00000000-0005-0000-0000-0000D77E0000}"/>
    <cellStyle name="Normal 4 5 2 2 2 2 2 2" xfId="7400" xr:uid="{00000000-0005-0000-0000-0000D87E0000}"/>
    <cellStyle name="Normal 4 5 2 2 2 2 2 2 2" xfId="18400" xr:uid="{00000000-0005-0000-0000-0000D97E0000}"/>
    <cellStyle name="Normal 4 5 2 2 2 2 2 2 2 2" xfId="30655" xr:uid="{00000000-0005-0000-0000-0000DA7E0000}"/>
    <cellStyle name="Normal 4 5 2 2 2 2 2 2 2 3" xfId="42896" xr:uid="{00000000-0005-0000-0000-0000DB7E0000}"/>
    <cellStyle name="Normal 4 5 2 2 2 2 2 2 3" xfId="24538" xr:uid="{00000000-0005-0000-0000-0000DC7E0000}"/>
    <cellStyle name="Normal 4 5 2 2 2 2 2 2 4" xfId="36782" xr:uid="{00000000-0005-0000-0000-0000DD7E0000}"/>
    <cellStyle name="Normal 4 5 2 2 2 2 2 2 5" xfId="49011" xr:uid="{00000000-0005-0000-0000-0000DE7E0000}"/>
    <cellStyle name="Normal 4 5 2 2 2 2 2 3" xfId="18399" xr:uid="{00000000-0005-0000-0000-0000DF7E0000}"/>
    <cellStyle name="Normal 4 5 2 2 2 2 2 3 2" xfId="30654" xr:uid="{00000000-0005-0000-0000-0000E07E0000}"/>
    <cellStyle name="Normal 4 5 2 2 2 2 2 3 3" xfId="42895" xr:uid="{00000000-0005-0000-0000-0000E17E0000}"/>
    <cellStyle name="Normal 4 5 2 2 2 2 2 4" xfId="24537" xr:uid="{00000000-0005-0000-0000-0000E27E0000}"/>
    <cellStyle name="Normal 4 5 2 2 2 2 2 5" xfId="36781" xr:uid="{00000000-0005-0000-0000-0000E37E0000}"/>
    <cellStyle name="Normal 4 5 2 2 2 2 2 6" xfId="49010" xr:uid="{00000000-0005-0000-0000-0000E47E0000}"/>
    <cellStyle name="Normal 4 5 2 2 2 2 3" xfId="7401" xr:uid="{00000000-0005-0000-0000-0000E57E0000}"/>
    <cellStyle name="Normal 4 5 2 2 2 2 3 2" xfId="18401" xr:uid="{00000000-0005-0000-0000-0000E67E0000}"/>
    <cellStyle name="Normal 4 5 2 2 2 2 3 2 2" xfId="30656" xr:uid="{00000000-0005-0000-0000-0000E77E0000}"/>
    <cellStyle name="Normal 4 5 2 2 2 2 3 2 3" xfId="42897" xr:uid="{00000000-0005-0000-0000-0000E87E0000}"/>
    <cellStyle name="Normal 4 5 2 2 2 2 3 3" xfId="24539" xr:uid="{00000000-0005-0000-0000-0000E97E0000}"/>
    <cellStyle name="Normal 4 5 2 2 2 2 3 4" xfId="36783" xr:uid="{00000000-0005-0000-0000-0000EA7E0000}"/>
    <cellStyle name="Normal 4 5 2 2 2 2 3 5" xfId="49012" xr:uid="{00000000-0005-0000-0000-0000EB7E0000}"/>
    <cellStyle name="Normal 4 5 2 2 2 2 4" xfId="18398" xr:uid="{00000000-0005-0000-0000-0000EC7E0000}"/>
    <cellStyle name="Normal 4 5 2 2 2 2 4 2" xfId="30653" xr:uid="{00000000-0005-0000-0000-0000ED7E0000}"/>
    <cellStyle name="Normal 4 5 2 2 2 2 4 3" xfId="42894" xr:uid="{00000000-0005-0000-0000-0000EE7E0000}"/>
    <cellStyle name="Normal 4 5 2 2 2 2 5" xfId="24536" xr:uid="{00000000-0005-0000-0000-0000EF7E0000}"/>
    <cellStyle name="Normal 4 5 2 2 2 2 6" xfId="36780" xr:uid="{00000000-0005-0000-0000-0000F07E0000}"/>
    <cellStyle name="Normal 4 5 2 2 2 2 7" xfId="49009" xr:uid="{00000000-0005-0000-0000-0000F17E0000}"/>
    <cellStyle name="Normal 4 5 2 2 2 3" xfId="7402" xr:uid="{00000000-0005-0000-0000-0000F27E0000}"/>
    <cellStyle name="Normal 4 5 2 2 2 3 2" xfId="7403" xr:uid="{00000000-0005-0000-0000-0000F37E0000}"/>
    <cellStyle name="Normal 4 5 2 2 2 3 2 2" xfId="18403" xr:uid="{00000000-0005-0000-0000-0000F47E0000}"/>
    <cellStyle name="Normal 4 5 2 2 2 3 2 2 2" xfId="30658" xr:uid="{00000000-0005-0000-0000-0000F57E0000}"/>
    <cellStyle name="Normal 4 5 2 2 2 3 2 2 3" xfId="42899" xr:uid="{00000000-0005-0000-0000-0000F67E0000}"/>
    <cellStyle name="Normal 4 5 2 2 2 3 2 3" xfId="24541" xr:uid="{00000000-0005-0000-0000-0000F77E0000}"/>
    <cellStyle name="Normal 4 5 2 2 2 3 2 4" xfId="36785" xr:uid="{00000000-0005-0000-0000-0000F87E0000}"/>
    <cellStyle name="Normal 4 5 2 2 2 3 2 5" xfId="49014" xr:uid="{00000000-0005-0000-0000-0000F97E0000}"/>
    <cellStyle name="Normal 4 5 2 2 2 3 3" xfId="18402" xr:uid="{00000000-0005-0000-0000-0000FA7E0000}"/>
    <cellStyle name="Normal 4 5 2 2 2 3 3 2" xfId="30657" xr:uid="{00000000-0005-0000-0000-0000FB7E0000}"/>
    <cellStyle name="Normal 4 5 2 2 2 3 3 3" xfId="42898" xr:uid="{00000000-0005-0000-0000-0000FC7E0000}"/>
    <cellStyle name="Normal 4 5 2 2 2 3 4" xfId="24540" xr:uid="{00000000-0005-0000-0000-0000FD7E0000}"/>
    <cellStyle name="Normal 4 5 2 2 2 3 5" xfId="36784" xr:uid="{00000000-0005-0000-0000-0000FE7E0000}"/>
    <cellStyle name="Normal 4 5 2 2 2 3 6" xfId="49013" xr:uid="{00000000-0005-0000-0000-0000FF7E0000}"/>
    <cellStyle name="Normal 4 5 2 2 2 4" xfId="7404" xr:uid="{00000000-0005-0000-0000-0000007F0000}"/>
    <cellStyle name="Normal 4 5 2 2 2 4 2" xfId="18404" xr:uid="{00000000-0005-0000-0000-0000017F0000}"/>
    <cellStyle name="Normal 4 5 2 2 2 4 2 2" xfId="30659" xr:uid="{00000000-0005-0000-0000-0000027F0000}"/>
    <cellStyle name="Normal 4 5 2 2 2 4 2 3" xfId="42900" xr:uid="{00000000-0005-0000-0000-0000037F0000}"/>
    <cellStyle name="Normal 4 5 2 2 2 4 3" xfId="24542" xr:uid="{00000000-0005-0000-0000-0000047F0000}"/>
    <cellStyle name="Normal 4 5 2 2 2 4 4" xfId="36786" xr:uid="{00000000-0005-0000-0000-0000057F0000}"/>
    <cellStyle name="Normal 4 5 2 2 2 4 5" xfId="49015" xr:uid="{00000000-0005-0000-0000-0000067F0000}"/>
    <cellStyle name="Normal 4 5 2 2 2 5" xfId="18397" xr:uid="{00000000-0005-0000-0000-0000077F0000}"/>
    <cellStyle name="Normal 4 5 2 2 2 5 2" xfId="30652" xr:uid="{00000000-0005-0000-0000-0000087F0000}"/>
    <cellStyle name="Normal 4 5 2 2 2 5 3" xfId="42893" xr:uid="{00000000-0005-0000-0000-0000097F0000}"/>
    <cellStyle name="Normal 4 5 2 2 2 6" xfId="24535" xr:uid="{00000000-0005-0000-0000-00000A7F0000}"/>
    <cellStyle name="Normal 4 5 2 2 2 7" xfId="36779" xr:uid="{00000000-0005-0000-0000-00000B7F0000}"/>
    <cellStyle name="Normal 4 5 2 2 2 8" xfId="49008" xr:uid="{00000000-0005-0000-0000-00000C7F0000}"/>
    <cellStyle name="Normal 4 5 2 2 3" xfId="7405" xr:uid="{00000000-0005-0000-0000-00000D7F0000}"/>
    <cellStyle name="Normal 4 5 2 2 3 2" xfId="7406" xr:uid="{00000000-0005-0000-0000-00000E7F0000}"/>
    <cellStyle name="Normal 4 5 2 2 3 2 2" xfId="7407" xr:uid="{00000000-0005-0000-0000-00000F7F0000}"/>
    <cellStyle name="Normal 4 5 2 2 3 2 2 2" xfId="18407" xr:uid="{00000000-0005-0000-0000-0000107F0000}"/>
    <cellStyle name="Normal 4 5 2 2 3 2 2 2 2" xfId="30662" xr:uid="{00000000-0005-0000-0000-0000117F0000}"/>
    <cellStyle name="Normal 4 5 2 2 3 2 2 2 3" xfId="42903" xr:uid="{00000000-0005-0000-0000-0000127F0000}"/>
    <cellStyle name="Normal 4 5 2 2 3 2 2 3" xfId="24545" xr:uid="{00000000-0005-0000-0000-0000137F0000}"/>
    <cellStyle name="Normal 4 5 2 2 3 2 2 4" xfId="36789" xr:uid="{00000000-0005-0000-0000-0000147F0000}"/>
    <cellStyle name="Normal 4 5 2 2 3 2 2 5" xfId="49018" xr:uid="{00000000-0005-0000-0000-0000157F0000}"/>
    <cellStyle name="Normal 4 5 2 2 3 2 3" xfId="18406" xr:uid="{00000000-0005-0000-0000-0000167F0000}"/>
    <cellStyle name="Normal 4 5 2 2 3 2 3 2" xfId="30661" xr:uid="{00000000-0005-0000-0000-0000177F0000}"/>
    <cellStyle name="Normal 4 5 2 2 3 2 3 3" xfId="42902" xr:uid="{00000000-0005-0000-0000-0000187F0000}"/>
    <cellStyle name="Normal 4 5 2 2 3 2 4" xfId="24544" xr:uid="{00000000-0005-0000-0000-0000197F0000}"/>
    <cellStyle name="Normal 4 5 2 2 3 2 5" xfId="36788" xr:uid="{00000000-0005-0000-0000-00001A7F0000}"/>
    <cellStyle name="Normal 4 5 2 2 3 2 6" xfId="49017" xr:uid="{00000000-0005-0000-0000-00001B7F0000}"/>
    <cellStyle name="Normal 4 5 2 2 3 3" xfId="7408" xr:uid="{00000000-0005-0000-0000-00001C7F0000}"/>
    <cellStyle name="Normal 4 5 2 2 3 3 2" xfId="18408" xr:uid="{00000000-0005-0000-0000-00001D7F0000}"/>
    <cellStyle name="Normal 4 5 2 2 3 3 2 2" xfId="30663" xr:uid="{00000000-0005-0000-0000-00001E7F0000}"/>
    <cellStyle name="Normal 4 5 2 2 3 3 2 3" xfId="42904" xr:uid="{00000000-0005-0000-0000-00001F7F0000}"/>
    <cellStyle name="Normal 4 5 2 2 3 3 3" xfId="24546" xr:uid="{00000000-0005-0000-0000-0000207F0000}"/>
    <cellStyle name="Normal 4 5 2 2 3 3 4" xfId="36790" xr:uid="{00000000-0005-0000-0000-0000217F0000}"/>
    <cellStyle name="Normal 4 5 2 2 3 3 5" xfId="49019" xr:uid="{00000000-0005-0000-0000-0000227F0000}"/>
    <cellStyle name="Normal 4 5 2 2 3 4" xfId="18405" xr:uid="{00000000-0005-0000-0000-0000237F0000}"/>
    <cellStyle name="Normal 4 5 2 2 3 4 2" xfId="30660" xr:uid="{00000000-0005-0000-0000-0000247F0000}"/>
    <cellStyle name="Normal 4 5 2 2 3 4 3" xfId="42901" xr:uid="{00000000-0005-0000-0000-0000257F0000}"/>
    <cellStyle name="Normal 4 5 2 2 3 5" xfId="24543" xr:uid="{00000000-0005-0000-0000-0000267F0000}"/>
    <cellStyle name="Normal 4 5 2 2 3 6" xfId="36787" xr:uid="{00000000-0005-0000-0000-0000277F0000}"/>
    <cellStyle name="Normal 4 5 2 2 3 7" xfId="49016" xr:uid="{00000000-0005-0000-0000-0000287F0000}"/>
    <cellStyle name="Normal 4 5 2 2 4" xfId="7409" xr:uid="{00000000-0005-0000-0000-0000297F0000}"/>
    <cellStyle name="Normal 4 5 2 2 4 2" xfId="7410" xr:uid="{00000000-0005-0000-0000-00002A7F0000}"/>
    <cellStyle name="Normal 4 5 2 2 4 2 2" xfId="18410" xr:uid="{00000000-0005-0000-0000-00002B7F0000}"/>
    <cellStyle name="Normal 4 5 2 2 4 2 2 2" xfId="30665" xr:uid="{00000000-0005-0000-0000-00002C7F0000}"/>
    <cellStyle name="Normal 4 5 2 2 4 2 2 3" xfId="42906" xr:uid="{00000000-0005-0000-0000-00002D7F0000}"/>
    <cellStyle name="Normal 4 5 2 2 4 2 3" xfId="24548" xr:uid="{00000000-0005-0000-0000-00002E7F0000}"/>
    <cellStyle name="Normal 4 5 2 2 4 2 4" xfId="36792" xr:uid="{00000000-0005-0000-0000-00002F7F0000}"/>
    <cellStyle name="Normal 4 5 2 2 4 2 5" xfId="49021" xr:uid="{00000000-0005-0000-0000-0000307F0000}"/>
    <cellStyle name="Normal 4 5 2 2 4 3" xfId="18409" xr:uid="{00000000-0005-0000-0000-0000317F0000}"/>
    <cellStyle name="Normal 4 5 2 2 4 3 2" xfId="30664" xr:uid="{00000000-0005-0000-0000-0000327F0000}"/>
    <cellStyle name="Normal 4 5 2 2 4 3 3" xfId="42905" xr:uid="{00000000-0005-0000-0000-0000337F0000}"/>
    <cellStyle name="Normal 4 5 2 2 4 4" xfId="24547" xr:uid="{00000000-0005-0000-0000-0000347F0000}"/>
    <cellStyle name="Normal 4 5 2 2 4 5" xfId="36791" xr:uid="{00000000-0005-0000-0000-0000357F0000}"/>
    <cellStyle name="Normal 4 5 2 2 4 6" xfId="49020" xr:uid="{00000000-0005-0000-0000-0000367F0000}"/>
    <cellStyle name="Normal 4 5 2 2 5" xfId="7411" xr:uid="{00000000-0005-0000-0000-0000377F0000}"/>
    <cellStyle name="Normal 4 5 2 2 5 2" xfId="18411" xr:uid="{00000000-0005-0000-0000-0000387F0000}"/>
    <cellStyle name="Normal 4 5 2 2 5 2 2" xfId="30666" xr:uid="{00000000-0005-0000-0000-0000397F0000}"/>
    <cellStyle name="Normal 4 5 2 2 5 2 3" xfId="42907" xr:uid="{00000000-0005-0000-0000-00003A7F0000}"/>
    <cellStyle name="Normal 4 5 2 2 5 3" xfId="24549" xr:uid="{00000000-0005-0000-0000-00003B7F0000}"/>
    <cellStyle name="Normal 4 5 2 2 5 4" xfId="36793" xr:uid="{00000000-0005-0000-0000-00003C7F0000}"/>
    <cellStyle name="Normal 4 5 2 2 5 5" xfId="49022" xr:uid="{00000000-0005-0000-0000-00003D7F0000}"/>
    <cellStyle name="Normal 4 5 2 2 6" xfId="18396" xr:uid="{00000000-0005-0000-0000-00003E7F0000}"/>
    <cellStyle name="Normal 4 5 2 2 6 2" xfId="30651" xr:uid="{00000000-0005-0000-0000-00003F7F0000}"/>
    <cellStyle name="Normal 4 5 2 2 6 3" xfId="42892" xr:uid="{00000000-0005-0000-0000-0000407F0000}"/>
    <cellStyle name="Normal 4 5 2 2 7" xfId="24534" xr:uid="{00000000-0005-0000-0000-0000417F0000}"/>
    <cellStyle name="Normal 4 5 2 2 8" xfId="36778" xr:uid="{00000000-0005-0000-0000-0000427F0000}"/>
    <cellStyle name="Normal 4 5 2 2 9" xfId="49007" xr:uid="{00000000-0005-0000-0000-0000437F0000}"/>
    <cellStyle name="Normal 4 5 2 3" xfId="7412" xr:uid="{00000000-0005-0000-0000-0000447F0000}"/>
    <cellStyle name="Normal 4 5 2 3 2" xfId="7413" xr:uid="{00000000-0005-0000-0000-0000457F0000}"/>
    <cellStyle name="Normal 4 5 2 3 2 2" xfId="7414" xr:uid="{00000000-0005-0000-0000-0000467F0000}"/>
    <cellStyle name="Normal 4 5 2 3 2 2 2" xfId="7415" xr:uid="{00000000-0005-0000-0000-0000477F0000}"/>
    <cellStyle name="Normal 4 5 2 3 2 2 2 2" xfId="18415" xr:uid="{00000000-0005-0000-0000-0000487F0000}"/>
    <cellStyle name="Normal 4 5 2 3 2 2 2 2 2" xfId="30670" xr:uid="{00000000-0005-0000-0000-0000497F0000}"/>
    <cellStyle name="Normal 4 5 2 3 2 2 2 2 3" xfId="42911" xr:uid="{00000000-0005-0000-0000-00004A7F0000}"/>
    <cellStyle name="Normal 4 5 2 3 2 2 2 3" xfId="24553" xr:uid="{00000000-0005-0000-0000-00004B7F0000}"/>
    <cellStyle name="Normal 4 5 2 3 2 2 2 4" xfId="36797" xr:uid="{00000000-0005-0000-0000-00004C7F0000}"/>
    <cellStyle name="Normal 4 5 2 3 2 2 2 5" xfId="49026" xr:uid="{00000000-0005-0000-0000-00004D7F0000}"/>
    <cellStyle name="Normal 4 5 2 3 2 2 3" xfId="18414" xr:uid="{00000000-0005-0000-0000-00004E7F0000}"/>
    <cellStyle name="Normal 4 5 2 3 2 2 3 2" xfId="30669" xr:uid="{00000000-0005-0000-0000-00004F7F0000}"/>
    <cellStyle name="Normal 4 5 2 3 2 2 3 3" xfId="42910" xr:uid="{00000000-0005-0000-0000-0000507F0000}"/>
    <cellStyle name="Normal 4 5 2 3 2 2 4" xfId="24552" xr:uid="{00000000-0005-0000-0000-0000517F0000}"/>
    <cellStyle name="Normal 4 5 2 3 2 2 5" xfId="36796" xr:uid="{00000000-0005-0000-0000-0000527F0000}"/>
    <cellStyle name="Normal 4 5 2 3 2 2 6" xfId="49025" xr:uid="{00000000-0005-0000-0000-0000537F0000}"/>
    <cellStyle name="Normal 4 5 2 3 2 3" xfId="7416" xr:uid="{00000000-0005-0000-0000-0000547F0000}"/>
    <cellStyle name="Normal 4 5 2 3 2 3 2" xfId="18416" xr:uid="{00000000-0005-0000-0000-0000557F0000}"/>
    <cellStyle name="Normal 4 5 2 3 2 3 2 2" xfId="30671" xr:uid="{00000000-0005-0000-0000-0000567F0000}"/>
    <cellStyle name="Normal 4 5 2 3 2 3 2 3" xfId="42912" xr:uid="{00000000-0005-0000-0000-0000577F0000}"/>
    <cellStyle name="Normal 4 5 2 3 2 3 3" xfId="24554" xr:uid="{00000000-0005-0000-0000-0000587F0000}"/>
    <cellStyle name="Normal 4 5 2 3 2 3 4" xfId="36798" xr:uid="{00000000-0005-0000-0000-0000597F0000}"/>
    <cellStyle name="Normal 4 5 2 3 2 3 5" xfId="49027" xr:uid="{00000000-0005-0000-0000-00005A7F0000}"/>
    <cellStyle name="Normal 4 5 2 3 2 4" xfId="18413" xr:uid="{00000000-0005-0000-0000-00005B7F0000}"/>
    <cellStyle name="Normal 4 5 2 3 2 4 2" xfId="30668" xr:uid="{00000000-0005-0000-0000-00005C7F0000}"/>
    <cellStyle name="Normal 4 5 2 3 2 4 3" xfId="42909" xr:uid="{00000000-0005-0000-0000-00005D7F0000}"/>
    <cellStyle name="Normal 4 5 2 3 2 5" xfId="24551" xr:uid="{00000000-0005-0000-0000-00005E7F0000}"/>
    <cellStyle name="Normal 4 5 2 3 2 6" xfId="36795" xr:uid="{00000000-0005-0000-0000-00005F7F0000}"/>
    <cellStyle name="Normal 4 5 2 3 2 7" xfId="49024" xr:uid="{00000000-0005-0000-0000-0000607F0000}"/>
    <cellStyle name="Normal 4 5 2 3 3" xfId="7417" xr:uid="{00000000-0005-0000-0000-0000617F0000}"/>
    <cellStyle name="Normal 4 5 2 3 3 2" xfId="7418" xr:uid="{00000000-0005-0000-0000-0000627F0000}"/>
    <cellStyle name="Normal 4 5 2 3 3 2 2" xfId="18418" xr:uid="{00000000-0005-0000-0000-0000637F0000}"/>
    <cellStyle name="Normal 4 5 2 3 3 2 2 2" xfId="30673" xr:uid="{00000000-0005-0000-0000-0000647F0000}"/>
    <cellStyle name="Normal 4 5 2 3 3 2 2 3" xfId="42914" xr:uid="{00000000-0005-0000-0000-0000657F0000}"/>
    <cellStyle name="Normal 4 5 2 3 3 2 3" xfId="24556" xr:uid="{00000000-0005-0000-0000-0000667F0000}"/>
    <cellStyle name="Normal 4 5 2 3 3 2 4" xfId="36800" xr:uid="{00000000-0005-0000-0000-0000677F0000}"/>
    <cellStyle name="Normal 4 5 2 3 3 2 5" xfId="49029" xr:uid="{00000000-0005-0000-0000-0000687F0000}"/>
    <cellStyle name="Normal 4 5 2 3 3 3" xfId="18417" xr:uid="{00000000-0005-0000-0000-0000697F0000}"/>
    <cellStyle name="Normal 4 5 2 3 3 3 2" xfId="30672" xr:uid="{00000000-0005-0000-0000-00006A7F0000}"/>
    <cellStyle name="Normal 4 5 2 3 3 3 3" xfId="42913" xr:uid="{00000000-0005-0000-0000-00006B7F0000}"/>
    <cellStyle name="Normal 4 5 2 3 3 4" xfId="24555" xr:uid="{00000000-0005-0000-0000-00006C7F0000}"/>
    <cellStyle name="Normal 4 5 2 3 3 5" xfId="36799" xr:uid="{00000000-0005-0000-0000-00006D7F0000}"/>
    <cellStyle name="Normal 4 5 2 3 3 6" xfId="49028" xr:uid="{00000000-0005-0000-0000-00006E7F0000}"/>
    <cellStyle name="Normal 4 5 2 3 4" xfId="7419" xr:uid="{00000000-0005-0000-0000-00006F7F0000}"/>
    <cellStyle name="Normal 4 5 2 3 4 2" xfId="18419" xr:uid="{00000000-0005-0000-0000-0000707F0000}"/>
    <cellStyle name="Normal 4 5 2 3 4 2 2" xfId="30674" xr:uid="{00000000-0005-0000-0000-0000717F0000}"/>
    <cellStyle name="Normal 4 5 2 3 4 2 3" xfId="42915" xr:uid="{00000000-0005-0000-0000-0000727F0000}"/>
    <cellStyle name="Normal 4 5 2 3 4 3" xfId="24557" xr:uid="{00000000-0005-0000-0000-0000737F0000}"/>
    <cellStyle name="Normal 4 5 2 3 4 4" xfId="36801" xr:uid="{00000000-0005-0000-0000-0000747F0000}"/>
    <cellStyle name="Normal 4 5 2 3 4 5" xfId="49030" xr:uid="{00000000-0005-0000-0000-0000757F0000}"/>
    <cellStyle name="Normal 4 5 2 3 5" xfId="18412" xr:uid="{00000000-0005-0000-0000-0000767F0000}"/>
    <cellStyle name="Normal 4 5 2 3 5 2" xfId="30667" xr:uid="{00000000-0005-0000-0000-0000777F0000}"/>
    <cellStyle name="Normal 4 5 2 3 5 3" xfId="42908" xr:uid="{00000000-0005-0000-0000-0000787F0000}"/>
    <cellStyle name="Normal 4 5 2 3 6" xfId="24550" xr:uid="{00000000-0005-0000-0000-0000797F0000}"/>
    <cellStyle name="Normal 4 5 2 3 7" xfId="36794" xr:uid="{00000000-0005-0000-0000-00007A7F0000}"/>
    <cellStyle name="Normal 4 5 2 3 8" xfId="49023" xr:uid="{00000000-0005-0000-0000-00007B7F0000}"/>
    <cellStyle name="Normal 4 5 2 4" xfId="7420" xr:uid="{00000000-0005-0000-0000-00007C7F0000}"/>
    <cellStyle name="Normal 4 5 2 4 2" xfId="7421" xr:uid="{00000000-0005-0000-0000-00007D7F0000}"/>
    <cellStyle name="Normal 4 5 2 4 2 2" xfId="7422" xr:uid="{00000000-0005-0000-0000-00007E7F0000}"/>
    <cellStyle name="Normal 4 5 2 4 2 2 2" xfId="18422" xr:uid="{00000000-0005-0000-0000-00007F7F0000}"/>
    <cellStyle name="Normal 4 5 2 4 2 2 2 2" xfId="30677" xr:uid="{00000000-0005-0000-0000-0000807F0000}"/>
    <cellStyle name="Normal 4 5 2 4 2 2 2 3" xfId="42918" xr:uid="{00000000-0005-0000-0000-0000817F0000}"/>
    <cellStyle name="Normal 4 5 2 4 2 2 3" xfId="24560" xr:uid="{00000000-0005-0000-0000-0000827F0000}"/>
    <cellStyle name="Normal 4 5 2 4 2 2 4" xfId="36804" xr:uid="{00000000-0005-0000-0000-0000837F0000}"/>
    <cellStyle name="Normal 4 5 2 4 2 2 5" xfId="49033" xr:uid="{00000000-0005-0000-0000-0000847F0000}"/>
    <cellStyle name="Normal 4 5 2 4 2 3" xfId="18421" xr:uid="{00000000-0005-0000-0000-0000857F0000}"/>
    <cellStyle name="Normal 4 5 2 4 2 3 2" xfId="30676" xr:uid="{00000000-0005-0000-0000-0000867F0000}"/>
    <cellStyle name="Normal 4 5 2 4 2 3 3" xfId="42917" xr:uid="{00000000-0005-0000-0000-0000877F0000}"/>
    <cellStyle name="Normal 4 5 2 4 2 4" xfId="24559" xr:uid="{00000000-0005-0000-0000-0000887F0000}"/>
    <cellStyle name="Normal 4 5 2 4 2 5" xfId="36803" xr:uid="{00000000-0005-0000-0000-0000897F0000}"/>
    <cellStyle name="Normal 4 5 2 4 2 6" xfId="49032" xr:uid="{00000000-0005-0000-0000-00008A7F0000}"/>
    <cellStyle name="Normal 4 5 2 4 3" xfId="7423" xr:uid="{00000000-0005-0000-0000-00008B7F0000}"/>
    <cellStyle name="Normal 4 5 2 4 3 2" xfId="18423" xr:uid="{00000000-0005-0000-0000-00008C7F0000}"/>
    <cellStyle name="Normal 4 5 2 4 3 2 2" xfId="30678" xr:uid="{00000000-0005-0000-0000-00008D7F0000}"/>
    <cellStyle name="Normal 4 5 2 4 3 2 3" xfId="42919" xr:uid="{00000000-0005-0000-0000-00008E7F0000}"/>
    <cellStyle name="Normal 4 5 2 4 3 3" xfId="24561" xr:uid="{00000000-0005-0000-0000-00008F7F0000}"/>
    <cellStyle name="Normal 4 5 2 4 3 4" xfId="36805" xr:uid="{00000000-0005-0000-0000-0000907F0000}"/>
    <cellStyle name="Normal 4 5 2 4 3 5" xfId="49034" xr:uid="{00000000-0005-0000-0000-0000917F0000}"/>
    <cellStyle name="Normal 4 5 2 4 4" xfId="18420" xr:uid="{00000000-0005-0000-0000-0000927F0000}"/>
    <cellStyle name="Normal 4 5 2 4 4 2" xfId="30675" xr:uid="{00000000-0005-0000-0000-0000937F0000}"/>
    <cellStyle name="Normal 4 5 2 4 4 3" xfId="42916" xr:uid="{00000000-0005-0000-0000-0000947F0000}"/>
    <cellStyle name="Normal 4 5 2 4 5" xfId="24558" xr:uid="{00000000-0005-0000-0000-0000957F0000}"/>
    <cellStyle name="Normal 4 5 2 4 6" xfId="36802" xr:uid="{00000000-0005-0000-0000-0000967F0000}"/>
    <cellStyle name="Normal 4 5 2 4 7" xfId="49031" xr:uid="{00000000-0005-0000-0000-0000977F0000}"/>
    <cellStyle name="Normal 4 5 2 5" xfId="7424" xr:uid="{00000000-0005-0000-0000-0000987F0000}"/>
    <cellStyle name="Normal 4 5 2 5 2" xfId="7425" xr:uid="{00000000-0005-0000-0000-0000997F0000}"/>
    <cellStyle name="Normal 4 5 2 5 2 2" xfId="18425" xr:uid="{00000000-0005-0000-0000-00009A7F0000}"/>
    <cellStyle name="Normal 4 5 2 5 2 2 2" xfId="30680" xr:uid="{00000000-0005-0000-0000-00009B7F0000}"/>
    <cellStyle name="Normal 4 5 2 5 2 2 3" xfId="42921" xr:uid="{00000000-0005-0000-0000-00009C7F0000}"/>
    <cellStyle name="Normal 4 5 2 5 2 3" xfId="24563" xr:uid="{00000000-0005-0000-0000-00009D7F0000}"/>
    <cellStyle name="Normal 4 5 2 5 2 4" xfId="36807" xr:uid="{00000000-0005-0000-0000-00009E7F0000}"/>
    <cellStyle name="Normal 4 5 2 5 2 5" xfId="49036" xr:uid="{00000000-0005-0000-0000-00009F7F0000}"/>
    <cellStyle name="Normal 4 5 2 5 3" xfId="18424" xr:uid="{00000000-0005-0000-0000-0000A07F0000}"/>
    <cellStyle name="Normal 4 5 2 5 3 2" xfId="30679" xr:uid="{00000000-0005-0000-0000-0000A17F0000}"/>
    <cellStyle name="Normal 4 5 2 5 3 3" xfId="42920" xr:uid="{00000000-0005-0000-0000-0000A27F0000}"/>
    <cellStyle name="Normal 4 5 2 5 4" xfId="24562" xr:uid="{00000000-0005-0000-0000-0000A37F0000}"/>
    <cellStyle name="Normal 4 5 2 5 5" xfId="36806" xr:uid="{00000000-0005-0000-0000-0000A47F0000}"/>
    <cellStyle name="Normal 4 5 2 5 6" xfId="49035" xr:uid="{00000000-0005-0000-0000-0000A57F0000}"/>
    <cellStyle name="Normal 4 5 2 6" xfId="7426" xr:uid="{00000000-0005-0000-0000-0000A67F0000}"/>
    <cellStyle name="Normal 4 5 2 6 2" xfId="18426" xr:uid="{00000000-0005-0000-0000-0000A77F0000}"/>
    <cellStyle name="Normal 4 5 2 6 2 2" xfId="30681" xr:uid="{00000000-0005-0000-0000-0000A87F0000}"/>
    <cellStyle name="Normal 4 5 2 6 2 3" xfId="42922" xr:uid="{00000000-0005-0000-0000-0000A97F0000}"/>
    <cellStyle name="Normal 4 5 2 6 3" xfId="24564" xr:uid="{00000000-0005-0000-0000-0000AA7F0000}"/>
    <cellStyle name="Normal 4 5 2 6 4" xfId="36808" xr:uid="{00000000-0005-0000-0000-0000AB7F0000}"/>
    <cellStyle name="Normal 4 5 2 6 5" xfId="49037" xr:uid="{00000000-0005-0000-0000-0000AC7F0000}"/>
    <cellStyle name="Normal 4 5 2 7" xfId="18395" xr:uid="{00000000-0005-0000-0000-0000AD7F0000}"/>
    <cellStyle name="Normal 4 5 2 7 2" xfId="30650" xr:uid="{00000000-0005-0000-0000-0000AE7F0000}"/>
    <cellStyle name="Normal 4 5 2 7 3" xfId="42891" xr:uid="{00000000-0005-0000-0000-0000AF7F0000}"/>
    <cellStyle name="Normal 4 5 2 8" xfId="24533" xr:uid="{00000000-0005-0000-0000-0000B07F0000}"/>
    <cellStyle name="Normal 4 5 2 9" xfId="36777" xr:uid="{00000000-0005-0000-0000-0000B17F0000}"/>
    <cellStyle name="Normal 4 5 3" xfId="7427" xr:uid="{00000000-0005-0000-0000-0000B27F0000}"/>
    <cellStyle name="Normal 4 5 3 2" xfId="7428" xr:uid="{00000000-0005-0000-0000-0000B37F0000}"/>
    <cellStyle name="Normal 4 5 3 2 2" xfId="7429" xr:uid="{00000000-0005-0000-0000-0000B47F0000}"/>
    <cellStyle name="Normal 4 5 3 2 2 2" xfId="7430" xr:uid="{00000000-0005-0000-0000-0000B57F0000}"/>
    <cellStyle name="Normal 4 5 3 2 2 2 2" xfId="7431" xr:uid="{00000000-0005-0000-0000-0000B67F0000}"/>
    <cellStyle name="Normal 4 5 3 2 2 2 2 2" xfId="18431" xr:uid="{00000000-0005-0000-0000-0000B77F0000}"/>
    <cellStyle name="Normal 4 5 3 2 2 2 2 2 2" xfId="30686" xr:uid="{00000000-0005-0000-0000-0000B87F0000}"/>
    <cellStyle name="Normal 4 5 3 2 2 2 2 2 3" xfId="42927" xr:uid="{00000000-0005-0000-0000-0000B97F0000}"/>
    <cellStyle name="Normal 4 5 3 2 2 2 2 3" xfId="24569" xr:uid="{00000000-0005-0000-0000-0000BA7F0000}"/>
    <cellStyle name="Normal 4 5 3 2 2 2 2 4" xfId="36813" xr:uid="{00000000-0005-0000-0000-0000BB7F0000}"/>
    <cellStyle name="Normal 4 5 3 2 2 2 2 5" xfId="49042" xr:uid="{00000000-0005-0000-0000-0000BC7F0000}"/>
    <cellStyle name="Normal 4 5 3 2 2 2 3" xfId="18430" xr:uid="{00000000-0005-0000-0000-0000BD7F0000}"/>
    <cellStyle name="Normal 4 5 3 2 2 2 3 2" xfId="30685" xr:uid="{00000000-0005-0000-0000-0000BE7F0000}"/>
    <cellStyle name="Normal 4 5 3 2 2 2 3 3" xfId="42926" xr:uid="{00000000-0005-0000-0000-0000BF7F0000}"/>
    <cellStyle name="Normal 4 5 3 2 2 2 4" xfId="24568" xr:uid="{00000000-0005-0000-0000-0000C07F0000}"/>
    <cellStyle name="Normal 4 5 3 2 2 2 5" xfId="36812" xr:uid="{00000000-0005-0000-0000-0000C17F0000}"/>
    <cellStyle name="Normal 4 5 3 2 2 2 6" xfId="49041" xr:uid="{00000000-0005-0000-0000-0000C27F0000}"/>
    <cellStyle name="Normal 4 5 3 2 2 3" xfId="7432" xr:uid="{00000000-0005-0000-0000-0000C37F0000}"/>
    <cellStyle name="Normal 4 5 3 2 2 3 2" xfId="18432" xr:uid="{00000000-0005-0000-0000-0000C47F0000}"/>
    <cellStyle name="Normal 4 5 3 2 2 3 2 2" xfId="30687" xr:uid="{00000000-0005-0000-0000-0000C57F0000}"/>
    <cellStyle name="Normal 4 5 3 2 2 3 2 3" xfId="42928" xr:uid="{00000000-0005-0000-0000-0000C67F0000}"/>
    <cellStyle name="Normal 4 5 3 2 2 3 3" xfId="24570" xr:uid="{00000000-0005-0000-0000-0000C77F0000}"/>
    <cellStyle name="Normal 4 5 3 2 2 3 4" xfId="36814" xr:uid="{00000000-0005-0000-0000-0000C87F0000}"/>
    <cellStyle name="Normal 4 5 3 2 2 3 5" xfId="49043" xr:uid="{00000000-0005-0000-0000-0000C97F0000}"/>
    <cellStyle name="Normal 4 5 3 2 2 4" xfId="18429" xr:uid="{00000000-0005-0000-0000-0000CA7F0000}"/>
    <cellStyle name="Normal 4 5 3 2 2 4 2" xfId="30684" xr:uid="{00000000-0005-0000-0000-0000CB7F0000}"/>
    <cellStyle name="Normal 4 5 3 2 2 4 3" xfId="42925" xr:uid="{00000000-0005-0000-0000-0000CC7F0000}"/>
    <cellStyle name="Normal 4 5 3 2 2 5" xfId="24567" xr:uid="{00000000-0005-0000-0000-0000CD7F0000}"/>
    <cellStyle name="Normal 4 5 3 2 2 6" xfId="36811" xr:uid="{00000000-0005-0000-0000-0000CE7F0000}"/>
    <cellStyle name="Normal 4 5 3 2 2 7" xfId="49040" xr:uid="{00000000-0005-0000-0000-0000CF7F0000}"/>
    <cellStyle name="Normal 4 5 3 2 3" xfId="7433" xr:uid="{00000000-0005-0000-0000-0000D07F0000}"/>
    <cellStyle name="Normal 4 5 3 2 3 2" xfId="7434" xr:uid="{00000000-0005-0000-0000-0000D17F0000}"/>
    <cellStyle name="Normal 4 5 3 2 3 2 2" xfId="18434" xr:uid="{00000000-0005-0000-0000-0000D27F0000}"/>
    <cellStyle name="Normal 4 5 3 2 3 2 2 2" xfId="30689" xr:uid="{00000000-0005-0000-0000-0000D37F0000}"/>
    <cellStyle name="Normal 4 5 3 2 3 2 2 3" xfId="42930" xr:uid="{00000000-0005-0000-0000-0000D47F0000}"/>
    <cellStyle name="Normal 4 5 3 2 3 2 3" xfId="24572" xr:uid="{00000000-0005-0000-0000-0000D57F0000}"/>
    <cellStyle name="Normal 4 5 3 2 3 2 4" xfId="36816" xr:uid="{00000000-0005-0000-0000-0000D67F0000}"/>
    <cellStyle name="Normal 4 5 3 2 3 2 5" xfId="49045" xr:uid="{00000000-0005-0000-0000-0000D77F0000}"/>
    <cellStyle name="Normal 4 5 3 2 3 3" xfId="18433" xr:uid="{00000000-0005-0000-0000-0000D87F0000}"/>
    <cellStyle name="Normal 4 5 3 2 3 3 2" xfId="30688" xr:uid="{00000000-0005-0000-0000-0000D97F0000}"/>
    <cellStyle name="Normal 4 5 3 2 3 3 3" xfId="42929" xr:uid="{00000000-0005-0000-0000-0000DA7F0000}"/>
    <cellStyle name="Normal 4 5 3 2 3 4" xfId="24571" xr:uid="{00000000-0005-0000-0000-0000DB7F0000}"/>
    <cellStyle name="Normal 4 5 3 2 3 5" xfId="36815" xr:uid="{00000000-0005-0000-0000-0000DC7F0000}"/>
    <cellStyle name="Normal 4 5 3 2 3 6" xfId="49044" xr:uid="{00000000-0005-0000-0000-0000DD7F0000}"/>
    <cellStyle name="Normal 4 5 3 2 4" xfId="7435" xr:uid="{00000000-0005-0000-0000-0000DE7F0000}"/>
    <cellStyle name="Normal 4 5 3 2 4 2" xfId="18435" xr:uid="{00000000-0005-0000-0000-0000DF7F0000}"/>
    <cellStyle name="Normal 4 5 3 2 4 2 2" xfId="30690" xr:uid="{00000000-0005-0000-0000-0000E07F0000}"/>
    <cellStyle name="Normal 4 5 3 2 4 2 3" xfId="42931" xr:uid="{00000000-0005-0000-0000-0000E17F0000}"/>
    <cellStyle name="Normal 4 5 3 2 4 3" xfId="24573" xr:uid="{00000000-0005-0000-0000-0000E27F0000}"/>
    <cellStyle name="Normal 4 5 3 2 4 4" xfId="36817" xr:uid="{00000000-0005-0000-0000-0000E37F0000}"/>
    <cellStyle name="Normal 4 5 3 2 4 5" xfId="49046" xr:uid="{00000000-0005-0000-0000-0000E47F0000}"/>
    <cellStyle name="Normal 4 5 3 2 5" xfId="18428" xr:uid="{00000000-0005-0000-0000-0000E57F0000}"/>
    <cellStyle name="Normal 4 5 3 2 5 2" xfId="30683" xr:uid="{00000000-0005-0000-0000-0000E67F0000}"/>
    <cellStyle name="Normal 4 5 3 2 5 3" xfId="42924" xr:uid="{00000000-0005-0000-0000-0000E77F0000}"/>
    <cellStyle name="Normal 4 5 3 2 6" xfId="24566" xr:uid="{00000000-0005-0000-0000-0000E87F0000}"/>
    <cellStyle name="Normal 4 5 3 2 7" xfId="36810" xr:uid="{00000000-0005-0000-0000-0000E97F0000}"/>
    <cellStyle name="Normal 4 5 3 2 8" xfId="49039" xr:uid="{00000000-0005-0000-0000-0000EA7F0000}"/>
    <cellStyle name="Normal 4 5 3 3" xfId="7436" xr:uid="{00000000-0005-0000-0000-0000EB7F0000}"/>
    <cellStyle name="Normal 4 5 3 3 2" xfId="7437" xr:uid="{00000000-0005-0000-0000-0000EC7F0000}"/>
    <cellStyle name="Normal 4 5 3 3 2 2" xfId="7438" xr:uid="{00000000-0005-0000-0000-0000ED7F0000}"/>
    <cellStyle name="Normal 4 5 3 3 2 2 2" xfId="18438" xr:uid="{00000000-0005-0000-0000-0000EE7F0000}"/>
    <cellStyle name="Normal 4 5 3 3 2 2 2 2" xfId="30693" xr:uid="{00000000-0005-0000-0000-0000EF7F0000}"/>
    <cellStyle name="Normal 4 5 3 3 2 2 2 3" xfId="42934" xr:uid="{00000000-0005-0000-0000-0000F07F0000}"/>
    <cellStyle name="Normal 4 5 3 3 2 2 3" xfId="24576" xr:uid="{00000000-0005-0000-0000-0000F17F0000}"/>
    <cellStyle name="Normal 4 5 3 3 2 2 4" xfId="36820" xr:uid="{00000000-0005-0000-0000-0000F27F0000}"/>
    <cellStyle name="Normal 4 5 3 3 2 2 5" xfId="49049" xr:uid="{00000000-0005-0000-0000-0000F37F0000}"/>
    <cellStyle name="Normal 4 5 3 3 2 3" xfId="18437" xr:uid="{00000000-0005-0000-0000-0000F47F0000}"/>
    <cellStyle name="Normal 4 5 3 3 2 3 2" xfId="30692" xr:uid="{00000000-0005-0000-0000-0000F57F0000}"/>
    <cellStyle name="Normal 4 5 3 3 2 3 3" xfId="42933" xr:uid="{00000000-0005-0000-0000-0000F67F0000}"/>
    <cellStyle name="Normal 4 5 3 3 2 4" xfId="24575" xr:uid="{00000000-0005-0000-0000-0000F77F0000}"/>
    <cellStyle name="Normal 4 5 3 3 2 5" xfId="36819" xr:uid="{00000000-0005-0000-0000-0000F87F0000}"/>
    <cellStyle name="Normal 4 5 3 3 2 6" xfId="49048" xr:uid="{00000000-0005-0000-0000-0000F97F0000}"/>
    <cellStyle name="Normal 4 5 3 3 3" xfId="7439" xr:uid="{00000000-0005-0000-0000-0000FA7F0000}"/>
    <cellStyle name="Normal 4 5 3 3 3 2" xfId="18439" xr:uid="{00000000-0005-0000-0000-0000FB7F0000}"/>
    <cellStyle name="Normal 4 5 3 3 3 2 2" xfId="30694" xr:uid="{00000000-0005-0000-0000-0000FC7F0000}"/>
    <cellStyle name="Normal 4 5 3 3 3 2 3" xfId="42935" xr:uid="{00000000-0005-0000-0000-0000FD7F0000}"/>
    <cellStyle name="Normal 4 5 3 3 3 3" xfId="24577" xr:uid="{00000000-0005-0000-0000-0000FE7F0000}"/>
    <cellStyle name="Normal 4 5 3 3 3 4" xfId="36821" xr:uid="{00000000-0005-0000-0000-0000FF7F0000}"/>
    <cellStyle name="Normal 4 5 3 3 3 5" xfId="49050" xr:uid="{00000000-0005-0000-0000-000000800000}"/>
    <cellStyle name="Normal 4 5 3 3 4" xfId="18436" xr:uid="{00000000-0005-0000-0000-000001800000}"/>
    <cellStyle name="Normal 4 5 3 3 4 2" xfId="30691" xr:uid="{00000000-0005-0000-0000-000002800000}"/>
    <cellStyle name="Normal 4 5 3 3 4 3" xfId="42932" xr:uid="{00000000-0005-0000-0000-000003800000}"/>
    <cellStyle name="Normal 4 5 3 3 5" xfId="24574" xr:uid="{00000000-0005-0000-0000-000004800000}"/>
    <cellStyle name="Normal 4 5 3 3 6" xfId="36818" xr:uid="{00000000-0005-0000-0000-000005800000}"/>
    <cellStyle name="Normal 4 5 3 3 7" xfId="49047" xr:uid="{00000000-0005-0000-0000-000006800000}"/>
    <cellStyle name="Normal 4 5 3 4" xfId="7440" xr:uid="{00000000-0005-0000-0000-000007800000}"/>
    <cellStyle name="Normal 4 5 3 4 2" xfId="7441" xr:uid="{00000000-0005-0000-0000-000008800000}"/>
    <cellStyle name="Normal 4 5 3 4 2 2" xfId="18441" xr:uid="{00000000-0005-0000-0000-000009800000}"/>
    <cellStyle name="Normal 4 5 3 4 2 2 2" xfId="30696" xr:uid="{00000000-0005-0000-0000-00000A800000}"/>
    <cellStyle name="Normal 4 5 3 4 2 2 3" xfId="42937" xr:uid="{00000000-0005-0000-0000-00000B800000}"/>
    <cellStyle name="Normal 4 5 3 4 2 3" xfId="24579" xr:uid="{00000000-0005-0000-0000-00000C800000}"/>
    <cellStyle name="Normal 4 5 3 4 2 4" xfId="36823" xr:uid="{00000000-0005-0000-0000-00000D800000}"/>
    <cellStyle name="Normal 4 5 3 4 2 5" xfId="49052" xr:uid="{00000000-0005-0000-0000-00000E800000}"/>
    <cellStyle name="Normal 4 5 3 4 3" xfId="18440" xr:uid="{00000000-0005-0000-0000-00000F800000}"/>
    <cellStyle name="Normal 4 5 3 4 3 2" xfId="30695" xr:uid="{00000000-0005-0000-0000-000010800000}"/>
    <cellStyle name="Normal 4 5 3 4 3 3" xfId="42936" xr:uid="{00000000-0005-0000-0000-000011800000}"/>
    <cellStyle name="Normal 4 5 3 4 4" xfId="24578" xr:uid="{00000000-0005-0000-0000-000012800000}"/>
    <cellStyle name="Normal 4 5 3 4 5" xfId="36822" xr:uid="{00000000-0005-0000-0000-000013800000}"/>
    <cellStyle name="Normal 4 5 3 4 6" xfId="49051" xr:uid="{00000000-0005-0000-0000-000014800000}"/>
    <cellStyle name="Normal 4 5 3 5" xfId="7442" xr:uid="{00000000-0005-0000-0000-000015800000}"/>
    <cellStyle name="Normal 4 5 3 5 2" xfId="18442" xr:uid="{00000000-0005-0000-0000-000016800000}"/>
    <cellStyle name="Normal 4 5 3 5 2 2" xfId="30697" xr:uid="{00000000-0005-0000-0000-000017800000}"/>
    <cellStyle name="Normal 4 5 3 5 2 3" xfId="42938" xr:uid="{00000000-0005-0000-0000-000018800000}"/>
    <cellStyle name="Normal 4 5 3 5 3" xfId="24580" xr:uid="{00000000-0005-0000-0000-000019800000}"/>
    <cellStyle name="Normal 4 5 3 5 4" xfId="36824" xr:uid="{00000000-0005-0000-0000-00001A800000}"/>
    <cellStyle name="Normal 4 5 3 5 5" xfId="49053" xr:uid="{00000000-0005-0000-0000-00001B800000}"/>
    <cellStyle name="Normal 4 5 3 6" xfId="18427" xr:uid="{00000000-0005-0000-0000-00001C800000}"/>
    <cellStyle name="Normal 4 5 3 6 2" xfId="30682" xr:uid="{00000000-0005-0000-0000-00001D800000}"/>
    <cellStyle name="Normal 4 5 3 6 3" xfId="42923" xr:uid="{00000000-0005-0000-0000-00001E800000}"/>
    <cellStyle name="Normal 4 5 3 7" xfId="24565" xr:uid="{00000000-0005-0000-0000-00001F800000}"/>
    <cellStyle name="Normal 4 5 3 8" xfId="36809" xr:uid="{00000000-0005-0000-0000-000020800000}"/>
    <cellStyle name="Normal 4 5 3 9" xfId="49038" xr:uid="{00000000-0005-0000-0000-000021800000}"/>
    <cellStyle name="Normal 4 5 4" xfId="7443" xr:uid="{00000000-0005-0000-0000-000022800000}"/>
    <cellStyle name="Normal 4 5 4 2" xfId="7444" xr:uid="{00000000-0005-0000-0000-000023800000}"/>
    <cellStyle name="Normal 4 5 4 2 2" xfId="7445" xr:uid="{00000000-0005-0000-0000-000024800000}"/>
    <cellStyle name="Normal 4 5 4 2 2 2" xfId="7446" xr:uid="{00000000-0005-0000-0000-000025800000}"/>
    <cellStyle name="Normal 4 5 4 2 2 2 2" xfId="18446" xr:uid="{00000000-0005-0000-0000-000026800000}"/>
    <cellStyle name="Normal 4 5 4 2 2 2 2 2" xfId="30701" xr:uid="{00000000-0005-0000-0000-000027800000}"/>
    <cellStyle name="Normal 4 5 4 2 2 2 2 3" xfId="42942" xr:uid="{00000000-0005-0000-0000-000028800000}"/>
    <cellStyle name="Normal 4 5 4 2 2 2 3" xfId="24584" xr:uid="{00000000-0005-0000-0000-000029800000}"/>
    <cellStyle name="Normal 4 5 4 2 2 2 4" xfId="36828" xr:uid="{00000000-0005-0000-0000-00002A800000}"/>
    <cellStyle name="Normal 4 5 4 2 2 2 5" xfId="49057" xr:uid="{00000000-0005-0000-0000-00002B800000}"/>
    <cellStyle name="Normal 4 5 4 2 2 3" xfId="18445" xr:uid="{00000000-0005-0000-0000-00002C800000}"/>
    <cellStyle name="Normal 4 5 4 2 2 3 2" xfId="30700" xr:uid="{00000000-0005-0000-0000-00002D800000}"/>
    <cellStyle name="Normal 4 5 4 2 2 3 3" xfId="42941" xr:uid="{00000000-0005-0000-0000-00002E800000}"/>
    <cellStyle name="Normal 4 5 4 2 2 4" xfId="24583" xr:uid="{00000000-0005-0000-0000-00002F800000}"/>
    <cellStyle name="Normal 4 5 4 2 2 5" xfId="36827" xr:uid="{00000000-0005-0000-0000-000030800000}"/>
    <cellStyle name="Normal 4 5 4 2 2 6" xfId="49056" xr:uid="{00000000-0005-0000-0000-000031800000}"/>
    <cellStyle name="Normal 4 5 4 2 3" xfId="7447" xr:uid="{00000000-0005-0000-0000-000032800000}"/>
    <cellStyle name="Normal 4 5 4 2 3 2" xfId="18447" xr:uid="{00000000-0005-0000-0000-000033800000}"/>
    <cellStyle name="Normal 4 5 4 2 3 2 2" xfId="30702" xr:uid="{00000000-0005-0000-0000-000034800000}"/>
    <cellStyle name="Normal 4 5 4 2 3 2 3" xfId="42943" xr:uid="{00000000-0005-0000-0000-000035800000}"/>
    <cellStyle name="Normal 4 5 4 2 3 3" xfId="24585" xr:uid="{00000000-0005-0000-0000-000036800000}"/>
    <cellStyle name="Normal 4 5 4 2 3 4" xfId="36829" xr:uid="{00000000-0005-0000-0000-000037800000}"/>
    <cellStyle name="Normal 4 5 4 2 3 5" xfId="49058" xr:uid="{00000000-0005-0000-0000-000038800000}"/>
    <cellStyle name="Normal 4 5 4 2 4" xfId="18444" xr:uid="{00000000-0005-0000-0000-000039800000}"/>
    <cellStyle name="Normal 4 5 4 2 4 2" xfId="30699" xr:uid="{00000000-0005-0000-0000-00003A800000}"/>
    <cellStyle name="Normal 4 5 4 2 4 3" xfId="42940" xr:uid="{00000000-0005-0000-0000-00003B800000}"/>
    <cellStyle name="Normal 4 5 4 2 5" xfId="24582" xr:uid="{00000000-0005-0000-0000-00003C800000}"/>
    <cellStyle name="Normal 4 5 4 2 6" xfId="36826" xr:uid="{00000000-0005-0000-0000-00003D800000}"/>
    <cellStyle name="Normal 4 5 4 2 7" xfId="49055" xr:uid="{00000000-0005-0000-0000-00003E800000}"/>
    <cellStyle name="Normal 4 5 4 3" xfId="7448" xr:uid="{00000000-0005-0000-0000-00003F800000}"/>
    <cellStyle name="Normal 4 5 4 3 2" xfId="7449" xr:uid="{00000000-0005-0000-0000-000040800000}"/>
    <cellStyle name="Normal 4 5 4 3 2 2" xfId="18449" xr:uid="{00000000-0005-0000-0000-000041800000}"/>
    <cellStyle name="Normal 4 5 4 3 2 2 2" xfId="30704" xr:uid="{00000000-0005-0000-0000-000042800000}"/>
    <cellStyle name="Normal 4 5 4 3 2 2 3" xfId="42945" xr:uid="{00000000-0005-0000-0000-000043800000}"/>
    <cellStyle name="Normal 4 5 4 3 2 3" xfId="24587" xr:uid="{00000000-0005-0000-0000-000044800000}"/>
    <cellStyle name="Normal 4 5 4 3 2 4" xfId="36831" xr:uid="{00000000-0005-0000-0000-000045800000}"/>
    <cellStyle name="Normal 4 5 4 3 2 5" xfId="49060" xr:uid="{00000000-0005-0000-0000-000046800000}"/>
    <cellStyle name="Normal 4 5 4 3 3" xfId="18448" xr:uid="{00000000-0005-0000-0000-000047800000}"/>
    <cellStyle name="Normal 4 5 4 3 3 2" xfId="30703" xr:uid="{00000000-0005-0000-0000-000048800000}"/>
    <cellStyle name="Normal 4 5 4 3 3 3" xfId="42944" xr:uid="{00000000-0005-0000-0000-000049800000}"/>
    <cellStyle name="Normal 4 5 4 3 4" xfId="24586" xr:uid="{00000000-0005-0000-0000-00004A800000}"/>
    <cellStyle name="Normal 4 5 4 3 5" xfId="36830" xr:uid="{00000000-0005-0000-0000-00004B800000}"/>
    <cellStyle name="Normal 4 5 4 3 6" xfId="49059" xr:uid="{00000000-0005-0000-0000-00004C800000}"/>
    <cellStyle name="Normal 4 5 4 4" xfId="7450" xr:uid="{00000000-0005-0000-0000-00004D800000}"/>
    <cellStyle name="Normal 4 5 4 4 2" xfId="18450" xr:uid="{00000000-0005-0000-0000-00004E800000}"/>
    <cellStyle name="Normal 4 5 4 4 2 2" xfId="30705" xr:uid="{00000000-0005-0000-0000-00004F800000}"/>
    <cellStyle name="Normal 4 5 4 4 2 3" xfId="42946" xr:uid="{00000000-0005-0000-0000-000050800000}"/>
    <cellStyle name="Normal 4 5 4 4 3" xfId="24588" xr:uid="{00000000-0005-0000-0000-000051800000}"/>
    <cellStyle name="Normal 4 5 4 4 4" xfId="36832" xr:uid="{00000000-0005-0000-0000-000052800000}"/>
    <cellStyle name="Normal 4 5 4 4 5" xfId="49061" xr:uid="{00000000-0005-0000-0000-000053800000}"/>
    <cellStyle name="Normal 4 5 4 5" xfId="18443" xr:uid="{00000000-0005-0000-0000-000054800000}"/>
    <cellStyle name="Normal 4 5 4 5 2" xfId="30698" xr:uid="{00000000-0005-0000-0000-000055800000}"/>
    <cellStyle name="Normal 4 5 4 5 3" xfId="42939" xr:uid="{00000000-0005-0000-0000-000056800000}"/>
    <cellStyle name="Normal 4 5 4 6" xfId="24581" xr:uid="{00000000-0005-0000-0000-000057800000}"/>
    <cellStyle name="Normal 4 5 4 7" xfId="36825" xr:uid="{00000000-0005-0000-0000-000058800000}"/>
    <cellStyle name="Normal 4 5 4 8" xfId="49054" xr:uid="{00000000-0005-0000-0000-000059800000}"/>
    <cellStyle name="Normal 4 5 5" xfId="7451" xr:uid="{00000000-0005-0000-0000-00005A800000}"/>
    <cellStyle name="Normal 4 5 5 2" xfId="7452" xr:uid="{00000000-0005-0000-0000-00005B800000}"/>
    <cellStyle name="Normal 4 5 5 2 2" xfId="7453" xr:uid="{00000000-0005-0000-0000-00005C800000}"/>
    <cellStyle name="Normal 4 5 5 2 2 2" xfId="18453" xr:uid="{00000000-0005-0000-0000-00005D800000}"/>
    <cellStyle name="Normal 4 5 5 2 2 2 2" xfId="30708" xr:uid="{00000000-0005-0000-0000-00005E800000}"/>
    <cellStyle name="Normal 4 5 5 2 2 2 3" xfId="42949" xr:uid="{00000000-0005-0000-0000-00005F800000}"/>
    <cellStyle name="Normal 4 5 5 2 2 3" xfId="24591" xr:uid="{00000000-0005-0000-0000-000060800000}"/>
    <cellStyle name="Normal 4 5 5 2 2 4" xfId="36835" xr:uid="{00000000-0005-0000-0000-000061800000}"/>
    <cellStyle name="Normal 4 5 5 2 2 5" xfId="49064" xr:uid="{00000000-0005-0000-0000-000062800000}"/>
    <cellStyle name="Normal 4 5 5 2 3" xfId="18452" xr:uid="{00000000-0005-0000-0000-000063800000}"/>
    <cellStyle name="Normal 4 5 5 2 3 2" xfId="30707" xr:uid="{00000000-0005-0000-0000-000064800000}"/>
    <cellStyle name="Normal 4 5 5 2 3 3" xfId="42948" xr:uid="{00000000-0005-0000-0000-000065800000}"/>
    <cellStyle name="Normal 4 5 5 2 4" xfId="24590" xr:uid="{00000000-0005-0000-0000-000066800000}"/>
    <cellStyle name="Normal 4 5 5 2 5" xfId="36834" xr:uid="{00000000-0005-0000-0000-000067800000}"/>
    <cellStyle name="Normal 4 5 5 2 6" xfId="49063" xr:uid="{00000000-0005-0000-0000-000068800000}"/>
    <cellStyle name="Normal 4 5 5 3" xfId="7454" xr:uid="{00000000-0005-0000-0000-000069800000}"/>
    <cellStyle name="Normal 4 5 5 3 2" xfId="18454" xr:uid="{00000000-0005-0000-0000-00006A800000}"/>
    <cellStyle name="Normal 4 5 5 3 2 2" xfId="30709" xr:uid="{00000000-0005-0000-0000-00006B800000}"/>
    <cellStyle name="Normal 4 5 5 3 2 3" xfId="42950" xr:uid="{00000000-0005-0000-0000-00006C800000}"/>
    <cellStyle name="Normal 4 5 5 3 3" xfId="24592" xr:uid="{00000000-0005-0000-0000-00006D800000}"/>
    <cellStyle name="Normal 4 5 5 3 4" xfId="36836" xr:uid="{00000000-0005-0000-0000-00006E800000}"/>
    <cellStyle name="Normal 4 5 5 3 5" xfId="49065" xr:uid="{00000000-0005-0000-0000-00006F800000}"/>
    <cellStyle name="Normal 4 5 5 4" xfId="18451" xr:uid="{00000000-0005-0000-0000-000070800000}"/>
    <cellStyle name="Normal 4 5 5 4 2" xfId="30706" xr:uid="{00000000-0005-0000-0000-000071800000}"/>
    <cellStyle name="Normal 4 5 5 4 3" xfId="42947" xr:uid="{00000000-0005-0000-0000-000072800000}"/>
    <cellStyle name="Normal 4 5 5 5" xfId="24589" xr:uid="{00000000-0005-0000-0000-000073800000}"/>
    <cellStyle name="Normal 4 5 5 6" xfId="36833" xr:uid="{00000000-0005-0000-0000-000074800000}"/>
    <cellStyle name="Normal 4 5 5 7" xfId="49062" xr:uid="{00000000-0005-0000-0000-000075800000}"/>
    <cellStyle name="Normal 4 5 6" xfId="7455" xr:uid="{00000000-0005-0000-0000-000076800000}"/>
    <cellStyle name="Normal 4 5 6 2" xfId="7456" xr:uid="{00000000-0005-0000-0000-000077800000}"/>
    <cellStyle name="Normal 4 5 6 2 2" xfId="7457" xr:uid="{00000000-0005-0000-0000-000078800000}"/>
    <cellStyle name="Normal 4 5 6 2 2 2" xfId="18457" xr:uid="{00000000-0005-0000-0000-000079800000}"/>
    <cellStyle name="Normal 4 5 6 2 2 2 2" xfId="30712" xr:uid="{00000000-0005-0000-0000-00007A800000}"/>
    <cellStyle name="Normal 4 5 6 2 2 2 3" xfId="42953" xr:uid="{00000000-0005-0000-0000-00007B800000}"/>
    <cellStyle name="Normal 4 5 6 2 2 3" xfId="24595" xr:uid="{00000000-0005-0000-0000-00007C800000}"/>
    <cellStyle name="Normal 4 5 6 2 2 4" xfId="36839" xr:uid="{00000000-0005-0000-0000-00007D800000}"/>
    <cellStyle name="Normal 4 5 6 2 2 5" xfId="49068" xr:uid="{00000000-0005-0000-0000-00007E800000}"/>
    <cellStyle name="Normal 4 5 6 2 3" xfId="18456" xr:uid="{00000000-0005-0000-0000-00007F800000}"/>
    <cellStyle name="Normal 4 5 6 2 3 2" xfId="30711" xr:uid="{00000000-0005-0000-0000-000080800000}"/>
    <cellStyle name="Normal 4 5 6 2 3 3" xfId="42952" xr:uid="{00000000-0005-0000-0000-000081800000}"/>
    <cellStyle name="Normal 4 5 6 2 4" xfId="24594" xr:uid="{00000000-0005-0000-0000-000082800000}"/>
    <cellStyle name="Normal 4 5 6 2 5" xfId="36838" xr:uid="{00000000-0005-0000-0000-000083800000}"/>
    <cellStyle name="Normal 4 5 6 2 6" xfId="49067" xr:uid="{00000000-0005-0000-0000-000084800000}"/>
    <cellStyle name="Normal 4 5 6 3" xfId="7458" xr:uid="{00000000-0005-0000-0000-000085800000}"/>
    <cellStyle name="Normal 4 5 6 3 2" xfId="18458" xr:uid="{00000000-0005-0000-0000-000086800000}"/>
    <cellStyle name="Normal 4 5 6 3 2 2" xfId="30713" xr:uid="{00000000-0005-0000-0000-000087800000}"/>
    <cellStyle name="Normal 4 5 6 3 2 3" xfId="42954" xr:uid="{00000000-0005-0000-0000-000088800000}"/>
    <cellStyle name="Normal 4 5 6 3 3" xfId="24596" xr:uid="{00000000-0005-0000-0000-000089800000}"/>
    <cellStyle name="Normal 4 5 6 3 4" xfId="36840" xr:uid="{00000000-0005-0000-0000-00008A800000}"/>
    <cellStyle name="Normal 4 5 6 3 5" xfId="49069" xr:uid="{00000000-0005-0000-0000-00008B800000}"/>
    <cellStyle name="Normal 4 5 6 4" xfId="18455" xr:uid="{00000000-0005-0000-0000-00008C800000}"/>
    <cellStyle name="Normal 4 5 6 4 2" xfId="30710" xr:uid="{00000000-0005-0000-0000-00008D800000}"/>
    <cellStyle name="Normal 4 5 6 4 3" xfId="42951" xr:uid="{00000000-0005-0000-0000-00008E800000}"/>
    <cellStyle name="Normal 4 5 6 5" xfId="24593" xr:uid="{00000000-0005-0000-0000-00008F800000}"/>
    <cellStyle name="Normal 4 5 6 6" xfId="36837" xr:uid="{00000000-0005-0000-0000-000090800000}"/>
    <cellStyle name="Normal 4 5 6 7" xfId="49066" xr:uid="{00000000-0005-0000-0000-000091800000}"/>
    <cellStyle name="Normal 4 5 7" xfId="7459" xr:uid="{00000000-0005-0000-0000-000092800000}"/>
    <cellStyle name="Normal 4 5 7 2" xfId="7460" xr:uid="{00000000-0005-0000-0000-000093800000}"/>
    <cellStyle name="Normal 4 5 7 2 2" xfId="18460" xr:uid="{00000000-0005-0000-0000-000094800000}"/>
    <cellStyle name="Normal 4 5 7 2 2 2" xfId="30715" xr:uid="{00000000-0005-0000-0000-000095800000}"/>
    <cellStyle name="Normal 4 5 7 2 2 3" xfId="42956" xr:uid="{00000000-0005-0000-0000-000096800000}"/>
    <cellStyle name="Normal 4 5 7 2 3" xfId="24598" xr:uid="{00000000-0005-0000-0000-000097800000}"/>
    <cellStyle name="Normal 4 5 7 2 4" xfId="36842" xr:uid="{00000000-0005-0000-0000-000098800000}"/>
    <cellStyle name="Normal 4 5 7 2 5" xfId="49071" xr:uid="{00000000-0005-0000-0000-000099800000}"/>
    <cellStyle name="Normal 4 5 7 3" xfId="18459" xr:uid="{00000000-0005-0000-0000-00009A800000}"/>
    <cellStyle name="Normal 4 5 7 3 2" xfId="30714" xr:uid="{00000000-0005-0000-0000-00009B800000}"/>
    <cellStyle name="Normal 4 5 7 3 3" xfId="42955" xr:uid="{00000000-0005-0000-0000-00009C800000}"/>
    <cellStyle name="Normal 4 5 7 4" xfId="24597" xr:uid="{00000000-0005-0000-0000-00009D800000}"/>
    <cellStyle name="Normal 4 5 7 5" xfId="36841" xr:uid="{00000000-0005-0000-0000-00009E800000}"/>
    <cellStyle name="Normal 4 5 7 6" xfId="49070" xr:uid="{00000000-0005-0000-0000-00009F800000}"/>
    <cellStyle name="Normal 4 5 8" xfId="7461" xr:uid="{00000000-0005-0000-0000-0000A0800000}"/>
    <cellStyle name="Normal 4 5 8 2" xfId="18461" xr:uid="{00000000-0005-0000-0000-0000A1800000}"/>
    <cellStyle name="Normal 4 5 8 2 2" xfId="30716" xr:uid="{00000000-0005-0000-0000-0000A2800000}"/>
    <cellStyle name="Normal 4 5 8 2 3" xfId="42957" xr:uid="{00000000-0005-0000-0000-0000A3800000}"/>
    <cellStyle name="Normal 4 5 8 3" xfId="24599" xr:uid="{00000000-0005-0000-0000-0000A4800000}"/>
    <cellStyle name="Normal 4 5 8 4" xfId="36843" xr:uid="{00000000-0005-0000-0000-0000A5800000}"/>
    <cellStyle name="Normal 4 5 8 5" xfId="49072" xr:uid="{00000000-0005-0000-0000-0000A6800000}"/>
    <cellStyle name="Normal 4 5 9" xfId="18394" xr:uid="{00000000-0005-0000-0000-0000A7800000}"/>
    <cellStyle name="Normal 4 5 9 2" xfId="30649" xr:uid="{00000000-0005-0000-0000-0000A8800000}"/>
    <cellStyle name="Normal 4 5 9 3" xfId="42890" xr:uid="{00000000-0005-0000-0000-0000A9800000}"/>
    <cellStyle name="Normal 4 6" xfId="7462" xr:uid="{00000000-0005-0000-0000-0000AA800000}"/>
    <cellStyle name="Normal 4 6 10" xfId="49073" xr:uid="{00000000-0005-0000-0000-0000AB800000}"/>
    <cellStyle name="Normal 4 6 2" xfId="7463" xr:uid="{00000000-0005-0000-0000-0000AC800000}"/>
    <cellStyle name="Normal 4 6 2 2" xfId="7464" xr:uid="{00000000-0005-0000-0000-0000AD800000}"/>
    <cellStyle name="Normal 4 6 2 2 2" xfId="7465" xr:uid="{00000000-0005-0000-0000-0000AE800000}"/>
    <cellStyle name="Normal 4 6 2 2 2 2" xfId="7466" xr:uid="{00000000-0005-0000-0000-0000AF800000}"/>
    <cellStyle name="Normal 4 6 2 2 2 2 2" xfId="7467" xr:uid="{00000000-0005-0000-0000-0000B0800000}"/>
    <cellStyle name="Normal 4 6 2 2 2 2 2 2" xfId="18467" xr:uid="{00000000-0005-0000-0000-0000B1800000}"/>
    <cellStyle name="Normal 4 6 2 2 2 2 2 2 2" xfId="30722" xr:uid="{00000000-0005-0000-0000-0000B2800000}"/>
    <cellStyle name="Normal 4 6 2 2 2 2 2 2 3" xfId="42963" xr:uid="{00000000-0005-0000-0000-0000B3800000}"/>
    <cellStyle name="Normal 4 6 2 2 2 2 2 3" xfId="24605" xr:uid="{00000000-0005-0000-0000-0000B4800000}"/>
    <cellStyle name="Normal 4 6 2 2 2 2 2 4" xfId="36849" xr:uid="{00000000-0005-0000-0000-0000B5800000}"/>
    <cellStyle name="Normal 4 6 2 2 2 2 2 5" xfId="49078" xr:uid="{00000000-0005-0000-0000-0000B6800000}"/>
    <cellStyle name="Normal 4 6 2 2 2 2 3" xfId="18466" xr:uid="{00000000-0005-0000-0000-0000B7800000}"/>
    <cellStyle name="Normal 4 6 2 2 2 2 3 2" xfId="30721" xr:uid="{00000000-0005-0000-0000-0000B8800000}"/>
    <cellStyle name="Normal 4 6 2 2 2 2 3 3" xfId="42962" xr:uid="{00000000-0005-0000-0000-0000B9800000}"/>
    <cellStyle name="Normal 4 6 2 2 2 2 4" xfId="24604" xr:uid="{00000000-0005-0000-0000-0000BA800000}"/>
    <cellStyle name="Normal 4 6 2 2 2 2 5" xfId="36848" xr:uid="{00000000-0005-0000-0000-0000BB800000}"/>
    <cellStyle name="Normal 4 6 2 2 2 2 6" xfId="49077" xr:uid="{00000000-0005-0000-0000-0000BC800000}"/>
    <cellStyle name="Normal 4 6 2 2 2 3" xfId="7468" xr:uid="{00000000-0005-0000-0000-0000BD800000}"/>
    <cellStyle name="Normal 4 6 2 2 2 3 2" xfId="18468" xr:uid="{00000000-0005-0000-0000-0000BE800000}"/>
    <cellStyle name="Normal 4 6 2 2 2 3 2 2" xfId="30723" xr:uid="{00000000-0005-0000-0000-0000BF800000}"/>
    <cellStyle name="Normal 4 6 2 2 2 3 2 3" xfId="42964" xr:uid="{00000000-0005-0000-0000-0000C0800000}"/>
    <cellStyle name="Normal 4 6 2 2 2 3 3" xfId="24606" xr:uid="{00000000-0005-0000-0000-0000C1800000}"/>
    <cellStyle name="Normal 4 6 2 2 2 3 4" xfId="36850" xr:uid="{00000000-0005-0000-0000-0000C2800000}"/>
    <cellStyle name="Normal 4 6 2 2 2 3 5" xfId="49079" xr:uid="{00000000-0005-0000-0000-0000C3800000}"/>
    <cellStyle name="Normal 4 6 2 2 2 4" xfId="18465" xr:uid="{00000000-0005-0000-0000-0000C4800000}"/>
    <cellStyle name="Normal 4 6 2 2 2 4 2" xfId="30720" xr:uid="{00000000-0005-0000-0000-0000C5800000}"/>
    <cellStyle name="Normal 4 6 2 2 2 4 3" xfId="42961" xr:uid="{00000000-0005-0000-0000-0000C6800000}"/>
    <cellStyle name="Normal 4 6 2 2 2 5" xfId="24603" xr:uid="{00000000-0005-0000-0000-0000C7800000}"/>
    <cellStyle name="Normal 4 6 2 2 2 6" xfId="36847" xr:uid="{00000000-0005-0000-0000-0000C8800000}"/>
    <cellStyle name="Normal 4 6 2 2 2 7" xfId="49076" xr:uid="{00000000-0005-0000-0000-0000C9800000}"/>
    <cellStyle name="Normal 4 6 2 2 3" xfId="7469" xr:uid="{00000000-0005-0000-0000-0000CA800000}"/>
    <cellStyle name="Normal 4 6 2 2 3 2" xfId="7470" xr:uid="{00000000-0005-0000-0000-0000CB800000}"/>
    <cellStyle name="Normal 4 6 2 2 3 2 2" xfId="18470" xr:uid="{00000000-0005-0000-0000-0000CC800000}"/>
    <cellStyle name="Normal 4 6 2 2 3 2 2 2" xfId="30725" xr:uid="{00000000-0005-0000-0000-0000CD800000}"/>
    <cellStyle name="Normal 4 6 2 2 3 2 2 3" xfId="42966" xr:uid="{00000000-0005-0000-0000-0000CE800000}"/>
    <cellStyle name="Normal 4 6 2 2 3 2 3" xfId="24608" xr:uid="{00000000-0005-0000-0000-0000CF800000}"/>
    <cellStyle name="Normal 4 6 2 2 3 2 4" xfId="36852" xr:uid="{00000000-0005-0000-0000-0000D0800000}"/>
    <cellStyle name="Normal 4 6 2 2 3 2 5" xfId="49081" xr:uid="{00000000-0005-0000-0000-0000D1800000}"/>
    <cellStyle name="Normal 4 6 2 2 3 3" xfId="18469" xr:uid="{00000000-0005-0000-0000-0000D2800000}"/>
    <cellStyle name="Normal 4 6 2 2 3 3 2" xfId="30724" xr:uid="{00000000-0005-0000-0000-0000D3800000}"/>
    <cellStyle name="Normal 4 6 2 2 3 3 3" xfId="42965" xr:uid="{00000000-0005-0000-0000-0000D4800000}"/>
    <cellStyle name="Normal 4 6 2 2 3 4" xfId="24607" xr:uid="{00000000-0005-0000-0000-0000D5800000}"/>
    <cellStyle name="Normal 4 6 2 2 3 5" xfId="36851" xr:uid="{00000000-0005-0000-0000-0000D6800000}"/>
    <cellStyle name="Normal 4 6 2 2 3 6" xfId="49080" xr:uid="{00000000-0005-0000-0000-0000D7800000}"/>
    <cellStyle name="Normal 4 6 2 2 4" xfId="7471" xr:uid="{00000000-0005-0000-0000-0000D8800000}"/>
    <cellStyle name="Normal 4 6 2 2 4 2" xfId="18471" xr:uid="{00000000-0005-0000-0000-0000D9800000}"/>
    <cellStyle name="Normal 4 6 2 2 4 2 2" xfId="30726" xr:uid="{00000000-0005-0000-0000-0000DA800000}"/>
    <cellStyle name="Normal 4 6 2 2 4 2 3" xfId="42967" xr:uid="{00000000-0005-0000-0000-0000DB800000}"/>
    <cellStyle name="Normal 4 6 2 2 4 3" xfId="24609" xr:uid="{00000000-0005-0000-0000-0000DC800000}"/>
    <cellStyle name="Normal 4 6 2 2 4 4" xfId="36853" xr:uid="{00000000-0005-0000-0000-0000DD800000}"/>
    <cellStyle name="Normal 4 6 2 2 4 5" xfId="49082" xr:uid="{00000000-0005-0000-0000-0000DE800000}"/>
    <cellStyle name="Normal 4 6 2 2 5" xfId="18464" xr:uid="{00000000-0005-0000-0000-0000DF800000}"/>
    <cellStyle name="Normal 4 6 2 2 5 2" xfId="30719" xr:uid="{00000000-0005-0000-0000-0000E0800000}"/>
    <cellStyle name="Normal 4 6 2 2 5 3" xfId="42960" xr:uid="{00000000-0005-0000-0000-0000E1800000}"/>
    <cellStyle name="Normal 4 6 2 2 6" xfId="24602" xr:uid="{00000000-0005-0000-0000-0000E2800000}"/>
    <cellStyle name="Normal 4 6 2 2 7" xfId="36846" xr:uid="{00000000-0005-0000-0000-0000E3800000}"/>
    <cellStyle name="Normal 4 6 2 2 8" xfId="49075" xr:uid="{00000000-0005-0000-0000-0000E4800000}"/>
    <cellStyle name="Normal 4 6 2 3" xfId="7472" xr:uid="{00000000-0005-0000-0000-0000E5800000}"/>
    <cellStyle name="Normal 4 6 2 3 2" xfId="7473" xr:uid="{00000000-0005-0000-0000-0000E6800000}"/>
    <cellStyle name="Normal 4 6 2 3 2 2" xfId="7474" xr:uid="{00000000-0005-0000-0000-0000E7800000}"/>
    <cellStyle name="Normal 4 6 2 3 2 2 2" xfId="18474" xr:uid="{00000000-0005-0000-0000-0000E8800000}"/>
    <cellStyle name="Normal 4 6 2 3 2 2 2 2" xfId="30729" xr:uid="{00000000-0005-0000-0000-0000E9800000}"/>
    <cellStyle name="Normal 4 6 2 3 2 2 2 3" xfId="42970" xr:uid="{00000000-0005-0000-0000-0000EA800000}"/>
    <cellStyle name="Normal 4 6 2 3 2 2 3" xfId="24612" xr:uid="{00000000-0005-0000-0000-0000EB800000}"/>
    <cellStyle name="Normal 4 6 2 3 2 2 4" xfId="36856" xr:uid="{00000000-0005-0000-0000-0000EC800000}"/>
    <cellStyle name="Normal 4 6 2 3 2 2 5" xfId="49085" xr:uid="{00000000-0005-0000-0000-0000ED800000}"/>
    <cellStyle name="Normal 4 6 2 3 2 3" xfId="18473" xr:uid="{00000000-0005-0000-0000-0000EE800000}"/>
    <cellStyle name="Normal 4 6 2 3 2 3 2" xfId="30728" xr:uid="{00000000-0005-0000-0000-0000EF800000}"/>
    <cellStyle name="Normal 4 6 2 3 2 3 3" xfId="42969" xr:uid="{00000000-0005-0000-0000-0000F0800000}"/>
    <cellStyle name="Normal 4 6 2 3 2 4" xfId="24611" xr:uid="{00000000-0005-0000-0000-0000F1800000}"/>
    <cellStyle name="Normal 4 6 2 3 2 5" xfId="36855" xr:uid="{00000000-0005-0000-0000-0000F2800000}"/>
    <cellStyle name="Normal 4 6 2 3 2 6" xfId="49084" xr:uid="{00000000-0005-0000-0000-0000F3800000}"/>
    <cellStyle name="Normal 4 6 2 3 3" xfId="7475" xr:uid="{00000000-0005-0000-0000-0000F4800000}"/>
    <cellStyle name="Normal 4 6 2 3 3 2" xfId="18475" xr:uid="{00000000-0005-0000-0000-0000F5800000}"/>
    <cellStyle name="Normal 4 6 2 3 3 2 2" xfId="30730" xr:uid="{00000000-0005-0000-0000-0000F6800000}"/>
    <cellStyle name="Normal 4 6 2 3 3 2 3" xfId="42971" xr:uid="{00000000-0005-0000-0000-0000F7800000}"/>
    <cellStyle name="Normal 4 6 2 3 3 3" xfId="24613" xr:uid="{00000000-0005-0000-0000-0000F8800000}"/>
    <cellStyle name="Normal 4 6 2 3 3 4" xfId="36857" xr:uid="{00000000-0005-0000-0000-0000F9800000}"/>
    <cellStyle name="Normal 4 6 2 3 3 5" xfId="49086" xr:uid="{00000000-0005-0000-0000-0000FA800000}"/>
    <cellStyle name="Normal 4 6 2 3 4" xfId="18472" xr:uid="{00000000-0005-0000-0000-0000FB800000}"/>
    <cellStyle name="Normal 4 6 2 3 4 2" xfId="30727" xr:uid="{00000000-0005-0000-0000-0000FC800000}"/>
    <cellStyle name="Normal 4 6 2 3 4 3" xfId="42968" xr:uid="{00000000-0005-0000-0000-0000FD800000}"/>
    <cellStyle name="Normal 4 6 2 3 5" xfId="24610" xr:uid="{00000000-0005-0000-0000-0000FE800000}"/>
    <cellStyle name="Normal 4 6 2 3 6" xfId="36854" xr:uid="{00000000-0005-0000-0000-0000FF800000}"/>
    <cellStyle name="Normal 4 6 2 3 7" xfId="49083" xr:uid="{00000000-0005-0000-0000-000000810000}"/>
    <cellStyle name="Normal 4 6 2 4" xfId="7476" xr:uid="{00000000-0005-0000-0000-000001810000}"/>
    <cellStyle name="Normal 4 6 2 4 2" xfId="7477" xr:uid="{00000000-0005-0000-0000-000002810000}"/>
    <cellStyle name="Normal 4 6 2 4 2 2" xfId="18477" xr:uid="{00000000-0005-0000-0000-000003810000}"/>
    <cellStyle name="Normal 4 6 2 4 2 2 2" xfId="30732" xr:uid="{00000000-0005-0000-0000-000004810000}"/>
    <cellStyle name="Normal 4 6 2 4 2 2 3" xfId="42973" xr:uid="{00000000-0005-0000-0000-000005810000}"/>
    <cellStyle name="Normal 4 6 2 4 2 3" xfId="24615" xr:uid="{00000000-0005-0000-0000-000006810000}"/>
    <cellStyle name="Normal 4 6 2 4 2 4" xfId="36859" xr:uid="{00000000-0005-0000-0000-000007810000}"/>
    <cellStyle name="Normal 4 6 2 4 2 5" xfId="49088" xr:uid="{00000000-0005-0000-0000-000008810000}"/>
    <cellStyle name="Normal 4 6 2 4 3" xfId="18476" xr:uid="{00000000-0005-0000-0000-000009810000}"/>
    <cellStyle name="Normal 4 6 2 4 3 2" xfId="30731" xr:uid="{00000000-0005-0000-0000-00000A810000}"/>
    <cellStyle name="Normal 4 6 2 4 3 3" xfId="42972" xr:uid="{00000000-0005-0000-0000-00000B810000}"/>
    <cellStyle name="Normal 4 6 2 4 4" xfId="24614" xr:uid="{00000000-0005-0000-0000-00000C810000}"/>
    <cellStyle name="Normal 4 6 2 4 5" xfId="36858" xr:uid="{00000000-0005-0000-0000-00000D810000}"/>
    <cellStyle name="Normal 4 6 2 4 6" xfId="49087" xr:uid="{00000000-0005-0000-0000-00000E810000}"/>
    <cellStyle name="Normal 4 6 2 5" xfId="7478" xr:uid="{00000000-0005-0000-0000-00000F810000}"/>
    <cellStyle name="Normal 4 6 2 5 2" xfId="18478" xr:uid="{00000000-0005-0000-0000-000010810000}"/>
    <cellStyle name="Normal 4 6 2 5 2 2" xfId="30733" xr:uid="{00000000-0005-0000-0000-000011810000}"/>
    <cellStyle name="Normal 4 6 2 5 2 3" xfId="42974" xr:uid="{00000000-0005-0000-0000-000012810000}"/>
    <cellStyle name="Normal 4 6 2 5 3" xfId="24616" xr:uid="{00000000-0005-0000-0000-000013810000}"/>
    <cellStyle name="Normal 4 6 2 5 4" xfId="36860" xr:uid="{00000000-0005-0000-0000-000014810000}"/>
    <cellStyle name="Normal 4 6 2 5 5" xfId="49089" xr:uid="{00000000-0005-0000-0000-000015810000}"/>
    <cellStyle name="Normal 4 6 2 6" xfId="18463" xr:uid="{00000000-0005-0000-0000-000016810000}"/>
    <cellStyle name="Normal 4 6 2 6 2" xfId="30718" xr:uid="{00000000-0005-0000-0000-000017810000}"/>
    <cellStyle name="Normal 4 6 2 6 3" xfId="42959" xr:uid="{00000000-0005-0000-0000-000018810000}"/>
    <cellStyle name="Normal 4 6 2 7" xfId="24601" xr:uid="{00000000-0005-0000-0000-000019810000}"/>
    <cellStyle name="Normal 4 6 2 8" xfId="36845" xr:uid="{00000000-0005-0000-0000-00001A810000}"/>
    <cellStyle name="Normal 4 6 2 9" xfId="49074" xr:uid="{00000000-0005-0000-0000-00001B810000}"/>
    <cellStyle name="Normal 4 6 3" xfId="7479" xr:uid="{00000000-0005-0000-0000-00001C810000}"/>
    <cellStyle name="Normal 4 6 3 2" xfId="7480" xr:uid="{00000000-0005-0000-0000-00001D810000}"/>
    <cellStyle name="Normal 4 6 3 2 2" xfId="7481" xr:uid="{00000000-0005-0000-0000-00001E810000}"/>
    <cellStyle name="Normal 4 6 3 2 2 2" xfId="7482" xr:uid="{00000000-0005-0000-0000-00001F810000}"/>
    <cellStyle name="Normal 4 6 3 2 2 2 2" xfId="18482" xr:uid="{00000000-0005-0000-0000-000020810000}"/>
    <cellStyle name="Normal 4 6 3 2 2 2 2 2" xfId="30737" xr:uid="{00000000-0005-0000-0000-000021810000}"/>
    <cellStyle name="Normal 4 6 3 2 2 2 2 3" xfId="42978" xr:uid="{00000000-0005-0000-0000-000022810000}"/>
    <cellStyle name="Normal 4 6 3 2 2 2 3" xfId="24620" xr:uid="{00000000-0005-0000-0000-000023810000}"/>
    <cellStyle name="Normal 4 6 3 2 2 2 4" xfId="36864" xr:uid="{00000000-0005-0000-0000-000024810000}"/>
    <cellStyle name="Normal 4 6 3 2 2 2 5" xfId="49093" xr:uid="{00000000-0005-0000-0000-000025810000}"/>
    <cellStyle name="Normal 4 6 3 2 2 3" xfId="18481" xr:uid="{00000000-0005-0000-0000-000026810000}"/>
    <cellStyle name="Normal 4 6 3 2 2 3 2" xfId="30736" xr:uid="{00000000-0005-0000-0000-000027810000}"/>
    <cellStyle name="Normal 4 6 3 2 2 3 3" xfId="42977" xr:uid="{00000000-0005-0000-0000-000028810000}"/>
    <cellStyle name="Normal 4 6 3 2 2 4" xfId="24619" xr:uid="{00000000-0005-0000-0000-000029810000}"/>
    <cellStyle name="Normal 4 6 3 2 2 5" xfId="36863" xr:uid="{00000000-0005-0000-0000-00002A810000}"/>
    <cellStyle name="Normal 4 6 3 2 2 6" xfId="49092" xr:uid="{00000000-0005-0000-0000-00002B810000}"/>
    <cellStyle name="Normal 4 6 3 2 3" xfId="7483" xr:uid="{00000000-0005-0000-0000-00002C810000}"/>
    <cellStyle name="Normal 4 6 3 2 3 2" xfId="18483" xr:uid="{00000000-0005-0000-0000-00002D810000}"/>
    <cellStyle name="Normal 4 6 3 2 3 2 2" xfId="30738" xr:uid="{00000000-0005-0000-0000-00002E810000}"/>
    <cellStyle name="Normal 4 6 3 2 3 2 3" xfId="42979" xr:uid="{00000000-0005-0000-0000-00002F810000}"/>
    <cellStyle name="Normal 4 6 3 2 3 3" xfId="24621" xr:uid="{00000000-0005-0000-0000-000030810000}"/>
    <cellStyle name="Normal 4 6 3 2 3 4" xfId="36865" xr:uid="{00000000-0005-0000-0000-000031810000}"/>
    <cellStyle name="Normal 4 6 3 2 3 5" xfId="49094" xr:uid="{00000000-0005-0000-0000-000032810000}"/>
    <cellStyle name="Normal 4 6 3 2 4" xfId="18480" xr:uid="{00000000-0005-0000-0000-000033810000}"/>
    <cellStyle name="Normal 4 6 3 2 4 2" xfId="30735" xr:uid="{00000000-0005-0000-0000-000034810000}"/>
    <cellStyle name="Normal 4 6 3 2 4 3" xfId="42976" xr:uid="{00000000-0005-0000-0000-000035810000}"/>
    <cellStyle name="Normal 4 6 3 2 5" xfId="24618" xr:uid="{00000000-0005-0000-0000-000036810000}"/>
    <cellStyle name="Normal 4 6 3 2 6" xfId="36862" xr:uid="{00000000-0005-0000-0000-000037810000}"/>
    <cellStyle name="Normal 4 6 3 2 7" xfId="49091" xr:uid="{00000000-0005-0000-0000-000038810000}"/>
    <cellStyle name="Normal 4 6 3 3" xfId="7484" xr:uid="{00000000-0005-0000-0000-000039810000}"/>
    <cellStyle name="Normal 4 6 3 3 2" xfId="7485" xr:uid="{00000000-0005-0000-0000-00003A810000}"/>
    <cellStyle name="Normal 4 6 3 3 2 2" xfId="18485" xr:uid="{00000000-0005-0000-0000-00003B810000}"/>
    <cellStyle name="Normal 4 6 3 3 2 2 2" xfId="30740" xr:uid="{00000000-0005-0000-0000-00003C810000}"/>
    <cellStyle name="Normal 4 6 3 3 2 2 3" xfId="42981" xr:uid="{00000000-0005-0000-0000-00003D810000}"/>
    <cellStyle name="Normal 4 6 3 3 2 3" xfId="24623" xr:uid="{00000000-0005-0000-0000-00003E810000}"/>
    <cellStyle name="Normal 4 6 3 3 2 4" xfId="36867" xr:uid="{00000000-0005-0000-0000-00003F810000}"/>
    <cellStyle name="Normal 4 6 3 3 2 5" xfId="49096" xr:uid="{00000000-0005-0000-0000-000040810000}"/>
    <cellStyle name="Normal 4 6 3 3 3" xfId="18484" xr:uid="{00000000-0005-0000-0000-000041810000}"/>
    <cellStyle name="Normal 4 6 3 3 3 2" xfId="30739" xr:uid="{00000000-0005-0000-0000-000042810000}"/>
    <cellStyle name="Normal 4 6 3 3 3 3" xfId="42980" xr:uid="{00000000-0005-0000-0000-000043810000}"/>
    <cellStyle name="Normal 4 6 3 3 4" xfId="24622" xr:uid="{00000000-0005-0000-0000-000044810000}"/>
    <cellStyle name="Normal 4 6 3 3 5" xfId="36866" xr:uid="{00000000-0005-0000-0000-000045810000}"/>
    <cellStyle name="Normal 4 6 3 3 6" xfId="49095" xr:uid="{00000000-0005-0000-0000-000046810000}"/>
    <cellStyle name="Normal 4 6 3 4" xfId="7486" xr:uid="{00000000-0005-0000-0000-000047810000}"/>
    <cellStyle name="Normal 4 6 3 4 2" xfId="18486" xr:uid="{00000000-0005-0000-0000-000048810000}"/>
    <cellStyle name="Normal 4 6 3 4 2 2" xfId="30741" xr:uid="{00000000-0005-0000-0000-000049810000}"/>
    <cellStyle name="Normal 4 6 3 4 2 3" xfId="42982" xr:uid="{00000000-0005-0000-0000-00004A810000}"/>
    <cellStyle name="Normal 4 6 3 4 3" xfId="24624" xr:uid="{00000000-0005-0000-0000-00004B810000}"/>
    <cellStyle name="Normal 4 6 3 4 4" xfId="36868" xr:uid="{00000000-0005-0000-0000-00004C810000}"/>
    <cellStyle name="Normal 4 6 3 4 5" xfId="49097" xr:uid="{00000000-0005-0000-0000-00004D810000}"/>
    <cellStyle name="Normal 4 6 3 5" xfId="18479" xr:uid="{00000000-0005-0000-0000-00004E810000}"/>
    <cellStyle name="Normal 4 6 3 5 2" xfId="30734" xr:uid="{00000000-0005-0000-0000-00004F810000}"/>
    <cellStyle name="Normal 4 6 3 5 3" xfId="42975" xr:uid="{00000000-0005-0000-0000-000050810000}"/>
    <cellStyle name="Normal 4 6 3 6" xfId="24617" xr:uid="{00000000-0005-0000-0000-000051810000}"/>
    <cellStyle name="Normal 4 6 3 7" xfId="36861" xr:uid="{00000000-0005-0000-0000-000052810000}"/>
    <cellStyle name="Normal 4 6 3 8" xfId="49090" xr:uid="{00000000-0005-0000-0000-000053810000}"/>
    <cellStyle name="Normal 4 6 4" xfId="7487" xr:uid="{00000000-0005-0000-0000-000054810000}"/>
    <cellStyle name="Normal 4 6 4 2" xfId="7488" xr:uid="{00000000-0005-0000-0000-000055810000}"/>
    <cellStyle name="Normal 4 6 4 2 2" xfId="7489" xr:uid="{00000000-0005-0000-0000-000056810000}"/>
    <cellStyle name="Normal 4 6 4 2 2 2" xfId="18489" xr:uid="{00000000-0005-0000-0000-000057810000}"/>
    <cellStyle name="Normal 4 6 4 2 2 2 2" xfId="30744" xr:uid="{00000000-0005-0000-0000-000058810000}"/>
    <cellStyle name="Normal 4 6 4 2 2 2 3" xfId="42985" xr:uid="{00000000-0005-0000-0000-000059810000}"/>
    <cellStyle name="Normal 4 6 4 2 2 3" xfId="24627" xr:uid="{00000000-0005-0000-0000-00005A810000}"/>
    <cellStyle name="Normal 4 6 4 2 2 4" xfId="36871" xr:uid="{00000000-0005-0000-0000-00005B810000}"/>
    <cellStyle name="Normal 4 6 4 2 2 5" xfId="49100" xr:uid="{00000000-0005-0000-0000-00005C810000}"/>
    <cellStyle name="Normal 4 6 4 2 3" xfId="18488" xr:uid="{00000000-0005-0000-0000-00005D810000}"/>
    <cellStyle name="Normal 4 6 4 2 3 2" xfId="30743" xr:uid="{00000000-0005-0000-0000-00005E810000}"/>
    <cellStyle name="Normal 4 6 4 2 3 3" xfId="42984" xr:uid="{00000000-0005-0000-0000-00005F810000}"/>
    <cellStyle name="Normal 4 6 4 2 4" xfId="24626" xr:uid="{00000000-0005-0000-0000-000060810000}"/>
    <cellStyle name="Normal 4 6 4 2 5" xfId="36870" xr:uid="{00000000-0005-0000-0000-000061810000}"/>
    <cellStyle name="Normal 4 6 4 2 6" xfId="49099" xr:uid="{00000000-0005-0000-0000-000062810000}"/>
    <cellStyle name="Normal 4 6 4 3" xfId="7490" xr:uid="{00000000-0005-0000-0000-000063810000}"/>
    <cellStyle name="Normal 4 6 4 3 2" xfId="18490" xr:uid="{00000000-0005-0000-0000-000064810000}"/>
    <cellStyle name="Normal 4 6 4 3 2 2" xfId="30745" xr:uid="{00000000-0005-0000-0000-000065810000}"/>
    <cellStyle name="Normal 4 6 4 3 2 3" xfId="42986" xr:uid="{00000000-0005-0000-0000-000066810000}"/>
    <cellStyle name="Normal 4 6 4 3 3" xfId="24628" xr:uid="{00000000-0005-0000-0000-000067810000}"/>
    <cellStyle name="Normal 4 6 4 3 4" xfId="36872" xr:uid="{00000000-0005-0000-0000-000068810000}"/>
    <cellStyle name="Normal 4 6 4 3 5" xfId="49101" xr:uid="{00000000-0005-0000-0000-000069810000}"/>
    <cellStyle name="Normal 4 6 4 4" xfId="18487" xr:uid="{00000000-0005-0000-0000-00006A810000}"/>
    <cellStyle name="Normal 4 6 4 4 2" xfId="30742" xr:uid="{00000000-0005-0000-0000-00006B810000}"/>
    <cellStyle name="Normal 4 6 4 4 3" xfId="42983" xr:uid="{00000000-0005-0000-0000-00006C810000}"/>
    <cellStyle name="Normal 4 6 4 5" xfId="24625" xr:uid="{00000000-0005-0000-0000-00006D810000}"/>
    <cellStyle name="Normal 4 6 4 6" xfId="36869" xr:uid="{00000000-0005-0000-0000-00006E810000}"/>
    <cellStyle name="Normal 4 6 4 7" xfId="49098" xr:uid="{00000000-0005-0000-0000-00006F810000}"/>
    <cellStyle name="Normal 4 6 5" xfId="7491" xr:uid="{00000000-0005-0000-0000-000070810000}"/>
    <cellStyle name="Normal 4 6 5 2" xfId="7492" xr:uid="{00000000-0005-0000-0000-000071810000}"/>
    <cellStyle name="Normal 4 6 5 2 2" xfId="18492" xr:uid="{00000000-0005-0000-0000-000072810000}"/>
    <cellStyle name="Normal 4 6 5 2 2 2" xfId="30747" xr:uid="{00000000-0005-0000-0000-000073810000}"/>
    <cellStyle name="Normal 4 6 5 2 2 3" xfId="42988" xr:uid="{00000000-0005-0000-0000-000074810000}"/>
    <cellStyle name="Normal 4 6 5 2 3" xfId="24630" xr:uid="{00000000-0005-0000-0000-000075810000}"/>
    <cellStyle name="Normal 4 6 5 2 4" xfId="36874" xr:uid="{00000000-0005-0000-0000-000076810000}"/>
    <cellStyle name="Normal 4 6 5 2 5" xfId="49103" xr:uid="{00000000-0005-0000-0000-000077810000}"/>
    <cellStyle name="Normal 4 6 5 3" xfId="18491" xr:uid="{00000000-0005-0000-0000-000078810000}"/>
    <cellStyle name="Normal 4 6 5 3 2" xfId="30746" xr:uid="{00000000-0005-0000-0000-000079810000}"/>
    <cellStyle name="Normal 4 6 5 3 3" xfId="42987" xr:uid="{00000000-0005-0000-0000-00007A810000}"/>
    <cellStyle name="Normal 4 6 5 4" xfId="24629" xr:uid="{00000000-0005-0000-0000-00007B810000}"/>
    <cellStyle name="Normal 4 6 5 5" xfId="36873" xr:uid="{00000000-0005-0000-0000-00007C810000}"/>
    <cellStyle name="Normal 4 6 5 6" xfId="49102" xr:uid="{00000000-0005-0000-0000-00007D810000}"/>
    <cellStyle name="Normal 4 6 6" xfId="7493" xr:uid="{00000000-0005-0000-0000-00007E810000}"/>
    <cellStyle name="Normal 4 6 6 2" xfId="18493" xr:uid="{00000000-0005-0000-0000-00007F810000}"/>
    <cellStyle name="Normal 4 6 6 2 2" xfId="30748" xr:uid="{00000000-0005-0000-0000-000080810000}"/>
    <cellStyle name="Normal 4 6 6 2 3" xfId="42989" xr:uid="{00000000-0005-0000-0000-000081810000}"/>
    <cellStyle name="Normal 4 6 6 3" xfId="24631" xr:uid="{00000000-0005-0000-0000-000082810000}"/>
    <cellStyle name="Normal 4 6 6 4" xfId="36875" xr:uid="{00000000-0005-0000-0000-000083810000}"/>
    <cellStyle name="Normal 4 6 6 5" xfId="49104" xr:uid="{00000000-0005-0000-0000-000084810000}"/>
    <cellStyle name="Normal 4 6 7" xfId="18462" xr:uid="{00000000-0005-0000-0000-000085810000}"/>
    <cellStyle name="Normal 4 6 7 2" xfId="30717" xr:uid="{00000000-0005-0000-0000-000086810000}"/>
    <cellStyle name="Normal 4 6 7 3" xfId="42958" xr:uid="{00000000-0005-0000-0000-000087810000}"/>
    <cellStyle name="Normal 4 6 8" xfId="24600" xr:uid="{00000000-0005-0000-0000-000088810000}"/>
    <cellStyle name="Normal 4 6 9" xfId="36844" xr:uid="{00000000-0005-0000-0000-000089810000}"/>
    <cellStyle name="Normal 4 7" xfId="7494" xr:uid="{00000000-0005-0000-0000-00008A810000}"/>
    <cellStyle name="Normal 4 7 2" xfId="7495" xr:uid="{00000000-0005-0000-0000-00008B810000}"/>
    <cellStyle name="Normal 4 7 2 2" xfId="7496" xr:uid="{00000000-0005-0000-0000-00008C810000}"/>
    <cellStyle name="Normal 4 7 2 2 2" xfId="7497" xr:uid="{00000000-0005-0000-0000-00008D810000}"/>
    <cellStyle name="Normal 4 7 2 2 2 2" xfId="7498" xr:uid="{00000000-0005-0000-0000-00008E810000}"/>
    <cellStyle name="Normal 4 7 2 2 2 2 2" xfId="18498" xr:uid="{00000000-0005-0000-0000-00008F810000}"/>
    <cellStyle name="Normal 4 7 2 2 2 2 2 2" xfId="30753" xr:uid="{00000000-0005-0000-0000-000090810000}"/>
    <cellStyle name="Normal 4 7 2 2 2 2 2 3" xfId="42994" xr:uid="{00000000-0005-0000-0000-000091810000}"/>
    <cellStyle name="Normal 4 7 2 2 2 2 3" xfId="24636" xr:uid="{00000000-0005-0000-0000-000092810000}"/>
    <cellStyle name="Normal 4 7 2 2 2 2 4" xfId="36880" xr:uid="{00000000-0005-0000-0000-000093810000}"/>
    <cellStyle name="Normal 4 7 2 2 2 2 5" xfId="49109" xr:uid="{00000000-0005-0000-0000-000094810000}"/>
    <cellStyle name="Normal 4 7 2 2 2 3" xfId="18497" xr:uid="{00000000-0005-0000-0000-000095810000}"/>
    <cellStyle name="Normal 4 7 2 2 2 3 2" xfId="30752" xr:uid="{00000000-0005-0000-0000-000096810000}"/>
    <cellStyle name="Normal 4 7 2 2 2 3 3" xfId="42993" xr:uid="{00000000-0005-0000-0000-000097810000}"/>
    <cellStyle name="Normal 4 7 2 2 2 4" xfId="24635" xr:uid="{00000000-0005-0000-0000-000098810000}"/>
    <cellStyle name="Normal 4 7 2 2 2 5" xfId="36879" xr:uid="{00000000-0005-0000-0000-000099810000}"/>
    <cellStyle name="Normal 4 7 2 2 2 6" xfId="49108" xr:uid="{00000000-0005-0000-0000-00009A810000}"/>
    <cellStyle name="Normal 4 7 2 2 3" xfId="7499" xr:uid="{00000000-0005-0000-0000-00009B810000}"/>
    <cellStyle name="Normal 4 7 2 2 3 2" xfId="18499" xr:uid="{00000000-0005-0000-0000-00009C810000}"/>
    <cellStyle name="Normal 4 7 2 2 3 2 2" xfId="30754" xr:uid="{00000000-0005-0000-0000-00009D810000}"/>
    <cellStyle name="Normal 4 7 2 2 3 2 3" xfId="42995" xr:uid="{00000000-0005-0000-0000-00009E810000}"/>
    <cellStyle name="Normal 4 7 2 2 3 3" xfId="24637" xr:uid="{00000000-0005-0000-0000-00009F810000}"/>
    <cellStyle name="Normal 4 7 2 2 3 4" xfId="36881" xr:uid="{00000000-0005-0000-0000-0000A0810000}"/>
    <cellStyle name="Normal 4 7 2 2 3 5" xfId="49110" xr:uid="{00000000-0005-0000-0000-0000A1810000}"/>
    <cellStyle name="Normal 4 7 2 2 4" xfId="18496" xr:uid="{00000000-0005-0000-0000-0000A2810000}"/>
    <cellStyle name="Normal 4 7 2 2 4 2" xfId="30751" xr:uid="{00000000-0005-0000-0000-0000A3810000}"/>
    <cellStyle name="Normal 4 7 2 2 4 3" xfId="42992" xr:uid="{00000000-0005-0000-0000-0000A4810000}"/>
    <cellStyle name="Normal 4 7 2 2 5" xfId="24634" xr:uid="{00000000-0005-0000-0000-0000A5810000}"/>
    <cellStyle name="Normal 4 7 2 2 6" xfId="36878" xr:uid="{00000000-0005-0000-0000-0000A6810000}"/>
    <cellStyle name="Normal 4 7 2 2 7" xfId="49107" xr:uid="{00000000-0005-0000-0000-0000A7810000}"/>
    <cellStyle name="Normal 4 7 2 3" xfId="7500" xr:uid="{00000000-0005-0000-0000-0000A8810000}"/>
    <cellStyle name="Normal 4 7 2 3 2" xfId="7501" xr:uid="{00000000-0005-0000-0000-0000A9810000}"/>
    <cellStyle name="Normal 4 7 2 3 2 2" xfId="18501" xr:uid="{00000000-0005-0000-0000-0000AA810000}"/>
    <cellStyle name="Normal 4 7 2 3 2 2 2" xfId="30756" xr:uid="{00000000-0005-0000-0000-0000AB810000}"/>
    <cellStyle name="Normal 4 7 2 3 2 2 3" xfId="42997" xr:uid="{00000000-0005-0000-0000-0000AC810000}"/>
    <cellStyle name="Normal 4 7 2 3 2 3" xfId="24639" xr:uid="{00000000-0005-0000-0000-0000AD810000}"/>
    <cellStyle name="Normal 4 7 2 3 2 4" xfId="36883" xr:uid="{00000000-0005-0000-0000-0000AE810000}"/>
    <cellStyle name="Normal 4 7 2 3 2 5" xfId="49112" xr:uid="{00000000-0005-0000-0000-0000AF810000}"/>
    <cellStyle name="Normal 4 7 2 3 3" xfId="18500" xr:uid="{00000000-0005-0000-0000-0000B0810000}"/>
    <cellStyle name="Normal 4 7 2 3 3 2" xfId="30755" xr:uid="{00000000-0005-0000-0000-0000B1810000}"/>
    <cellStyle name="Normal 4 7 2 3 3 3" xfId="42996" xr:uid="{00000000-0005-0000-0000-0000B2810000}"/>
    <cellStyle name="Normal 4 7 2 3 4" xfId="24638" xr:uid="{00000000-0005-0000-0000-0000B3810000}"/>
    <cellStyle name="Normal 4 7 2 3 5" xfId="36882" xr:uid="{00000000-0005-0000-0000-0000B4810000}"/>
    <cellStyle name="Normal 4 7 2 3 6" xfId="49111" xr:uid="{00000000-0005-0000-0000-0000B5810000}"/>
    <cellStyle name="Normal 4 7 2 4" xfId="7502" xr:uid="{00000000-0005-0000-0000-0000B6810000}"/>
    <cellStyle name="Normal 4 7 2 4 2" xfId="18502" xr:uid="{00000000-0005-0000-0000-0000B7810000}"/>
    <cellStyle name="Normal 4 7 2 4 2 2" xfId="30757" xr:uid="{00000000-0005-0000-0000-0000B8810000}"/>
    <cellStyle name="Normal 4 7 2 4 2 3" xfId="42998" xr:uid="{00000000-0005-0000-0000-0000B9810000}"/>
    <cellStyle name="Normal 4 7 2 4 3" xfId="24640" xr:uid="{00000000-0005-0000-0000-0000BA810000}"/>
    <cellStyle name="Normal 4 7 2 4 4" xfId="36884" xr:uid="{00000000-0005-0000-0000-0000BB810000}"/>
    <cellStyle name="Normal 4 7 2 4 5" xfId="49113" xr:uid="{00000000-0005-0000-0000-0000BC810000}"/>
    <cellStyle name="Normal 4 7 2 5" xfId="18495" xr:uid="{00000000-0005-0000-0000-0000BD810000}"/>
    <cellStyle name="Normal 4 7 2 5 2" xfId="30750" xr:uid="{00000000-0005-0000-0000-0000BE810000}"/>
    <cellStyle name="Normal 4 7 2 5 3" xfId="42991" xr:uid="{00000000-0005-0000-0000-0000BF810000}"/>
    <cellStyle name="Normal 4 7 2 6" xfId="24633" xr:uid="{00000000-0005-0000-0000-0000C0810000}"/>
    <cellStyle name="Normal 4 7 2 7" xfId="36877" xr:uid="{00000000-0005-0000-0000-0000C1810000}"/>
    <cellStyle name="Normal 4 7 2 8" xfId="49106" xr:uid="{00000000-0005-0000-0000-0000C2810000}"/>
    <cellStyle name="Normal 4 7 3" xfId="7503" xr:uid="{00000000-0005-0000-0000-0000C3810000}"/>
    <cellStyle name="Normal 4 7 3 2" xfId="7504" xr:uid="{00000000-0005-0000-0000-0000C4810000}"/>
    <cellStyle name="Normal 4 7 3 2 2" xfId="7505" xr:uid="{00000000-0005-0000-0000-0000C5810000}"/>
    <cellStyle name="Normal 4 7 3 2 2 2" xfId="18505" xr:uid="{00000000-0005-0000-0000-0000C6810000}"/>
    <cellStyle name="Normal 4 7 3 2 2 2 2" xfId="30760" xr:uid="{00000000-0005-0000-0000-0000C7810000}"/>
    <cellStyle name="Normal 4 7 3 2 2 2 3" xfId="43001" xr:uid="{00000000-0005-0000-0000-0000C8810000}"/>
    <cellStyle name="Normal 4 7 3 2 2 3" xfId="24643" xr:uid="{00000000-0005-0000-0000-0000C9810000}"/>
    <cellStyle name="Normal 4 7 3 2 2 4" xfId="36887" xr:uid="{00000000-0005-0000-0000-0000CA810000}"/>
    <cellStyle name="Normal 4 7 3 2 2 5" xfId="49116" xr:uid="{00000000-0005-0000-0000-0000CB810000}"/>
    <cellStyle name="Normal 4 7 3 2 3" xfId="18504" xr:uid="{00000000-0005-0000-0000-0000CC810000}"/>
    <cellStyle name="Normal 4 7 3 2 3 2" xfId="30759" xr:uid="{00000000-0005-0000-0000-0000CD810000}"/>
    <cellStyle name="Normal 4 7 3 2 3 3" xfId="43000" xr:uid="{00000000-0005-0000-0000-0000CE810000}"/>
    <cellStyle name="Normal 4 7 3 2 4" xfId="24642" xr:uid="{00000000-0005-0000-0000-0000CF810000}"/>
    <cellStyle name="Normal 4 7 3 2 5" xfId="36886" xr:uid="{00000000-0005-0000-0000-0000D0810000}"/>
    <cellStyle name="Normal 4 7 3 2 6" xfId="49115" xr:uid="{00000000-0005-0000-0000-0000D1810000}"/>
    <cellStyle name="Normal 4 7 3 3" xfId="7506" xr:uid="{00000000-0005-0000-0000-0000D2810000}"/>
    <cellStyle name="Normal 4 7 3 3 2" xfId="18506" xr:uid="{00000000-0005-0000-0000-0000D3810000}"/>
    <cellStyle name="Normal 4 7 3 3 2 2" xfId="30761" xr:uid="{00000000-0005-0000-0000-0000D4810000}"/>
    <cellStyle name="Normal 4 7 3 3 2 3" xfId="43002" xr:uid="{00000000-0005-0000-0000-0000D5810000}"/>
    <cellStyle name="Normal 4 7 3 3 3" xfId="24644" xr:uid="{00000000-0005-0000-0000-0000D6810000}"/>
    <cellStyle name="Normal 4 7 3 3 4" xfId="36888" xr:uid="{00000000-0005-0000-0000-0000D7810000}"/>
    <cellStyle name="Normal 4 7 3 3 5" xfId="49117" xr:uid="{00000000-0005-0000-0000-0000D8810000}"/>
    <cellStyle name="Normal 4 7 3 4" xfId="18503" xr:uid="{00000000-0005-0000-0000-0000D9810000}"/>
    <cellStyle name="Normal 4 7 3 4 2" xfId="30758" xr:uid="{00000000-0005-0000-0000-0000DA810000}"/>
    <cellStyle name="Normal 4 7 3 4 3" xfId="42999" xr:uid="{00000000-0005-0000-0000-0000DB810000}"/>
    <cellStyle name="Normal 4 7 3 5" xfId="24641" xr:uid="{00000000-0005-0000-0000-0000DC810000}"/>
    <cellStyle name="Normal 4 7 3 6" xfId="36885" xr:uid="{00000000-0005-0000-0000-0000DD810000}"/>
    <cellStyle name="Normal 4 7 3 7" xfId="49114" xr:uid="{00000000-0005-0000-0000-0000DE810000}"/>
    <cellStyle name="Normal 4 7 4" xfId="7507" xr:uid="{00000000-0005-0000-0000-0000DF810000}"/>
    <cellStyle name="Normal 4 7 4 2" xfId="7508" xr:uid="{00000000-0005-0000-0000-0000E0810000}"/>
    <cellStyle name="Normal 4 7 4 2 2" xfId="18508" xr:uid="{00000000-0005-0000-0000-0000E1810000}"/>
    <cellStyle name="Normal 4 7 4 2 2 2" xfId="30763" xr:uid="{00000000-0005-0000-0000-0000E2810000}"/>
    <cellStyle name="Normal 4 7 4 2 2 3" xfId="43004" xr:uid="{00000000-0005-0000-0000-0000E3810000}"/>
    <cellStyle name="Normal 4 7 4 2 3" xfId="24646" xr:uid="{00000000-0005-0000-0000-0000E4810000}"/>
    <cellStyle name="Normal 4 7 4 2 4" xfId="36890" xr:uid="{00000000-0005-0000-0000-0000E5810000}"/>
    <cellStyle name="Normal 4 7 4 2 5" xfId="49119" xr:uid="{00000000-0005-0000-0000-0000E6810000}"/>
    <cellStyle name="Normal 4 7 4 3" xfId="18507" xr:uid="{00000000-0005-0000-0000-0000E7810000}"/>
    <cellStyle name="Normal 4 7 4 3 2" xfId="30762" xr:uid="{00000000-0005-0000-0000-0000E8810000}"/>
    <cellStyle name="Normal 4 7 4 3 3" xfId="43003" xr:uid="{00000000-0005-0000-0000-0000E9810000}"/>
    <cellStyle name="Normal 4 7 4 4" xfId="24645" xr:uid="{00000000-0005-0000-0000-0000EA810000}"/>
    <cellStyle name="Normal 4 7 4 5" xfId="36889" xr:uid="{00000000-0005-0000-0000-0000EB810000}"/>
    <cellStyle name="Normal 4 7 4 6" xfId="49118" xr:uid="{00000000-0005-0000-0000-0000EC810000}"/>
    <cellStyle name="Normal 4 7 5" xfId="7509" xr:uid="{00000000-0005-0000-0000-0000ED810000}"/>
    <cellStyle name="Normal 4 7 5 2" xfId="18509" xr:uid="{00000000-0005-0000-0000-0000EE810000}"/>
    <cellStyle name="Normal 4 7 5 2 2" xfId="30764" xr:uid="{00000000-0005-0000-0000-0000EF810000}"/>
    <cellStyle name="Normal 4 7 5 2 3" xfId="43005" xr:uid="{00000000-0005-0000-0000-0000F0810000}"/>
    <cellStyle name="Normal 4 7 5 3" xfId="24647" xr:uid="{00000000-0005-0000-0000-0000F1810000}"/>
    <cellStyle name="Normal 4 7 5 4" xfId="36891" xr:uid="{00000000-0005-0000-0000-0000F2810000}"/>
    <cellStyle name="Normal 4 7 5 5" xfId="49120" xr:uid="{00000000-0005-0000-0000-0000F3810000}"/>
    <cellStyle name="Normal 4 7 6" xfId="18494" xr:uid="{00000000-0005-0000-0000-0000F4810000}"/>
    <cellStyle name="Normal 4 7 6 2" xfId="30749" xr:uid="{00000000-0005-0000-0000-0000F5810000}"/>
    <cellStyle name="Normal 4 7 6 3" xfId="42990" xr:uid="{00000000-0005-0000-0000-0000F6810000}"/>
    <cellStyle name="Normal 4 7 7" xfId="24632" xr:uid="{00000000-0005-0000-0000-0000F7810000}"/>
    <cellStyle name="Normal 4 7 8" xfId="36876" xr:uid="{00000000-0005-0000-0000-0000F8810000}"/>
    <cellStyle name="Normal 4 7 9" xfId="49105" xr:uid="{00000000-0005-0000-0000-0000F9810000}"/>
    <cellStyle name="Normal 4 8" xfId="7510" xr:uid="{00000000-0005-0000-0000-0000FA810000}"/>
    <cellStyle name="Normal 4 8 2" xfId="7511" xr:uid="{00000000-0005-0000-0000-0000FB810000}"/>
    <cellStyle name="Normal 4 8 2 2" xfId="7512" xr:uid="{00000000-0005-0000-0000-0000FC810000}"/>
    <cellStyle name="Normal 4 8 2 2 2" xfId="7513" xr:uid="{00000000-0005-0000-0000-0000FD810000}"/>
    <cellStyle name="Normal 4 8 2 2 2 2" xfId="18513" xr:uid="{00000000-0005-0000-0000-0000FE810000}"/>
    <cellStyle name="Normal 4 8 2 2 2 2 2" xfId="30768" xr:uid="{00000000-0005-0000-0000-0000FF810000}"/>
    <cellStyle name="Normal 4 8 2 2 2 2 3" xfId="43009" xr:uid="{00000000-0005-0000-0000-000000820000}"/>
    <cellStyle name="Normal 4 8 2 2 2 3" xfId="24651" xr:uid="{00000000-0005-0000-0000-000001820000}"/>
    <cellStyle name="Normal 4 8 2 2 2 4" xfId="36895" xr:uid="{00000000-0005-0000-0000-000002820000}"/>
    <cellStyle name="Normal 4 8 2 2 2 5" xfId="49124" xr:uid="{00000000-0005-0000-0000-000003820000}"/>
    <cellStyle name="Normal 4 8 2 2 3" xfId="18512" xr:uid="{00000000-0005-0000-0000-000004820000}"/>
    <cellStyle name="Normal 4 8 2 2 3 2" xfId="30767" xr:uid="{00000000-0005-0000-0000-000005820000}"/>
    <cellStyle name="Normal 4 8 2 2 3 3" xfId="43008" xr:uid="{00000000-0005-0000-0000-000006820000}"/>
    <cellStyle name="Normal 4 8 2 2 4" xfId="24650" xr:uid="{00000000-0005-0000-0000-000007820000}"/>
    <cellStyle name="Normal 4 8 2 2 5" xfId="36894" xr:uid="{00000000-0005-0000-0000-000008820000}"/>
    <cellStyle name="Normal 4 8 2 2 6" xfId="49123" xr:uid="{00000000-0005-0000-0000-000009820000}"/>
    <cellStyle name="Normal 4 8 2 3" xfId="7514" xr:uid="{00000000-0005-0000-0000-00000A820000}"/>
    <cellStyle name="Normal 4 8 2 3 2" xfId="18514" xr:uid="{00000000-0005-0000-0000-00000B820000}"/>
    <cellStyle name="Normal 4 8 2 3 2 2" xfId="30769" xr:uid="{00000000-0005-0000-0000-00000C820000}"/>
    <cellStyle name="Normal 4 8 2 3 2 3" xfId="43010" xr:uid="{00000000-0005-0000-0000-00000D820000}"/>
    <cellStyle name="Normal 4 8 2 3 3" xfId="24652" xr:uid="{00000000-0005-0000-0000-00000E820000}"/>
    <cellStyle name="Normal 4 8 2 3 4" xfId="36896" xr:uid="{00000000-0005-0000-0000-00000F820000}"/>
    <cellStyle name="Normal 4 8 2 3 5" xfId="49125" xr:uid="{00000000-0005-0000-0000-000010820000}"/>
    <cellStyle name="Normal 4 8 2 4" xfId="18511" xr:uid="{00000000-0005-0000-0000-000011820000}"/>
    <cellStyle name="Normal 4 8 2 4 2" xfId="30766" xr:uid="{00000000-0005-0000-0000-000012820000}"/>
    <cellStyle name="Normal 4 8 2 4 3" xfId="43007" xr:uid="{00000000-0005-0000-0000-000013820000}"/>
    <cellStyle name="Normal 4 8 2 5" xfId="24649" xr:uid="{00000000-0005-0000-0000-000014820000}"/>
    <cellStyle name="Normal 4 8 2 6" xfId="36893" xr:uid="{00000000-0005-0000-0000-000015820000}"/>
    <cellStyle name="Normal 4 8 2 7" xfId="49122" xr:uid="{00000000-0005-0000-0000-000016820000}"/>
    <cellStyle name="Normal 4 8 3" xfId="7515" xr:uid="{00000000-0005-0000-0000-000017820000}"/>
    <cellStyle name="Normal 4 8 3 2" xfId="7516" xr:uid="{00000000-0005-0000-0000-000018820000}"/>
    <cellStyle name="Normal 4 8 3 2 2" xfId="18516" xr:uid="{00000000-0005-0000-0000-000019820000}"/>
    <cellStyle name="Normal 4 8 3 2 2 2" xfId="30771" xr:uid="{00000000-0005-0000-0000-00001A820000}"/>
    <cellStyle name="Normal 4 8 3 2 2 3" xfId="43012" xr:uid="{00000000-0005-0000-0000-00001B820000}"/>
    <cellStyle name="Normal 4 8 3 2 3" xfId="24654" xr:uid="{00000000-0005-0000-0000-00001C820000}"/>
    <cellStyle name="Normal 4 8 3 2 4" xfId="36898" xr:uid="{00000000-0005-0000-0000-00001D820000}"/>
    <cellStyle name="Normal 4 8 3 2 5" xfId="49127" xr:uid="{00000000-0005-0000-0000-00001E820000}"/>
    <cellStyle name="Normal 4 8 3 3" xfId="18515" xr:uid="{00000000-0005-0000-0000-00001F820000}"/>
    <cellStyle name="Normal 4 8 3 3 2" xfId="30770" xr:uid="{00000000-0005-0000-0000-000020820000}"/>
    <cellStyle name="Normal 4 8 3 3 3" xfId="43011" xr:uid="{00000000-0005-0000-0000-000021820000}"/>
    <cellStyle name="Normal 4 8 3 4" xfId="24653" xr:uid="{00000000-0005-0000-0000-000022820000}"/>
    <cellStyle name="Normal 4 8 3 5" xfId="36897" xr:uid="{00000000-0005-0000-0000-000023820000}"/>
    <cellStyle name="Normal 4 8 3 6" xfId="49126" xr:uid="{00000000-0005-0000-0000-000024820000}"/>
    <cellStyle name="Normal 4 8 4" xfId="7517" xr:uid="{00000000-0005-0000-0000-000025820000}"/>
    <cellStyle name="Normal 4 8 4 2" xfId="18517" xr:uid="{00000000-0005-0000-0000-000026820000}"/>
    <cellStyle name="Normal 4 8 4 2 2" xfId="30772" xr:uid="{00000000-0005-0000-0000-000027820000}"/>
    <cellStyle name="Normal 4 8 4 2 3" xfId="43013" xr:uid="{00000000-0005-0000-0000-000028820000}"/>
    <cellStyle name="Normal 4 8 4 3" xfId="24655" xr:uid="{00000000-0005-0000-0000-000029820000}"/>
    <cellStyle name="Normal 4 8 4 4" xfId="36899" xr:uid="{00000000-0005-0000-0000-00002A820000}"/>
    <cellStyle name="Normal 4 8 4 5" xfId="49128" xr:uid="{00000000-0005-0000-0000-00002B820000}"/>
    <cellStyle name="Normal 4 8 5" xfId="18510" xr:uid="{00000000-0005-0000-0000-00002C820000}"/>
    <cellStyle name="Normal 4 8 5 2" xfId="30765" xr:uid="{00000000-0005-0000-0000-00002D820000}"/>
    <cellStyle name="Normal 4 8 5 3" xfId="43006" xr:uid="{00000000-0005-0000-0000-00002E820000}"/>
    <cellStyle name="Normal 4 8 6" xfId="24648" xr:uid="{00000000-0005-0000-0000-00002F820000}"/>
    <cellStyle name="Normal 4 8 7" xfId="36892" xr:uid="{00000000-0005-0000-0000-000030820000}"/>
    <cellStyle name="Normal 4 8 8" xfId="49121" xr:uid="{00000000-0005-0000-0000-000031820000}"/>
    <cellStyle name="Normal 4 9" xfId="7518" xr:uid="{00000000-0005-0000-0000-000032820000}"/>
    <cellStyle name="Normal 4 9 2" xfId="7519" xr:uid="{00000000-0005-0000-0000-000033820000}"/>
    <cellStyle name="Normal 4 9 2 2" xfId="7520" xr:uid="{00000000-0005-0000-0000-000034820000}"/>
    <cellStyle name="Normal 4 9 2 2 2" xfId="18520" xr:uid="{00000000-0005-0000-0000-000035820000}"/>
    <cellStyle name="Normal 4 9 2 2 2 2" xfId="30775" xr:uid="{00000000-0005-0000-0000-000036820000}"/>
    <cellStyle name="Normal 4 9 2 2 2 3" xfId="43016" xr:uid="{00000000-0005-0000-0000-000037820000}"/>
    <cellStyle name="Normal 4 9 2 2 3" xfId="24658" xr:uid="{00000000-0005-0000-0000-000038820000}"/>
    <cellStyle name="Normal 4 9 2 2 4" xfId="36902" xr:uid="{00000000-0005-0000-0000-000039820000}"/>
    <cellStyle name="Normal 4 9 2 2 5" xfId="49131" xr:uid="{00000000-0005-0000-0000-00003A820000}"/>
    <cellStyle name="Normal 4 9 2 3" xfId="18519" xr:uid="{00000000-0005-0000-0000-00003B820000}"/>
    <cellStyle name="Normal 4 9 2 3 2" xfId="30774" xr:uid="{00000000-0005-0000-0000-00003C820000}"/>
    <cellStyle name="Normal 4 9 2 3 3" xfId="43015" xr:uid="{00000000-0005-0000-0000-00003D820000}"/>
    <cellStyle name="Normal 4 9 2 4" xfId="24657" xr:uid="{00000000-0005-0000-0000-00003E820000}"/>
    <cellStyle name="Normal 4 9 2 5" xfId="36901" xr:uid="{00000000-0005-0000-0000-00003F820000}"/>
    <cellStyle name="Normal 4 9 2 6" xfId="49130" xr:uid="{00000000-0005-0000-0000-000040820000}"/>
    <cellStyle name="Normal 4 9 3" xfId="7521" xr:uid="{00000000-0005-0000-0000-000041820000}"/>
    <cellStyle name="Normal 4 9 3 2" xfId="18521" xr:uid="{00000000-0005-0000-0000-000042820000}"/>
    <cellStyle name="Normal 4 9 3 2 2" xfId="30776" xr:uid="{00000000-0005-0000-0000-000043820000}"/>
    <cellStyle name="Normal 4 9 3 2 3" xfId="43017" xr:uid="{00000000-0005-0000-0000-000044820000}"/>
    <cellStyle name="Normal 4 9 3 3" xfId="24659" xr:uid="{00000000-0005-0000-0000-000045820000}"/>
    <cellStyle name="Normal 4 9 3 4" xfId="36903" xr:uid="{00000000-0005-0000-0000-000046820000}"/>
    <cellStyle name="Normal 4 9 3 5" xfId="49132" xr:uid="{00000000-0005-0000-0000-000047820000}"/>
    <cellStyle name="Normal 4 9 4" xfId="18518" xr:uid="{00000000-0005-0000-0000-000048820000}"/>
    <cellStyle name="Normal 4 9 4 2" xfId="30773" xr:uid="{00000000-0005-0000-0000-000049820000}"/>
    <cellStyle name="Normal 4 9 4 3" xfId="43014" xr:uid="{00000000-0005-0000-0000-00004A820000}"/>
    <cellStyle name="Normal 4 9 5" xfId="24656" xr:uid="{00000000-0005-0000-0000-00004B820000}"/>
    <cellStyle name="Normal 4 9 6" xfId="36900" xr:uid="{00000000-0005-0000-0000-00004C820000}"/>
    <cellStyle name="Normal 4 9 7" xfId="49129" xr:uid="{00000000-0005-0000-0000-00004D820000}"/>
    <cellStyle name="Normal 40" xfId="14225" xr:uid="{00000000-0005-0000-0000-00004E820000}"/>
    <cellStyle name="Normal 40 2" xfId="20340" xr:uid="{00000000-0005-0000-0000-00004F820000}"/>
    <cellStyle name="Normal 40 2 2" xfId="32594" xr:uid="{00000000-0005-0000-0000-000050820000}"/>
    <cellStyle name="Normal 40 2 3" xfId="44835" xr:uid="{00000000-0005-0000-0000-000051820000}"/>
    <cellStyle name="Normal 40 3" xfId="26480" xr:uid="{00000000-0005-0000-0000-000052820000}"/>
    <cellStyle name="Normal 40 4" xfId="38721" xr:uid="{00000000-0005-0000-0000-000053820000}"/>
    <cellStyle name="Normal 41" xfId="20343" xr:uid="{00000000-0005-0000-0000-000054820000}"/>
    <cellStyle name="Normal 41 2" xfId="32597" xr:uid="{00000000-0005-0000-0000-000055820000}"/>
    <cellStyle name="Normal 42" xfId="20344" xr:uid="{00000000-0005-0000-0000-000056820000}"/>
    <cellStyle name="Normal 42 2" xfId="32598" xr:uid="{00000000-0005-0000-0000-000057820000}"/>
    <cellStyle name="Normal 43" xfId="20345" xr:uid="{00000000-0005-0000-0000-000058820000}"/>
    <cellStyle name="Normal 43 2" xfId="32599" xr:uid="{00000000-0005-0000-0000-000059820000}"/>
    <cellStyle name="Normal 43 3" xfId="44838" xr:uid="{00000000-0005-0000-0000-00005A820000}"/>
    <cellStyle name="Normal 44" xfId="20349" xr:uid="{00000000-0005-0000-0000-00005B820000}"/>
    <cellStyle name="Normal 45" xfId="32600" xr:uid="{00000000-0005-0000-0000-00005C820000}"/>
    <cellStyle name="Normal 46" xfId="50941" xr:uid="{00000000-0005-0000-0000-00005D820000}"/>
    <cellStyle name="Normal 47" xfId="50943" xr:uid="{00000000-0005-0000-0000-00005E820000}"/>
    <cellStyle name="Normal 48" xfId="50945" xr:uid="{00000000-0005-0000-0000-00005F820000}"/>
    <cellStyle name="Normal 49" xfId="50948" xr:uid="{00000000-0005-0000-0000-000060820000}"/>
    <cellStyle name="Normal 5" xfId="36" xr:uid="{00000000-0005-0000-0000-000061820000}"/>
    <cellStyle name="Normal 5 10" xfId="7522" xr:uid="{00000000-0005-0000-0000-000062820000}"/>
    <cellStyle name="Normal 5 10 2" xfId="7523" xr:uid="{00000000-0005-0000-0000-000063820000}"/>
    <cellStyle name="Normal 5 10 2 2" xfId="18523" xr:uid="{00000000-0005-0000-0000-000064820000}"/>
    <cellStyle name="Normal 5 10 2 2 2" xfId="30778" xr:uid="{00000000-0005-0000-0000-000065820000}"/>
    <cellStyle name="Normal 5 10 2 2 3" xfId="43019" xr:uid="{00000000-0005-0000-0000-000066820000}"/>
    <cellStyle name="Normal 5 10 2 3" xfId="24661" xr:uid="{00000000-0005-0000-0000-000067820000}"/>
    <cellStyle name="Normal 5 10 2 4" xfId="36905" xr:uid="{00000000-0005-0000-0000-000068820000}"/>
    <cellStyle name="Normal 5 10 2 5" xfId="49134" xr:uid="{00000000-0005-0000-0000-000069820000}"/>
    <cellStyle name="Normal 5 10 3" xfId="18522" xr:uid="{00000000-0005-0000-0000-00006A820000}"/>
    <cellStyle name="Normal 5 10 3 2" xfId="30777" xr:uid="{00000000-0005-0000-0000-00006B820000}"/>
    <cellStyle name="Normal 5 10 3 3" xfId="43018" xr:uid="{00000000-0005-0000-0000-00006C820000}"/>
    <cellStyle name="Normal 5 10 4" xfId="24660" xr:uid="{00000000-0005-0000-0000-00006D820000}"/>
    <cellStyle name="Normal 5 10 5" xfId="36904" xr:uid="{00000000-0005-0000-0000-00006E820000}"/>
    <cellStyle name="Normal 5 10 6" xfId="49133" xr:uid="{00000000-0005-0000-0000-00006F820000}"/>
    <cellStyle name="Normal 5 11" xfId="7524" xr:uid="{00000000-0005-0000-0000-000070820000}"/>
    <cellStyle name="Normal 5 11 2" xfId="18524" xr:uid="{00000000-0005-0000-0000-000071820000}"/>
    <cellStyle name="Normal 5 11 2 2" xfId="30779" xr:uid="{00000000-0005-0000-0000-000072820000}"/>
    <cellStyle name="Normal 5 11 2 3" xfId="43020" xr:uid="{00000000-0005-0000-0000-000073820000}"/>
    <cellStyle name="Normal 5 11 3" xfId="24662" xr:uid="{00000000-0005-0000-0000-000074820000}"/>
    <cellStyle name="Normal 5 11 4" xfId="36906" xr:uid="{00000000-0005-0000-0000-000075820000}"/>
    <cellStyle name="Normal 5 11 5" xfId="49135" xr:uid="{00000000-0005-0000-0000-000076820000}"/>
    <cellStyle name="Normal 5 12" xfId="20376" xr:uid="{00000000-0005-0000-0000-000077820000}"/>
    <cellStyle name="Normal 5 13" xfId="20353" xr:uid="{00000000-0005-0000-0000-000078820000}"/>
    <cellStyle name="Normal 5 14" xfId="32604" xr:uid="{00000000-0005-0000-0000-000079820000}"/>
    <cellStyle name="Normal 5 15" xfId="51180" xr:uid="{7D97FAA9-2B73-4B3E-B500-E5A6FFFCB70E}"/>
    <cellStyle name="Normal 5 2" xfId="7525" xr:uid="{00000000-0005-0000-0000-00007A820000}"/>
    <cellStyle name="Normal 5 2 10" xfId="18525" xr:uid="{00000000-0005-0000-0000-00007B820000}"/>
    <cellStyle name="Normal 5 2 10 2" xfId="30780" xr:uid="{00000000-0005-0000-0000-00007C820000}"/>
    <cellStyle name="Normal 5 2 10 3" xfId="43021" xr:uid="{00000000-0005-0000-0000-00007D820000}"/>
    <cellStyle name="Normal 5 2 11" xfId="24663" xr:uid="{00000000-0005-0000-0000-00007E820000}"/>
    <cellStyle name="Normal 5 2 12" xfId="36907" xr:uid="{00000000-0005-0000-0000-00007F820000}"/>
    <cellStyle name="Normal 5 2 13" xfId="49136" xr:uid="{00000000-0005-0000-0000-000080820000}"/>
    <cellStyle name="Normal 5 2 2" xfId="7526" xr:uid="{00000000-0005-0000-0000-000081820000}"/>
    <cellStyle name="Normal 5 2 2 10" xfId="24664" xr:uid="{00000000-0005-0000-0000-000082820000}"/>
    <cellStyle name="Normal 5 2 2 11" xfId="36908" xr:uid="{00000000-0005-0000-0000-000083820000}"/>
    <cellStyle name="Normal 5 2 2 12" xfId="49137" xr:uid="{00000000-0005-0000-0000-000084820000}"/>
    <cellStyle name="Normal 5 2 2 2" xfId="7527" xr:uid="{00000000-0005-0000-0000-000085820000}"/>
    <cellStyle name="Normal 5 2 2 2 10" xfId="36909" xr:uid="{00000000-0005-0000-0000-000086820000}"/>
    <cellStyle name="Normal 5 2 2 2 11" xfId="49138" xr:uid="{00000000-0005-0000-0000-000087820000}"/>
    <cellStyle name="Normal 5 2 2 2 2" xfId="7528" xr:uid="{00000000-0005-0000-0000-000088820000}"/>
    <cellStyle name="Normal 5 2 2 2 2 10" xfId="49139" xr:uid="{00000000-0005-0000-0000-000089820000}"/>
    <cellStyle name="Normal 5 2 2 2 2 2" xfId="7529" xr:uid="{00000000-0005-0000-0000-00008A820000}"/>
    <cellStyle name="Normal 5 2 2 2 2 2 2" xfId="7530" xr:uid="{00000000-0005-0000-0000-00008B820000}"/>
    <cellStyle name="Normal 5 2 2 2 2 2 2 2" xfId="7531" xr:uid="{00000000-0005-0000-0000-00008C820000}"/>
    <cellStyle name="Normal 5 2 2 2 2 2 2 2 2" xfId="7532" xr:uid="{00000000-0005-0000-0000-00008D820000}"/>
    <cellStyle name="Normal 5 2 2 2 2 2 2 2 2 2" xfId="7533" xr:uid="{00000000-0005-0000-0000-00008E820000}"/>
    <cellStyle name="Normal 5 2 2 2 2 2 2 2 2 2 2" xfId="18533" xr:uid="{00000000-0005-0000-0000-00008F820000}"/>
    <cellStyle name="Normal 5 2 2 2 2 2 2 2 2 2 2 2" xfId="30788" xr:uid="{00000000-0005-0000-0000-000090820000}"/>
    <cellStyle name="Normal 5 2 2 2 2 2 2 2 2 2 2 3" xfId="43029" xr:uid="{00000000-0005-0000-0000-000091820000}"/>
    <cellStyle name="Normal 5 2 2 2 2 2 2 2 2 2 3" xfId="24671" xr:uid="{00000000-0005-0000-0000-000092820000}"/>
    <cellStyle name="Normal 5 2 2 2 2 2 2 2 2 2 4" xfId="36915" xr:uid="{00000000-0005-0000-0000-000093820000}"/>
    <cellStyle name="Normal 5 2 2 2 2 2 2 2 2 2 5" xfId="49144" xr:uid="{00000000-0005-0000-0000-000094820000}"/>
    <cellStyle name="Normal 5 2 2 2 2 2 2 2 2 3" xfId="18532" xr:uid="{00000000-0005-0000-0000-000095820000}"/>
    <cellStyle name="Normal 5 2 2 2 2 2 2 2 2 3 2" xfId="30787" xr:uid="{00000000-0005-0000-0000-000096820000}"/>
    <cellStyle name="Normal 5 2 2 2 2 2 2 2 2 3 3" xfId="43028" xr:uid="{00000000-0005-0000-0000-000097820000}"/>
    <cellStyle name="Normal 5 2 2 2 2 2 2 2 2 4" xfId="24670" xr:uid="{00000000-0005-0000-0000-000098820000}"/>
    <cellStyle name="Normal 5 2 2 2 2 2 2 2 2 5" xfId="36914" xr:uid="{00000000-0005-0000-0000-000099820000}"/>
    <cellStyle name="Normal 5 2 2 2 2 2 2 2 2 6" xfId="49143" xr:uid="{00000000-0005-0000-0000-00009A820000}"/>
    <cellStyle name="Normal 5 2 2 2 2 2 2 2 3" xfId="7534" xr:uid="{00000000-0005-0000-0000-00009B820000}"/>
    <cellStyle name="Normal 5 2 2 2 2 2 2 2 3 2" xfId="18534" xr:uid="{00000000-0005-0000-0000-00009C820000}"/>
    <cellStyle name="Normal 5 2 2 2 2 2 2 2 3 2 2" xfId="30789" xr:uid="{00000000-0005-0000-0000-00009D820000}"/>
    <cellStyle name="Normal 5 2 2 2 2 2 2 2 3 2 3" xfId="43030" xr:uid="{00000000-0005-0000-0000-00009E820000}"/>
    <cellStyle name="Normal 5 2 2 2 2 2 2 2 3 3" xfId="24672" xr:uid="{00000000-0005-0000-0000-00009F820000}"/>
    <cellStyle name="Normal 5 2 2 2 2 2 2 2 3 4" xfId="36916" xr:uid="{00000000-0005-0000-0000-0000A0820000}"/>
    <cellStyle name="Normal 5 2 2 2 2 2 2 2 3 5" xfId="49145" xr:uid="{00000000-0005-0000-0000-0000A1820000}"/>
    <cellStyle name="Normal 5 2 2 2 2 2 2 2 4" xfId="18531" xr:uid="{00000000-0005-0000-0000-0000A2820000}"/>
    <cellStyle name="Normal 5 2 2 2 2 2 2 2 4 2" xfId="30786" xr:uid="{00000000-0005-0000-0000-0000A3820000}"/>
    <cellStyle name="Normal 5 2 2 2 2 2 2 2 4 3" xfId="43027" xr:uid="{00000000-0005-0000-0000-0000A4820000}"/>
    <cellStyle name="Normal 5 2 2 2 2 2 2 2 5" xfId="24669" xr:uid="{00000000-0005-0000-0000-0000A5820000}"/>
    <cellStyle name="Normal 5 2 2 2 2 2 2 2 6" xfId="36913" xr:uid="{00000000-0005-0000-0000-0000A6820000}"/>
    <cellStyle name="Normal 5 2 2 2 2 2 2 2 7" xfId="49142" xr:uid="{00000000-0005-0000-0000-0000A7820000}"/>
    <cellStyle name="Normal 5 2 2 2 2 2 2 3" xfId="7535" xr:uid="{00000000-0005-0000-0000-0000A8820000}"/>
    <cellStyle name="Normal 5 2 2 2 2 2 2 3 2" xfId="7536" xr:uid="{00000000-0005-0000-0000-0000A9820000}"/>
    <cellStyle name="Normal 5 2 2 2 2 2 2 3 2 2" xfId="18536" xr:uid="{00000000-0005-0000-0000-0000AA820000}"/>
    <cellStyle name="Normal 5 2 2 2 2 2 2 3 2 2 2" xfId="30791" xr:uid="{00000000-0005-0000-0000-0000AB820000}"/>
    <cellStyle name="Normal 5 2 2 2 2 2 2 3 2 2 3" xfId="43032" xr:uid="{00000000-0005-0000-0000-0000AC820000}"/>
    <cellStyle name="Normal 5 2 2 2 2 2 2 3 2 3" xfId="24674" xr:uid="{00000000-0005-0000-0000-0000AD820000}"/>
    <cellStyle name="Normal 5 2 2 2 2 2 2 3 2 4" xfId="36918" xr:uid="{00000000-0005-0000-0000-0000AE820000}"/>
    <cellStyle name="Normal 5 2 2 2 2 2 2 3 2 5" xfId="49147" xr:uid="{00000000-0005-0000-0000-0000AF820000}"/>
    <cellStyle name="Normal 5 2 2 2 2 2 2 3 3" xfId="18535" xr:uid="{00000000-0005-0000-0000-0000B0820000}"/>
    <cellStyle name="Normal 5 2 2 2 2 2 2 3 3 2" xfId="30790" xr:uid="{00000000-0005-0000-0000-0000B1820000}"/>
    <cellStyle name="Normal 5 2 2 2 2 2 2 3 3 3" xfId="43031" xr:uid="{00000000-0005-0000-0000-0000B2820000}"/>
    <cellStyle name="Normal 5 2 2 2 2 2 2 3 4" xfId="24673" xr:uid="{00000000-0005-0000-0000-0000B3820000}"/>
    <cellStyle name="Normal 5 2 2 2 2 2 2 3 5" xfId="36917" xr:uid="{00000000-0005-0000-0000-0000B4820000}"/>
    <cellStyle name="Normal 5 2 2 2 2 2 2 3 6" xfId="49146" xr:uid="{00000000-0005-0000-0000-0000B5820000}"/>
    <cellStyle name="Normal 5 2 2 2 2 2 2 4" xfId="7537" xr:uid="{00000000-0005-0000-0000-0000B6820000}"/>
    <cellStyle name="Normal 5 2 2 2 2 2 2 4 2" xfId="18537" xr:uid="{00000000-0005-0000-0000-0000B7820000}"/>
    <cellStyle name="Normal 5 2 2 2 2 2 2 4 2 2" xfId="30792" xr:uid="{00000000-0005-0000-0000-0000B8820000}"/>
    <cellStyle name="Normal 5 2 2 2 2 2 2 4 2 3" xfId="43033" xr:uid="{00000000-0005-0000-0000-0000B9820000}"/>
    <cellStyle name="Normal 5 2 2 2 2 2 2 4 3" xfId="24675" xr:uid="{00000000-0005-0000-0000-0000BA820000}"/>
    <cellStyle name="Normal 5 2 2 2 2 2 2 4 4" xfId="36919" xr:uid="{00000000-0005-0000-0000-0000BB820000}"/>
    <cellStyle name="Normal 5 2 2 2 2 2 2 4 5" xfId="49148" xr:uid="{00000000-0005-0000-0000-0000BC820000}"/>
    <cellStyle name="Normal 5 2 2 2 2 2 2 5" xfId="18530" xr:uid="{00000000-0005-0000-0000-0000BD820000}"/>
    <cellStyle name="Normal 5 2 2 2 2 2 2 5 2" xfId="30785" xr:uid="{00000000-0005-0000-0000-0000BE820000}"/>
    <cellStyle name="Normal 5 2 2 2 2 2 2 5 3" xfId="43026" xr:uid="{00000000-0005-0000-0000-0000BF820000}"/>
    <cellStyle name="Normal 5 2 2 2 2 2 2 6" xfId="24668" xr:uid="{00000000-0005-0000-0000-0000C0820000}"/>
    <cellStyle name="Normal 5 2 2 2 2 2 2 7" xfId="36912" xr:uid="{00000000-0005-0000-0000-0000C1820000}"/>
    <cellStyle name="Normal 5 2 2 2 2 2 2 8" xfId="49141" xr:uid="{00000000-0005-0000-0000-0000C2820000}"/>
    <cellStyle name="Normal 5 2 2 2 2 2 3" xfId="7538" xr:uid="{00000000-0005-0000-0000-0000C3820000}"/>
    <cellStyle name="Normal 5 2 2 2 2 2 3 2" xfId="7539" xr:uid="{00000000-0005-0000-0000-0000C4820000}"/>
    <cellStyle name="Normal 5 2 2 2 2 2 3 2 2" xfId="7540" xr:uid="{00000000-0005-0000-0000-0000C5820000}"/>
    <cellStyle name="Normal 5 2 2 2 2 2 3 2 2 2" xfId="18540" xr:uid="{00000000-0005-0000-0000-0000C6820000}"/>
    <cellStyle name="Normal 5 2 2 2 2 2 3 2 2 2 2" xfId="30795" xr:uid="{00000000-0005-0000-0000-0000C7820000}"/>
    <cellStyle name="Normal 5 2 2 2 2 2 3 2 2 2 3" xfId="43036" xr:uid="{00000000-0005-0000-0000-0000C8820000}"/>
    <cellStyle name="Normal 5 2 2 2 2 2 3 2 2 3" xfId="24678" xr:uid="{00000000-0005-0000-0000-0000C9820000}"/>
    <cellStyle name="Normal 5 2 2 2 2 2 3 2 2 4" xfId="36922" xr:uid="{00000000-0005-0000-0000-0000CA820000}"/>
    <cellStyle name="Normal 5 2 2 2 2 2 3 2 2 5" xfId="49151" xr:uid="{00000000-0005-0000-0000-0000CB820000}"/>
    <cellStyle name="Normal 5 2 2 2 2 2 3 2 3" xfId="18539" xr:uid="{00000000-0005-0000-0000-0000CC820000}"/>
    <cellStyle name="Normal 5 2 2 2 2 2 3 2 3 2" xfId="30794" xr:uid="{00000000-0005-0000-0000-0000CD820000}"/>
    <cellStyle name="Normal 5 2 2 2 2 2 3 2 3 3" xfId="43035" xr:uid="{00000000-0005-0000-0000-0000CE820000}"/>
    <cellStyle name="Normal 5 2 2 2 2 2 3 2 4" xfId="24677" xr:uid="{00000000-0005-0000-0000-0000CF820000}"/>
    <cellStyle name="Normal 5 2 2 2 2 2 3 2 5" xfId="36921" xr:uid="{00000000-0005-0000-0000-0000D0820000}"/>
    <cellStyle name="Normal 5 2 2 2 2 2 3 2 6" xfId="49150" xr:uid="{00000000-0005-0000-0000-0000D1820000}"/>
    <cellStyle name="Normal 5 2 2 2 2 2 3 3" xfId="7541" xr:uid="{00000000-0005-0000-0000-0000D2820000}"/>
    <cellStyle name="Normal 5 2 2 2 2 2 3 3 2" xfId="18541" xr:uid="{00000000-0005-0000-0000-0000D3820000}"/>
    <cellStyle name="Normal 5 2 2 2 2 2 3 3 2 2" xfId="30796" xr:uid="{00000000-0005-0000-0000-0000D4820000}"/>
    <cellStyle name="Normal 5 2 2 2 2 2 3 3 2 3" xfId="43037" xr:uid="{00000000-0005-0000-0000-0000D5820000}"/>
    <cellStyle name="Normal 5 2 2 2 2 2 3 3 3" xfId="24679" xr:uid="{00000000-0005-0000-0000-0000D6820000}"/>
    <cellStyle name="Normal 5 2 2 2 2 2 3 3 4" xfId="36923" xr:uid="{00000000-0005-0000-0000-0000D7820000}"/>
    <cellStyle name="Normal 5 2 2 2 2 2 3 3 5" xfId="49152" xr:uid="{00000000-0005-0000-0000-0000D8820000}"/>
    <cellStyle name="Normal 5 2 2 2 2 2 3 4" xfId="18538" xr:uid="{00000000-0005-0000-0000-0000D9820000}"/>
    <cellStyle name="Normal 5 2 2 2 2 2 3 4 2" xfId="30793" xr:uid="{00000000-0005-0000-0000-0000DA820000}"/>
    <cellStyle name="Normal 5 2 2 2 2 2 3 4 3" xfId="43034" xr:uid="{00000000-0005-0000-0000-0000DB820000}"/>
    <cellStyle name="Normal 5 2 2 2 2 2 3 5" xfId="24676" xr:uid="{00000000-0005-0000-0000-0000DC820000}"/>
    <cellStyle name="Normal 5 2 2 2 2 2 3 6" xfId="36920" xr:uid="{00000000-0005-0000-0000-0000DD820000}"/>
    <cellStyle name="Normal 5 2 2 2 2 2 3 7" xfId="49149" xr:uid="{00000000-0005-0000-0000-0000DE820000}"/>
    <cellStyle name="Normal 5 2 2 2 2 2 4" xfId="7542" xr:uid="{00000000-0005-0000-0000-0000DF820000}"/>
    <cellStyle name="Normal 5 2 2 2 2 2 4 2" xfId="7543" xr:uid="{00000000-0005-0000-0000-0000E0820000}"/>
    <cellStyle name="Normal 5 2 2 2 2 2 4 2 2" xfId="18543" xr:uid="{00000000-0005-0000-0000-0000E1820000}"/>
    <cellStyle name="Normal 5 2 2 2 2 2 4 2 2 2" xfId="30798" xr:uid="{00000000-0005-0000-0000-0000E2820000}"/>
    <cellStyle name="Normal 5 2 2 2 2 2 4 2 2 3" xfId="43039" xr:uid="{00000000-0005-0000-0000-0000E3820000}"/>
    <cellStyle name="Normal 5 2 2 2 2 2 4 2 3" xfId="24681" xr:uid="{00000000-0005-0000-0000-0000E4820000}"/>
    <cellStyle name="Normal 5 2 2 2 2 2 4 2 4" xfId="36925" xr:uid="{00000000-0005-0000-0000-0000E5820000}"/>
    <cellStyle name="Normal 5 2 2 2 2 2 4 2 5" xfId="49154" xr:uid="{00000000-0005-0000-0000-0000E6820000}"/>
    <cellStyle name="Normal 5 2 2 2 2 2 4 3" xfId="18542" xr:uid="{00000000-0005-0000-0000-0000E7820000}"/>
    <cellStyle name="Normal 5 2 2 2 2 2 4 3 2" xfId="30797" xr:uid="{00000000-0005-0000-0000-0000E8820000}"/>
    <cellStyle name="Normal 5 2 2 2 2 2 4 3 3" xfId="43038" xr:uid="{00000000-0005-0000-0000-0000E9820000}"/>
    <cellStyle name="Normal 5 2 2 2 2 2 4 4" xfId="24680" xr:uid="{00000000-0005-0000-0000-0000EA820000}"/>
    <cellStyle name="Normal 5 2 2 2 2 2 4 5" xfId="36924" xr:uid="{00000000-0005-0000-0000-0000EB820000}"/>
    <cellStyle name="Normal 5 2 2 2 2 2 4 6" xfId="49153" xr:uid="{00000000-0005-0000-0000-0000EC820000}"/>
    <cellStyle name="Normal 5 2 2 2 2 2 5" xfId="7544" xr:uid="{00000000-0005-0000-0000-0000ED820000}"/>
    <cellStyle name="Normal 5 2 2 2 2 2 5 2" xfId="18544" xr:uid="{00000000-0005-0000-0000-0000EE820000}"/>
    <cellStyle name="Normal 5 2 2 2 2 2 5 2 2" xfId="30799" xr:uid="{00000000-0005-0000-0000-0000EF820000}"/>
    <cellStyle name="Normal 5 2 2 2 2 2 5 2 3" xfId="43040" xr:uid="{00000000-0005-0000-0000-0000F0820000}"/>
    <cellStyle name="Normal 5 2 2 2 2 2 5 3" xfId="24682" xr:uid="{00000000-0005-0000-0000-0000F1820000}"/>
    <cellStyle name="Normal 5 2 2 2 2 2 5 4" xfId="36926" xr:uid="{00000000-0005-0000-0000-0000F2820000}"/>
    <cellStyle name="Normal 5 2 2 2 2 2 5 5" xfId="49155" xr:uid="{00000000-0005-0000-0000-0000F3820000}"/>
    <cellStyle name="Normal 5 2 2 2 2 2 6" xfId="18529" xr:uid="{00000000-0005-0000-0000-0000F4820000}"/>
    <cellStyle name="Normal 5 2 2 2 2 2 6 2" xfId="30784" xr:uid="{00000000-0005-0000-0000-0000F5820000}"/>
    <cellStyle name="Normal 5 2 2 2 2 2 6 3" xfId="43025" xr:uid="{00000000-0005-0000-0000-0000F6820000}"/>
    <cellStyle name="Normal 5 2 2 2 2 2 7" xfId="24667" xr:uid="{00000000-0005-0000-0000-0000F7820000}"/>
    <cellStyle name="Normal 5 2 2 2 2 2 8" xfId="36911" xr:uid="{00000000-0005-0000-0000-0000F8820000}"/>
    <cellStyle name="Normal 5 2 2 2 2 2 9" xfId="49140" xr:uid="{00000000-0005-0000-0000-0000F9820000}"/>
    <cellStyle name="Normal 5 2 2 2 2 3" xfId="7545" xr:uid="{00000000-0005-0000-0000-0000FA820000}"/>
    <cellStyle name="Normal 5 2 2 2 2 3 2" xfId="7546" xr:uid="{00000000-0005-0000-0000-0000FB820000}"/>
    <cellStyle name="Normal 5 2 2 2 2 3 2 2" xfId="7547" xr:uid="{00000000-0005-0000-0000-0000FC820000}"/>
    <cellStyle name="Normal 5 2 2 2 2 3 2 2 2" xfId="7548" xr:uid="{00000000-0005-0000-0000-0000FD820000}"/>
    <cellStyle name="Normal 5 2 2 2 2 3 2 2 2 2" xfId="18548" xr:uid="{00000000-0005-0000-0000-0000FE820000}"/>
    <cellStyle name="Normal 5 2 2 2 2 3 2 2 2 2 2" xfId="30803" xr:uid="{00000000-0005-0000-0000-0000FF820000}"/>
    <cellStyle name="Normal 5 2 2 2 2 3 2 2 2 2 3" xfId="43044" xr:uid="{00000000-0005-0000-0000-000000830000}"/>
    <cellStyle name="Normal 5 2 2 2 2 3 2 2 2 3" xfId="24686" xr:uid="{00000000-0005-0000-0000-000001830000}"/>
    <cellStyle name="Normal 5 2 2 2 2 3 2 2 2 4" xfId="36930" xr:uid="{00000000-0005-0000-0000-000002830000}"/>
    <cellStyle name="Normal 5 2 2 2 2 3 2 2 2 5" xfId="49159" xr:uid="{00000000-0005-0000-0000-000003830000}"/>
    <cellStyle name="Normal 5 2 2 2 2 3 2 2 3" xfId="18547" xr:uid="{00000000-0005-0000-0000-000004830000}"/>
    <cellStyle name="Normal 5 2 2 2 2 3 2 2 3 2" xfId="30802" xr:uid="{00000000-0005-0000-0000-000005830000}"/>
    <cellStyle name="Normal 5 2 2 2 2 3 2 2 3 3" xfId="43043" xr:uid="{00000000-0005-0000-0000-000006830000}"/>
    <cellStyle name="Normal 5 2 2 2 2 3 2 2 4" xfId="24685" xr:uid="{00000000-0005-0000-0000-000007830000}"/>
    <cellStyle name="Normal 5 2 2 2 2 3 2 2 5" xfId="36929" xr:uid="{00000000-0005-0000-0000-000008830000}"/>
    <cellStyle name="Normal 5 2 2 2 2 3 2 2 6" xfId="49158" xr:uid="{00000000-0005-0000-0000-000009830000}"/>
    <cellStyle name="Normal 5 2 2 2 2 3 2 3" xfId="7549" xr:uid="{00000000-0005-0000-0000-00000A830000}"/>
    <cellStyle name="Normal 5 2 2 2 2 3 2 3 2" xfId="18549" xr:uid="{00000000-0005-0000-0000-00000B830000}"/>
    <cellStyle name="Normal 5 2 2 2 2 3 2 3 2 2" xfId="30804" xr:uid="{00000000-0005-0000-0000-00000C830000}"/>
    <cellStyle name="Normal 5 2 2 2 2 3 2 3 2 3" xfId="43045" xr:uid="{00000000-0005-0000-0000-00000D830000}"/>
    <cellStyle name="Normal 5 2 2 2 2 3 2 3 3" xfId="24687" xr:uid="{00000000-0005-0000-0000-00000E830000}"/>
    <cellStyle name="Normal 5 2 2 2 2 3 2 3 4" xfId="36931" xr:uid="{00000000-0005-0000-0000-00000F830000}"/>
    <cellStyle name="Normal 5 2 2 2 2 3 2 3 5" xfId="49160" xr:uid="{00000000-0005-0000-0000-000010830000}"/>
    <cellStyle name="Normal 5 2 2 2 2 3 2 4" xfId="18546" xr:uid="{00000000-0005-0000-0000-000011830000}"/>
    <cellStyle name="Normal 5 2 2 2 2 3 2 4 2" xfId="30801" xr:uid="{00000000-0005-0000-0000-000012830000}"/>
    <cellStyle name="Normal 5 2 2 2 2 3 2 4 3" xfId="43042" xr:uid="{00000000-0005-0000-0000-000013830000}"/>
    <cellStyle name="Normal 5 2 2 2 2 3 2 5" xfId="24684" xr:uid="{00000000-0005-0000-0000-000014830000}"/>
    <cellStyle name="Normal 5 2 2 2 2 3 2 6" xfId="36928" xr:uid="{00000000-0005-0000-0000-000015830000}"/>
    <cellStyle name="Normal 5 2 2 2 2 3 2 7" xfId="49157" xr:uid="{00000000-0005-0000-0000-000016830000}"/>
    <cellStyle name="Normal 5 2 2 2 2 3 3" xfId="7550" xr:uid="{00000000-0005-0000-0000-000017830000}"/>
    <cellStyle name="Normal 5 2 2 2 2 3 3 2" xfId="7551" xr:uid="{00000000-0005-0000-0000-000018830000}"/>
    <cellStyle name="Normal 5 2 2 2 2 3 3 2 2" xfId="18551" xr:uid="{00000000-0005-0000-0000-000019830000}"/>
    <cellStyle name="Normal 5 2 2 2 2 3 3 2 2 2" xfId="30806" xr:uid="{00000000-0005-0000-0000-00001A830000}"/>
    <cellStyle name="Normal 5 2 2 2 2 3 3 2 2 3" xfId="43047" xr:uid="{00000000-0005-0000-0000-00001B830000}"/>
    <cellStyle name="Normal 5 2 2 2 2 3 3 2 3" xfId="24689" xr:uid="{00000000-0005-0000-0000-00001C830000}"/>
    <cellStyle name="Normal 5 2 2 2 2 3 3 2 4" xfId="36933" xr:uid="{00000000-0005-0000-0000-00001D830000}"/>
    <cellStyle name="Normal 5 2 2 2 2 3 3 2 5" xfId="49162" xr:uid="{00000000-0005-0000-0000-00001E830000}"/>
    <cellStyle name="Normal 5 2 2 2 2 3 3 3" xfId="18550" xr:uid="{00000000-0005-0000-0000-00001F830000}"/>
    <cellStyle name="Normal 5 2 2 2 2 3 3 3 2" xfId="30805" xr:uid="{00000000-0005-0000-0000-000020830000}"/>
    <cellStyle name="Normal 5 2 2 2 2 3 3 3 3" xfId="43046" xr:uid="{00000000-0005-0000-0000-000021830000}"/>
    <cellStyle name="Normal 5 2 2 2 2 3 3 4" xfId="24688" xr:uid="{00000000-0005-0000-0000-000022830000}"/>
    <cellStyle name="Normal 5 2 2 2 2 3 3 5" xfId="36932" xr:uid="{00000000-0005-0000-0000-000023830000}"/>
    <cellStyle name="Normal 5 2 2 2 2 3 3 6" xfId="49161" xr:uid="{00000000-0005-0000-0000-000024830000}"/>
    <cellStyle name="Normal 5 2 2 2 2 3 4" xfId="7552" xr:uid="{00000000-0005-0000-0000-000025830000}"/>
    <cellStyle name="Normal 5 2 2 2 2 3 4 2" xfId="18552" xr:uid="{00000000-0005-0000-0000-000026830000}"/>
    <cellStyle name="Normal 5 2 2 2 2 3 4 2 2" xfId="30807" xr:uid="{00000000-0005-0000-0000-000027830000}"/>
    <cellStyle name="Normal 5 2 2 2 2 3 4 2 3" xfId="43048" xr:uid="{00000000-0005-0000-0000-000028830000}"/>
    <cellStyle name="Normal 5 2 2 2 2 3 4 3" xfId="24690" xr:uid="{00000000-0005-0000-0000-000029830000}"/>
    <cellStyle name="Normal 5 2 2 2 2 3 4 4" xfId="36934" xr:uid="{00000000-0005-0000-0000-00002A830000}"/>
    <cellStyle name="Normal 5 2 2 2 2 3 4 5" xfId="49163" xr:uid="{00000000-0005-0000-0000-00002B830000}"/>
    <cellStyle name="Normal 5 2 2 2 2 3 5" xfId="18545" xr:uid="{00000000-0005-0000-0000-00002C830000}"/>
    <cellStyle name="Normal 5 2 2 2 2 3 5 2" xfId="30800" xr:uid="{00000000-0005-0000-0000-00002D830000}"/>
    <cellStyle name="Normal 5 2 2 2 2 3 5 3" xfId="43041" xr:uid="{00000000-0005-0000-0000-00002E830000}"/>
    <cellStyle name="Normal 5 2 2 2 2 3 6" xfId="24683" xr:uid="{00000000-0005-0000-0000-00002F830000}"/>
    <cellStyle name="Normal 5 2 2 2 2 3 7" xfId="36927" xr:uid="{00000000-0005-0000-0000-000030830000}"/>
    <cellStyle name="Normal 5 2 2 2 2 3 8" xfId="49156" xr:uid="{00000000-0005-0000-0000-000031830000}"/>
    <cellStyle name="Normal 5 2 2 2 2 4" xfId="7553" xr:uid="{00000000-0005-0000-0000-000032830000}"/>
    <cellStyle name="Normal 5 2 2 2 2 4 2" xfId="7554" xr:uid="{00000000-0005-0000-0000-000033830000}"/>
    <cellStyle name="Normal 5 2 2 2 2 4 2 2" xfId="7555" xr:uid="{00000000-0005-0000-0000-000034830000}"/>
    <cellStyle name="Normal 5 2 2 2 2 4 2 2 2" xfId="18555" xr:uid="{00000000-0005-0000-0000-000035830000}"/>
    <cellStyle name="Normal 5 2 2 2 2 4 2 2 2 2" xfId="30810" xr:uid="{00000000-0005-0000-0000-000036830000}"/>
    <cellStyle name="Normal 5 2 2 2 2 4 2 2 2 3" xfId="43051" xr:uid="{00000000-0005-0000-0000-000037830000}"/>
    <cellStyle name="Normal 5 2 2 2 2 4 2 2 3" xfId="24693" xr:uid="{00000000-0005-0000-0000-000038830000}"/>
    <cellStyle name="Normal 5 2 2 2 2 4 2 2 4" xfId="36937" xr:uid="{00000000-0005-0000-0000-000039830000}"/>
    <cellStyle name="Normal 5 2 2 2 2 4 2 2 5" xfId="49166" xr:uid="{00000000-0005-0000-0000-00003A830000}"/>
    <cellStyle name="Normal 5 2 2 2 2 4 2 3" xfId="18554" xr:uid="{00000000-0005-0000-0000-00003B830000}"/>
    <cellStyle name="Normal 5 2 2 2 2 4 2 3 2" xfId="30809" xr:uid="{00000000-0005-0000-0000-00003C830000}"/>
    <cellStyle name="Normal 5 2 2 2 2 4 2 3 3" xfId="43050" xr:uid="{00000000-0005-0000-0000-00003D830000}"/>
    <cellStyle name="Normal 5 2 2 2 2 4 2 4" xfId="24692" xr:uid="{00000000-0005-0000-0000-00003E830000}"/>
    <cellStyle name="Normal 5 2 2 2 2 4 2 5" xfId="36936" xr:uid="{00000000-0005-0000-0000-00003F830000}"/>
    <cellStyle name="Normal 5 2 2 2 2 4 2 6" xfId="49165" xr:uid="{00000000-0005-0000-0000-000040830000}"/>
    <cellStyle name="Normal 5 2 2 2 2 4 3" xfId="7556" xr:uid="{00000000-0005-0000-0000-000041830000}"/>
    <cellStyle name="Normal 5 2 2 2 2 4 3 2" xfId="18556" xr:uid="{00000000-0005-0000-0000-000042830000}"/>
    <cellStyle name="Normal 5 2 2 2 2 4 3 2 2" xfId="30811" xr:uid="{00000000-0005-0000-0000-000043830000}"/>
    <cellStyle name="Normal 5 2 2 2 2 4 3 2 3" xfId="43052" xr:uid="{00000000-0005-0000-0000-000044830000}"/>
    <cellStyle name="Normal 5 2 2 2 2 4 3 3" xfId="24694" xr:uid="{00000000-0005-0000-0000-000045830000}"/>
    <cellStyle name="Normal 5 2 2 2 2 4 3 4" xfId="36938" xr:uid="{00000000-0005-0000-0000-000046830000}"/>
    <cellStyle name="Normal 5 2 2 2 2 4 3 5" xfId="49167" xr:uid="{00000000-0005-0000-0000-000047830000}"/>
    <cellStyle name="Normal 5 2 2 2 2 4 4" xfId="18553" xr:uid="{00000000-0005-0000-0000-000048830000}"/>
    <cellStyle name="Normal 5 2 2 2 2 4 4 2" xfId="30808" xr:uid="{00000000-0005-0000-0000-000049830000}"/>
    <cellStyle name="Normal 5 2 2 2 2 4 4 3" xfId="43049" xr:uid="{00000000-0005-0000-0000-00004A830000}"/>
    <cellStyle name="Normal 5 2 2 2 2 4 5" xfId="24691" xr:uid="{00000000-0005-0000-0000-00004B830000}"/>
    <cellStyle name="Normal 5 2 2 2 2 4 6" xfId="36935" xr:uid="{00000000-0005-0000-0000-00004C830000}"/>
    <cellStyle name="Normal 5 2 2 2 2 4 7" xfId="49164" xr:uid="{00000000-0005-0000-0000-00004D830000}"/>
    <cellStyle name="Normal 5 2 2 2 2 5" xfId="7557" xr:uid="{00000000-0005-0000-0000-00004E830000}"/>
    <cellStyle name="Normal 5 2 2 2 2 5 2" xfId="7558" xr:uid="{00000000-0005-0000-0000-00004F830000}"/>
    <cellStyle name="Normal 5 2 2 2 2 5 2 2" xfId="18558" xr:uid="{00000000-0005-0000-0000-000050830000}"/>
    <cellStyle name="Normal 5 2 2 2 2 5 2 2 2" xfId="30813" xr:uid="{00000000-0005-0000-0000-000051830000}"/>
    <cellStyle name="Normal 5 2 2 2 2 5 2 2 3" xfId="43054" xr:uid="{00000000-0005-0000-0000-000052830000}"/>
    <cellStyle name="Normal 5 2 2 2 2 5 2 3" xfId="24696" xr:uid="{00000000-0005-0000-0000-000053830000}"/>
    <cellStyle name="Normal 5 2 2 2 2 5 2 4" xfId="36940" xr:uid="{00000000-0005-0000-0000-000054830000}"/>
    <cellStyle name="Normal 5 2 2 2 2 5 2 5" xfId="49169" xr:uid="{00000000-0005-0000-0000-000055830000}"/>
    <cellStyle name="Normal 5 2 2 2 2 5 3" xfId="18557" xr:uid="{00000000-0005-0000-0000-000056830000}"/>
    <cellStyle name="Normal 5 2 2 2 2 5 3 2" xfId="30812" xr:uid="{00000000-0005-0000-0000-000057830000}"/>
    <cellStyle name="Normal 5 2 2 2 2 5 3 3" xfId="43053" xr:uid="{00000000-0005-0000-0000-000058830000}"/>
    <cellStyle name="Normal 5 2 2 2 2 5 4" xfId="24695" xr:uid="{00000000-0005-0000-0000-000059830000}"/>
    <cellStyle name="Normal 5 2 2 2 2 5 5" xfId="36939" xr:uid="{00000000-0005-0000-0000-00005A830000}"/>
    <cellStyle name="Normal 5 2 2 2 2 5 6" xfId="49168" xr:uid="{00000000-0005-0000-0000-00005B830000}"/>
    <cellStyle name="Normal 5 2 2 2 2 6" xfId="7559" xr:uid="{00000000-0005-0000-0000-00005C830000}"/>
    <cellStyle name="Normal 5 2 2 2 2 6 2" xfId="18559" xr:uid="{00000000-0005-0000-0000-00005D830000}"/>
    <cellStyle name="Normal 5 2 2 2 2 6 2 2" xfId="30814" xr:uid="{00000000-0005-0000-0000-00005E830000}"/>
    <cellStyle name="Normal 5 2 2 2 2 6 2 3" xfId="43055" xr:uid="{00000000-0005-0000-0000-00005F830000}"/>
    <cellStyle name="Normal 5 2 2 2 2 6 3" xfId="24697" xr:uid="{00000000-0005-0000-0000-000060830000}"/>
    <cellStyle name="Normal 5 2 2 2 2 6 4" xfId="36941" xr:uid="{00000000-0005-0000-0000-000061830000}"/>
    <cellStyle name="Normal 5 2 2 2 2 6 5" xfId="49170" xr:uid="{00000000-0005-0000-0000-000062830000}"/>
    <cellStyle name="Normal 5 2 2 2 2 7" xfId="18528" xr:uid="{00000000-0005-0000-0000-000063830000}"/>
    <cellStyle name="Normal 5 2 2 2 2 7 2" xfId="30783" xr:uid="{00000000-0005-0000-0000-000064830000}"/>
    <cellStyle name="Normal 5 2 2 2 2 7 3" xfId="43024" xr:uid="{00000000-0005-0000-0000-000065830000}"/>
    <cellStyle name="Normal 5 2 2 2 2 8" xfId="24666" xr:uid="{00000000-0005-0000-0000-000066830000}"/>
    <cellStyle name="Normal 5 2 2 2 2 9" xfId="36910" xr:uid="{00000000-0005-0000-0000-000067830000}"/>
    <cellStyle name="Normal 5 2 2 2 3" xfId="7560" xr:uid="{00000000-0005-0000-0000-000068830000}"/>
    <cellStyle name="Normal 5 2 2 2 3 2" xfId="7561" xr:uid="{00000000-0005-0000-0000-000069830000}"/>
    <cellStyle name="Normal 5 2 2 2 3 2 2" xfId="7562" xr:uid="{00000000-0005-0000-0000-00006A830000}"/>
    <cellStyle name="Normal 5 2 2 2 3 2 2 2" xfId="7563" xr:uid="{00000000-0005-0000-0000-00006B830000}"/>
    <cellStyle name="Normal 5 2 2 2 3 2 2 2 2" xfId="7564" xr:uid="{00000000-0005-0000-0000-00006C830000}"/>
    <cellStyle name="Normal 5 2 2 2 3 2 2 2 2 2" xfId="18564" xr:uid="{00000000-0005-0000-0000-00006D830000}"/>
    <cellStyle name="Normal 5 2 2 2 3 2 2 2 2 2 2" xfId="30819" xr:uid="{00000000-0005-0000-0000-00006E830000}"/>
    <cellStyle name="Normal 5 2 2 2 3 2 2 2 2 2 3" xfId="43060" xr:uid="{00000000-0005-0000-0000-00006F830000}"/>
    <cellStyle name="Normal 5 2 2 2 3 2 2 2 2 3" xfId="24702" xr:uid="{00000000-0005-0000-0000-000070830000}"/>
    <cellStyle name="Normal 5 2 2 2 3 2 2 2 2 4" xfId="36946" xr:uid="{00000000-0005-0000-0000-000071830000}"/>
    <cellStyle name="Normal 5 2 2 2 3 2 2 2 2 5" xfId="49175" xr:uid="{00000000-0005-0000-0000-000072830000}"/>
    <cellStyle name="Normal 5 2 2 2 3 2 2 2 3" xfId="18563" xr:uid="{00000000-0005-0000-0000-000073830000}"/>
    <cellStyle name="Normal 5 2 2 2 3 2 2 2 3 2" xfId="30818" xr:uid="{00000000-0005-0000-0000-000074830000}"/>
    <cellStyle name="Normal 5 2 2 2 3 2 2 2 3 3" xfId="43059" xr:uid="{00000000-0005-0000-0000-000075830000}"/>
    <cellStyle name="Normal 5 2 2 2 3 2 2 2 4" xfId="24701" xr:uid="{00000000-0005-0000-0000-000076830000}"/>
    <cellStyle name="Normal 5 2 2 2 3 2 2 2 5" xfId="36945" xr:uid="{00000000-0005-0000-0000-000077830000}"/>
    <cellStyle name="Normal 5 2 2 2 3 2 2 2 6" xfId="49174" xr:uid="{00000000-0005-0000-0000-000078830000}"/>
    <cellStyle name="Normal 5 2 2 2 3 2 2 3" xfId="7565" xr:uid="{00000000-0005-0000-0000-000079830000}"/>
    <cellStyle name="Normal 5 2 2 2 3 2 2 3 2" xfId="18565" xr:uid="{00000000-0005-0000-0000-00007A830000}"/>
    <cellStyle name="Normal 5 2 2 2 3 2 2 3 2 2" xfId="30820" xr:uid="{00000000-0005-0000-0000-00007B830000}"/>
    <cellStyle name="Normal 5 2 2 2 3 2 2 3 2 3" xfId="43061" xr:uid="{00000000-0005-0000-0000-00007C830000}"/>
    <cellStyle name="Normal 5 2 2 2 3 2 2 3 3" xfId="24703" xr:uid="{00000000-0005-0000-0000-00007D830000}"/>
    <cellStyle name="Normal 5 2 2 2 3 2 2 3 4" xfId="36947" xr:uid="{00000000-0005-0000-0000-00007E830000}"/>
    <cellStyle name="Normal 5 2 2 2 3 2 2 3 5" xfId="49176" xr:uid="{00000000-0005-0000-0000-00007F830000}"/>
    <cellStyle name="Normal 5 2 2 2 3 2 2 4" xfId="18562" xr:uid="{00000000-0005-0000-0000-000080830000}"/>
    <cellStyle name="Normal 5 2 2 2 3 2 2 4 2" xfId="30817" xr:uid="{00000000-0005-0000-0000-000081830000}"/>
    <cellStyle name="Normal 5 2 2 2 3 2 2 4 3" xfId="43058" xr:uid="{00000000-0005-0000-0000-000082830000}"/>
    <cellStyle name="Normal 5 2 2 2 3 2 2 5" xfId="24700" xr:uid="{00000000-0005-0000-0000-000083830000}"/>
    <cellStyle name="Normal 5 2 2 2 3 2 2 6" xfId="36944" xr:uid="{00000000-0005-0000-0000-000084830000}"/>
    <cellStyle name="Normal 5 2 2 2 3 2 2 7" xfId="49173" xr:uid="{00000000-0005-0000-0000-000085830000}"/>
    <cellStyle name="Normal 5 2 2 2 3 2 3" xfId="7566" xr:uid="{00000000-0005-0000-0000-000086830000}"/>
    <cellStyle name="Normal 5 2 2 2 3 2 3 2" xfId="7567" xr:uid="{00000000-0005-0000-0000-000087830000}"/>
    <cellStyle name="Normal 5 2 2 2 3 2 3 2 2" xfId="18567" xr:uid="{00000000-0005-0000-0000-000088830000}"/>
    <cellStyle name="Normal 5 2 2 2 3 2 3 2 2 2" xfId="30822" xr:uid="{00000000-0005-0000-0000-000089830000}"/>
    <cellStyle name="Normal 5 2 2 2 3 2 3 2 2 3" xfId="43063" xr:uid="{00000000-0005-0000-0000-00008A830000}"/>
    <cellStyle name="Normal 5 2 2 2 3 2 3 2 3" xfId="24705" xr:uid="{00000000-0005-0000-0000-00008B830000}"/>
    <cellStyle name="Normal 5 2 2 2 3 2 3 2 4" xfId="36949" xr:uid="{00000000-0005-0000-0000-00008C830000}"/>
    <cellStyle name="Normal 5 2 2 2 3 2 3 2 5" xfId="49178" xr:uid="{00000000-0005-0000-0000-00008D830000}"/>
    <cellStyle name="Normal 5 2 2 2 3 2 3 3" xfId="18566" xr:uid="{00000000-0005-0000-0000-00008E830000}"/>
    <cellStyle name="Normal 5 2 2 2 3 2 3 3 2" xfId="30821" xr:uid="{00000000-0005-0000-0000-00008F830000}"/>
    <cellStyle name="Normal 5 2 2 2 3 2 3 3 3" xfId="43062" xr:uid="{00000000-0005-0000-0000-000090830000}"/>
    <cellStyle name="Normal 5 2 2 2 3 2 3 4" xfId="24704" xr:uid="{00000000-0005-0000-0000-000091830000}"/>
    <cellStyle name="Normal 5 2 2 2 3 2 3 5" xfId="36948" xr:uid="{00000000-0005-0000-0000-000092830000}"/>
    <cellStyle name="Normal 5 2 2 2 3 2 3 6" xfId="49177" xr:uid="{00000000-0005-0000-0000-000093830000}"/>
    <cellStyle name="Normal 5 2 2 2 3 2 4" xfId="7568" xr:uid="{00000000-0005-0000-0000-000094830000}"/>
    <cellStyle name="Normal 5 2 2 2 3 2 4 2" xfId="18568" xr:uid="{00000000-0005-0000-0000-000095830000}"/>
    <cellStyle name="Normal 5 2 2 2 3 2 4 2 2" xfId="30823" xr:uid="{00000000-0005-0000-0000-000096830000}"/>
    <cellStyle name="Normal 5 2 2 2 3 2 4 2 3" xfId="43064" xr:uid="{00000000-0005-0000-0000-000097830000}"/>
    <cellStyle name="Normal 5 2 2 2 3 2 4 3" xfId="24706" xr:uid="{00000000-0005-0000-0000-000098830000}"/>
    <cellStyle name="Normal 5 2 2 2 3 2 4 4" xfId="36950" xr:uid="{00000000-0005-0000-0000-000099830000}"/>
    <cellStyle name="Normal 5 2 2 2 3 2 4 5" xfId="49179" xr:uid="{00000000-0005-0000-0000-00009A830000}"/>
    <cellStyle name="Normal 5 2 2 2 3 2 5" xfId="18561" xr:uid="{00000000-0005-0000-0000-00009B830000}"/>
    <cellStyle name="Normal 5 2 2 2 3 2 5 2" xfId="30816" xr:uid="{00000000-0005-0000-0000-00009C830000}"/>
    <cellStyle name="Normal 5 2 2 2 3 2 5 3" xfId="43057" xr:uid="{00000000-0005-0000-0000-00009D830000}"/>
    <cellStyle name="Normal 5 2 2 2 3 2 6" xfId="24699" xr:uid="{00000000-0005-0000-0000-00009E830000}"/>
    <cellStyle name="Normal 5 2 2 2 3 2 7" xfId="36943" xr:uid="{00000000-0005-0000-0000-00009F830000}"/>
    <cellStyle name="Normal 5 2 2 2 3 2 8" xfId="49172" xr:uid="{00000000-0005-0000-0000-0000A0830000}"/>
    <cellStyle name="Normal 5 2 2 2 3 3" xfId="7569" xr:uid="{00000000-0005-0000-0000-0000A1830000}"/>
    <cellStyle name="Normal 5 2 2 2 3 3 2" xfId="7570" xr:uid="{00000000-0005-0000-0000-0000A2830000}"/>
    <cellStyle name="Normal 5 2 2 2 3 3 2 2" xfId="7571" xr:uid="{00000000-0005-0000-0000-0000A3830000}"/>
    <cellStyle name="Normal 5 2 2 2 3 3 2 2 2" xfId="18571" xr:uid="{00000000-0005-0000-0000-0000A4830000}"/>
    <cellStyle name="Normal 5 2 2 2 3 3 2 2 2 2" xfId="30826" xr:uid="{00000000-0005-0000-0000-0000A5830000}"/>
    <cellStyle name="Normal 5 2 2 2 3 3 2 2 2 3" xfId="43067" xr:uid="{00000000-0005-0000-0000-0000A6830000}"/>
    <cellStyle name="Normal 5 2 2 2 3 3 2 2 3" xfId="24709" xr:uid="{00000000-0005-0000-0000-0000A7830000}"/>
    <cellStyle name="Normal 5 2 2 2 3 3 2 2 4" xfId="36953" xr:uid="{00000000-0005-0000-0000-0000A8830000}"/>
    <cellStyle name="Normal 5 2 2 2 3 3 2 2 5" xfId="49182" xr:uid="{00000000-0005-0000-0000-0000A9830000}"/>
    <cellStyle name="Normal 5 2 2 2 3 3 2 3" xfId="18570" xr:uid="{00000000-0005-0000-0000-0000AA830000}"/>
    <cellStyle name="Normal 5 2 2 2 3 3 2 3 2" xfId="30825" xr:uid="{00000000-0005-0000-0000-0000AB830000}"/>
    <cellStyle name="Normal 5 2 2 2 3 3 2 3 3" xfId="43066" xr:uid="{00000000-0005-0000-0000-0000AC830000}"/>
    <cellStyle name="Normal 5 2 2 2 3 3 2 4" xfId="24708" xr:uid="{00000000-0005-0000-0000-0000AD830000}"/>
    <cellStyle name="Normal 5 2 2 2 3 3 2 5" xfId="36952" xr:uid="{00000000-0005-0000-0000-0000AE830000}"/>
    <cellStyle name="Normal 5 2 2 2 3 3 2 6" xfId="49181" xr:uid="{00000000-0005-0000-0000-0000AF830000}"/>
    <cellStyle name="Normal 5 2 2 2 3 3 3" xfId="7572" xr:uid="{00000000-0005-0000-0000-0000B0830000}"/>
    <cellStyle name="Normal 5 2 2 2 3 3 3 2" xfId="18572" xr:uid="{00000000-0005-0000-0000-0000B1830000}"/>
    <cellStyle name="Normal 5 2 2 2 3 3 3 2 2" xfId="30827" xr:uid="{00000000-0005-0000-0000-0000B2830000}"/>
    <cellStyle name="Normal 5 2 2 2 3 3 3 2 3" xfId="43068" xr:uid="{00000000-0005-0000-0000-0000B3830000}"/>
    <cellStyle name="Normal 5 2 2 2 3 3 3 3" xfId="24710" xr:uid="{00000000-0005-0000-0000-0000B4830000}"/>
    <cellStyle name="Normal 5 2 2 2 3 3 3 4" xfId="36954" xr:uid="{00000000-0005-0000-0000-0000B5830000}"/>
    <cellStyle name="Normal 5 2 2 2 3 3 3 5" xfId="49183" xr:uid="{00000000-0005-0000-0000-0000B6830000}"/>
    <cellStyle name="Normal 5 2 2 2 3 3 4" xfId="18569" xr:uid="{00000000-0005-0000-0000-0000B7830000}"/>
    <cellStyle name="Normal 5 2 2 2 3 3 4 2" xfId="30824" xr:uid="{00000000-0005-0000-0000-0000B8830000}"/>
    <cellStyle name="Normal 5 2 2 2 3 3 4 3" xfId="43065" xr:uid="{00000000-0005-0000-0000-0000B9830000}"/>
    <cellStyle name="Normal 5 2 2 2 3 3 5" xfId="24707" xr:uid="{00000000-0005-0000-0000-0000BA830000}"/>
    <cellStyle name="Normal 5 2 2 2 3 3 6" xfId="36951" xr:uid="{00000000-0005-0000-0000-0000BB830000}"/>
    <cellStyle name="Normal 5 2 2 2 3 3 7" xfId="49180" xr:uid="{00000000-0005-0000-0000-0000BC830000}"/>
    <cellStyle name="Normal 5 2 2 2 3 4" xfId="7573" xr:uid="{00000000-0005-0000-0000-0000BD830000}"/>
    <cellStyle name="Normal 5 2 2 2 3 4 2" xfId="7574" xr:uid="{00000000-0005-0000-0000-0000BE830000}"/>
    <cellStyle name="Normal 5 2 2 2 3 4 2 2" xfId="18574" xr:uid="{00000000-0005-0000-0000-0000BF830000}"/>
    <cellStyle name="Normal 5 2 2 2 3 4 2 2 2" xfId="30829" xr:uid="{00000000-0005-0000-0000-0000C0830000}"/>
    <cellStyle name="Normal 5 2 2 2 3 4 2 2 3" xfId="43070" xr:uid="{00000000-0005-0000-0000-0000C1830000}"/>
    <cellStyle name="Normal 5 2 2 2 3 4 2 3" xfId="24712" xr:uid="{00000000-0005-0000-0000-0000C2830000}"/>
    <cellStyle name="Normal 5 2 2 2 3 4 2 4" xfId="36956" xr:uid="{00000000-0005-0000-0000-0000C3830000}"/>
    <cellStyle name="Normal 5 2 2 2 3 4 2 5" xfId="49185" xr:uid="{00000000-0005-0000-0000-0000C4830000}"/>
    <cellStyle name="Normal 5 2 2 2 3 4 3" xfId="18573" xr:uid="{00000000-0005-0000-0000-0000C5830000}"/>
    <cellStyle name="Normal 5 2 2 2 3 4 3 2" xfId="30828" xr:uid="{00000000-0005-0000-0000-0000C6830000}"/>
    <cellStyle name="Normal 5 2 2 2 3 4 3 3" xfId="43069" xr:uid="{00000000-0005-0000-0000-0000C7830000}"/>
    <cellStyle name="Normal 5 2 2 2 3 4 4" xfId="24711" xr:uid="{00000000-0005-0000-0000-0000C8830000}"/>
    <cellStyle name="Normal 5 2 2 2 3 4 5" xfId="36955" xr:uid="{00000000-0005-0000-0000-0000C9830000}"/>
    <cellStyle name="Normal 5 2 2 2 3 4 6" xfId="49184" xr:uid="{00000000-0005-0000-0000-0000CA830000}"/>
    <cellStyle name="Normal 5 2 2 2 3 5" xfId="7575" xr:uid="{00000000-0005-0000-0000-0000CB830000}"/>
    <cellStyle name="Normal 5 2 2 2 3 5 2" xfId="18575" xr:uid="{00000000-0005-0000-0000-0000CC830000}"/>
    <cellStyle name="Normal 5 2 2 2 3 5 2 2" xfId="30830" xr:uid="{00000000-0005-0000-0000-0000CD830000}"/>
    <cellStyle name="Normal 5 2 2 2 3 5 2 3" xfId="43071" xr:uid="{00000000-0005-0000-0000-0000CE830000}"/>
    <cellStyle name="Normal 5 2 2 2 3 5 3" xfId="24713" xr:uid="{00000000-0005-0000-0000-0000CF830000}"/>
    <cellStyle name="Normal 5 2 2 2 3 5 4" xfId="36957" xr:uid="{00000000-0005-0000-0000-0000D0830000}"/>
    <cellStyle name="Normal 5 2 2 2 3 5 5" xfId="49186" xr:uid="{00000000-0005-0000-0000-0000D1830000}"/>
    <cellStyle name="Normal 5 2 2 2 3 6" xfId="18560" xr:uid="{00000000-0005-0000-0000-0000D2830000}"/>
    <cellStyle name="Normal 5 2 2 2 3 6 2" xfId="30815" xr:uid="{00000000-0005-0000-0000-0000D3830000}"/>
    <cellStyle name="Normal 5 2 2 2 3 6 3" xfId="43056" xr:uid="{00000000-0005-0000-0000-0000D4830000}"/>
    <cellStyle name="Normal 5 2 2 2 3 7" xfId="24698" xr:uid="{00000000-0005-0000-0000-0000D5830000}"/>
    <cellStyle name="Normal 5 2 2 2 3 8" xfId="36942" xr:uid="{00000000-0005-0000-0000-0000D6830000}"/>
    <cellStyle name="Normal 5 2 2 2 3 9" xfId="49171" xr:uid="{00000000-0005-0000-0000-0000D7830000}"/>
    <cellStyle name="Normal 5 2 2 2 4" xfId="7576" xr:uid="{00000000-0005-0000-0000-0000D8830000}"/>
    <cellStyle name="Normal 5 2 2 2 4 2" xfId="7577" xr:uid="{00000000-0005-0000-0000-0000D9830000}"/>
    <cellStyle name="Normal 5 2 2 2 4 2 2" xfId="7578" xr:uid="{00000000-0005-0000-0000-0000DA830000}"/>
    <cellStyle name="Normal 5 2 2 2 4 2 2 2" xfId="7579" xr:uid="{00000000-0005-0000-0000-0000DB830000}"/>
    <cellStyle name="Normal 5 2 2 2 4 2 2 2 2" xfId="18579" xr:uid="{00000000-0005-0000-0000-0000DC830000}"/>
    <cellStyle name="Normal 5 2 2 2 4 2 2 2 2 2" xfId="30834" xr:uid="{00000000-0005-0000-0000-0000DD830000}"/>
    <cellStyle name="Normal 5 2 2 2 4 2 2 2 2 3" xfId="43075" xr:uid="{00000000-0005-0000-0000-0000DE830000}"/>
    <cellStyle name="Normal 5 2 2 2 4 2 2 2 3" xfId="24717" xr:uid="{00000000-0005-0000-0000-0000DF830000}"/>
    <cellStyle name="Normal 5 2 2 2 4 2 2 2 4" xfId="36961" xr:uid="{00000000-0005-0000-0000-0000E0830000}"/>
    <cellStyle name="Normal 5 2 2 2 4 2 2 2 5" xfId="49190" xr:uid="{00000000-0005-0000-0000-0000E1830000}"/>
    <cellStyle name="Normal 5 2 2 2 4 2 2 3" xfId="18578" xr:uid="{00000000-0005-0000-0000-0000E2830000}"/>
    <cellStyle name="Normal 5 2 2 2 4 2 2 3 2" xfId="30833" xr:uid="{00000000-0005-0000-0000-0000E3830000}"/>
    <cellStyle name="Normal 5 2 2 2 4 2 2 3 3" xfId="43074" xr:uid="{00000000-0005-0000-0000-0000E4830000}"/>
    <cellStyle name="Normal 5 2 2 2 4 2 2 4" xfId="24716" xr:uid="{00000000-0005-0000-0000-0000E5830000}"/>
    <cellStyle name="Normal 5 2 2 2 4 2 2 5" xfId="36960" xr:uid="{00000000-0005-0000-0000-0000E6830000}"/>
    <cellStyle name="Normal 5 2 2 2 4 2 2 6" xfId="49189" xr:uid="{00000000-0005-0000-0000-0000E7830000}"/>
    <cellStyle name="Normal 5 2 2 2 4 2 3" xfId="7580" xr:uid="{00000000-0005-0000-0000-0000E8830000}"/>
    <cellStyle name="Normal 5 2 2 2 4 2 3 2" xfId="18580" xr:uid="{00000000-0005-0000-0000-0000E9830000}"/>
    <cellStyle name="Normal 5 2 2 2 4 2 3 2 2" xfId="30835" xr:uid="{00000000-0005-0000-0000-0000EA830000}"/>
    <cellStyle name="Normal 5 2 2 2 4 2 3 2 3" xfId="43076" xr:uid="{00000000-0005-0000-0000-0000EB830000}"/>
    <cellStyle name="Normal 5 2 2 2 4 2 3 3" xfId="24718" xr:uid="{00000000-0005-0000-0000-0000EC830000}"/>
    <cellStyle name="Normal 5 2 2 2 4 2 3 4" xfId="36962" xr:uid="{00000000-0005-0000-0000-0000ED830000}"/>
    <cellStyle name="Normal 5 2 2 2 4 2 3 5" xfId="49191" xr:uid="{00000000-0005-0000-0000-0000EE830000}"/>
    <cellStyle name="Normal 5 2 2 2 4 2 4" xfId="18577" xr:uid="{00000000-0005-0000-0000-0000EF830000}"/>
    <cellStyle name="Normal 5 2 2 2 4 2 4 2" xfId="30832" xr:uid="{00000000-0005-0000-0000-0000F0830000}"/>
    <cellStyle name="Normal 5 2 2 2 4 2 4 3" xfId="43073" xr:uid="{00000000-0005-0000-0000-0000F1830000}"/>
    <cellStyle name="Normal 5 2 2 2 4 2 5" xfId="24715" xr:uid="{00000000-0005-0000-0000-0000F2830000}"/>
    <cellStyle name="Normal 5 2 2 2 4 2 6" xfId="36959" xr:uid="{00000000-0005-0000-0000-0000F3830000}"/>
    <cellStyle name="Normal 5 2 2 2 4 2 7" xfId="49188" xr:uid="{00000000-0005-0000-0000-0000F4830000}"/>
    <cellStyle name="Normal 5 2 2 2 4 3" xfId="7581" xr:uid="{00000000-0005-0000-0000-0000F5830000}"/>
    <cellStyle name="Normal 5 2 2 2 4 3 2" xfId="7582" xr:uid="{00000000-0005-0000-0000-0000F6830000}"/>
    <cellStyle name="Normal 5 2 2 2 4 3 2 2" xfId="18582" xr:uid="{00000000-0005-0000-0000-0000F7830000}"/>
    <cellStyle name="Normal 5 2 2 2 4 3 2 2 2" xfId="30837" xr:uid="{00000000-0005-0000-0000-0000F8830000}"/>
    <cellStyle name="Normal 5 2 2 2 4 3 2 2 3" xfId="43078" xr:uid="{00000000-0005-0000-0000-0000F9830000}"/>
    <cellStyle name="Normal 5 2 2 2 4 3 2 3" xfId="24720" xr:uid="{00000000-0005-0000-0000-0000FA830000}"/>
    <cellStyle name="Normal 5 2 2 2 4 3 2 4" xfId="36964" xr:uid="{00000000-0005-0000-0000-0000FB830000}"/>
    <cellStyle name="Normal 5 2 2 2 4 3 2 5" xfId="49193" xr:uid="{00000000-0005-0000-0000-0000FC830000}"/>
    <cellStyle name="Normal 5 2 2 2 4 3 3" xfId="18581" xr:uid="{00000000-0005-0000-0000-0000FD830000}"/>
    <cellStyle name="Normal 5 2 2 2 4 3 3 2" xfId="30836" xr:uid="{00000000-0005-0000-0000-0000FE830000}"/>
    <cellStyle name="Normal 5 2 2 2 4 3 3 3" xfId="43077" xr:uid="{00000000-0005-0000-0000-0000FF830000}"/>
    <cellStyle name="Normal 5 2 2 2 4 3 4" xfId="24719" xr:uid="{00000000-0005-0000-0000-000000840000}"/>
    <cellStyle name="Normal 5 2 2 2 4 3 5" xfId="36963" xr:uid="{00000000-0005-0000-0000-000001840000}"/>
    <cellStyle name="Normal 5 2 2 2 4 3 6" xfId="49192" xr:uid="{00000000-0005-0000-0000-000002840000}"/>
    <cellStyle name="Normal 5 2 2 2 4 4" xfId="7583" xr:uid="{00000000-0005-0000-0000-000003840000}"/>
    <cellStyle name="Normal 5 2 2 2 4 4 2" xfId="18583" xr:uid="{00000000-0005-0000-0000-000004840000}"/>
    <cellStyle name="Normal 5 2 2 2 4 4 2 2" xfId="30838" xr:uid="{00000000-0005-0000-0000-000005840000}"/>
    <cellStyle name="Normal 5 2 2 2 4 4 2 3" xfId="43079" xr:uid="{00000000-0005-0000-0000-000006840000}"/>
    <cellStyle name="Normal 5 2 2 2 4 4 3" xfId="24721" xr:uid="{00000000-0005-0000-0000-000007840000}"/>
    <cellStyle name="Normal 5 2 2 2 4 4 4" xfId="36965" xr:uid="{00000000-0005-0000-0000-000008840000}"/>
    <cellStyle name="Normal 5 2 2 2 4 4 5" xfId="49194" xr:uid="{00000000-0005-0000-0000-000009840000}"/>
    <cellStyle name="Normal 5 2 2 2 4 5" xfId="18576" xr:uid="{00000000-0005-0000-0000-00000A840000}"/>
    <cellStyle name="Normal 5 2 2 2 4 5 2" xfId="30831" xr:uid="{00000000-0005-0000-0000-00000B840000}"/>
    <cellStyle name="Normal 5 2 2 2 4 5 3" xfId="43072" xr:uid="{00000000-0005-0000-0000-00000C840000}"/>
    <cellStyle name="Normal 5 2 2 2 4 6" xfId="24714" xr:uid="{00000000-0005-0000-0000-00000D840000}"/>
    <cellStyle name="Normal 5 2 2 2 4 7" xfId="36958" xr:uid="{00000000-0005-0000-0000-00000E840000}"/>
    <cellStyle name="Normal 5 2 2 2 4 8" xfId="49187" xr:uid="{00000000-0005-0000-0000-00000F840000}"/>
    <cellStyle name="Normal 5 2 2 2 5" xfId="7584" xr:uid="{00000000-0005-0000-0000-000010840000}"/>
    <cellStyle name="Normal 5 2 2 2 5 2" xfId="7585" xr:uid="{00000000-0005-0000-0000-000011840000}"/>
    <cellStyle name="Normal 5 2 2 2 5 2 2" xfId="7586" xr:uid="{00000000-0005-0000-0000-000012840000}"/>
    <cellStyle name="Normal 5 2 2 2 5 2 2 2" xfId="18586" xr:uid="{00000000-0005-0000-0000-000013840000}"/>
    <cellStyle name="Normal 5 2 2 2 5 2 2 2 2" xfId="30841" xr:uid="{00000000-0005-0000-0000-000014840000}"/>
    <cellStyle name="Normal 5 2 2 2 5 2 2 2 3" xfId="43082" xr:uid="{00000000-0005-0000-0000-000015840000}"/>
    <cellStyle name="Normal 5 2 2 2 5 2 2 3" xfId="24724" xr:uid="{00000000-0005-0000-0000-000016840000}"/>
    <cellStyle name="Normal 5 2 2 2 5 2 2 4" xfId="36968" xr:uid="{00000000-0005-0000-0000-000017840000}"/>
    <cellStyle name="Normal 5 2 2 2 5 2 2 5" xfId="49197" xr:uid="{00000000-0005-0000-0000-000018840000}"/>
    <cellStyle name="Normal 5 2 2 2 5 2 3" xfId="18585" xr:uid="{00000000-0005-0000-0000-000019840000}"/>
    <cellStyle name="Normal 5 2 2 2 5 2 3 2" xfId="30840" xr:uid="{00000000-0005-0000-0000-00001A840000}"/>
    <cellStyle name="Normal 5 2 2 2 5 2 3 3" xfId="43081" xr:uid="{00000000-0005-0000-0000-00001B840000}"/>
    <cellStyle name="Normal 5 2 2 2 5 2 4" xfId="24723" xr:uid="{00000000-0005-0000-0000-00001C840000}"/>
    <cellStyle name="Normal 5 2 2 2 5 2 5" xfId="36967" xr:uid="{00000000-0005-0000-0000-00001D840000}"/>
    <cellStyle name="Normal 5 2 2 2 5 2 6" xfId="49196" xr:uid="{00000000-0005-0000-0000-00001E840000}"/>
    <cellStyle name="Normal 5 2 2 2 5 3" xfId="7587" xr:uid="{00000000-0005-0000-0000-00001F840000}"/>
    <cellStyle name="Normal 5 2 2 2 5 3 2" xfId="18587" xr:uid="{00000000-0005-0000-0000-000020840000}"/>
    <cellStyle name="Normal 5 2 2 2 5 3 2 2" xfId="30842" xr:uid="{00000000-0005-0000-0000-000021840000}"/>
    <cellStyle name="Normal 5 2 2 2 5 3 2 3" xfId="43083" xr:uid="{00000000-0005-0000-0000-000022840000}"/>
    <cellStyle name="Normal 5 2 2 2 5 3 3" xfId="24725" xr:uid="{00000000-0005-0000-0000-000023840000}"/>
    <cellStyle name="Normal 5 2 2 2 5 3 4" xfId="36969" xr:uid="{00000000-0005-0000-0000-000024840000}"/>
    <cellStyle name="Normal 5 2 2 2 5 3 5" xfId="49198" xr:uid="{00000000-0005-0000-0000-000025840000}"/>
    <cellStyle name="Normal 5 2 2 2 5 4" xfId="18584" xr:uid="{00000000-0005-0000-0000-000026840000}"/>
    <cellStyle name="Normal 5 2 2 2 5 4 2" xfId="30839" xr:uid="{00000000-0005-0000-0000-000027840000}"/>
    <cellStyle name="Normal 5 2 2 2 5 4 3" xfId="43080" xr:uid="{00000000-0005-0000-0000-000028840000}"/>
    <cellStyle name="Normal 5 2 2 2 5 5" xfId="24722" xr:uid="{00000000-0005-0000-0000-000029840000}"/>
    <cellStyle name="Normal 5 2 2 2 5 6" xfId="36966" xr:uid="{00000000-0005-0000-0000-00002A840000}"/>
    <cellStyle name="Normal 5 2 2 2 5 7" xfId="49195" xr:uid="{00000000-0005-0000-0000-00002B840000}"/>
    <cellStyle name="Normal 5 2 2 2 6" xfId="7588" xr:uid="{00000000-0005-0000-0000-00002C840000}"/>
    <cellStyle name="Normal 5 2 2 2 6 2" xfId="7589" xr:uid="{00000000-0005-0000-0000-00002D840000}"/>
    <cellStyle name="Normal 5 2 2 2 6 2 2" xfId="18589" xr:uid="{00000000-0005-0000-0000-00002E840000}"/>
    <cellStyle name="Normal 5 2 2 2 6 2 2 2" xfId="30844" xr:uid="{00000000-0005-0000-0000-00002F840000}"/>
    <cellStyle name="Normal 5 2 2 2 6 2 2 3" xfId="43085" xr:uid="{00000000-0005-0000-0000-000030840000}"/>
    <cellStyle name="Normal 5 2 2 2 6 2 3" xfId="24727" xr:uid="{00000000-0005-0000-0000-000031840000}"/>
    <cellStyle name="Normal 5 2 2 2 6 2 4" xfId="36971" xr:uid="{00000000-0005-0000-0000-000032840000}"/>
    <cellStyle name="Normal 5 2 2 2 6 2 5" xfId="49200" xr:uid="{00000000-0005-0000-0000-000033840000}"/>
    <cellStyle name="Normal 5 2 2 2 6 3" xfId="18588" xr:uid="{00000000-0005-0000-0000-000034840000}"/>
    <cellStyle name="Normal 5 2 2 2 6 3 2" xfId="30843" xr:uid="{00000000-0005-0000-0000-000035840000}"/>
    <cellStyle name="Normal 5 2 2 2 6 3 3" xfId="43084" xr:uid="{00000000-0005-0000-0000-000036840000}"/>
    <cellStyle name="Normal 5 2 2 2 6 4" xfId="24726" xr:uid="{00000000-0005-0000-0000-000037840000}"/>
    <cellStyle name="Normal 5 2 2 2 6 5" xfId="36970" xr:uid="{00000000-0005-0000-0000-000038840000}"/>
    <cellStyle name="Normal 5 2 2 2 6 6" xfId="49199" xr:uid="{00000000-0005-0000-0000-000039840000}"/>
    <cellStyle name="Normal 5 2 2 2 7" xfId="7590" xr:uid="{00000000-0005-0000-0000-00003A840000}"/>
    <cellStyle name="Normal 5 2 2 2 7 2" xfId="18590" xr:uid="{00000000-0005-0000-0000-00003B840000}"/>
    <cellStyle name="Normal 5 2 2 2 7 2 2" xfId="30845" xr:uid="{00000000-0005-0000-0000-00003C840000}"/>
    <cellStyle name="Normal 5 2 2 2 7 2 3" xfId="43086" xr:uid="{00000000-0005-0000-0000-00003D840000}"/>
    <cellStyle name="Normal 5 2 2 2 7 3" xfId="24728" xr:uid="{00000000-0005-0000-0000-00003E840000}"/>
    <cellStyle name="Normal 5 2 2 2 7 4" xfId="36972" xr:uid="{00000000-0005-0000-0000-00003F840000}"/>
    <cellStyle name="Normal 5 2 2 2 7 5" xfId="49201" xr:uid="{00000000-0005-0000-0000-000040840000}"/>
    <cellStyle name="Normal 5 2 2 2 8" xfId="18527" xr:uid="{00000000-0005-0000-0000-000041840000}"/>
    <cellStyle name="Normal 5 2 2 2 8 2" xfId="30782" xr:uid="{00000000-0005-0000-0000-000042840000}"/>
    <cellStyle name="Normal 5 2 2 2 8 3" xfId="43023" xr:uid="{00000000-0005-0000-0000-000043840000}"/>
    <cellStyle name="Normal 5 2 2 2 9" xfId="24665" xr:uid="{00000000-0005-0000-0000-000044840000}"/>
    <cellStyle name="Normal 5 2 2 3" xfId="7591" xr:uid="{00000000-0005-0000-0000-000045840000}"/>
    <cellStyle name="Normal 5 2 2 3 10" xfId="49202" xr:uid="{00000000-0005-0000-0000-000046840000}"/>
    <cellStyle name="Normal 5 2 2 3 2" xfId="7592" xr:uid="{00000000-0005-0000-0000-000047840000}"/>
    <cellStyle name="Normal 5 2 2 3 2 2" xfId="7593" xr:uid="{00000000-0005-0000-0000-000048840000}"/>
    <cellStyle name="Normal 5 2 2 3 2 2 2" xfId="7594" xr:uid="{00000000-0005-0000-0000-000049840000}"/>
    <cellStyle name="Normal 5 2 2 3 2 2 2 2" xfId="7595" xr:uid="{00000000-0005-0000-0000-00004A840000}"/>
    <cellStyle name="Normal 5 2 2 3 2 2 2 2 2" xfId="7596" xr:uid="{00000000-0005-0000-0000-00004B840000}"/>
    <cellStyle name="Normal 5 2 2 3 2 2 2 2 2 2" xfId="18596" xr:uid="{00000000-0005-0000-0000-00004C840000}"/>
    <cellStyle name="Normal 5 2 2 3 2 2 2 2 2 2 2" xfId="30851" xr:uid="{00000000-0005-0000-0000-00004D840000}"/>
    <cellStyle name="Normal 5 2 2 3 2 2 2 2 2 2 3" xfId="43092" xr:uid="{00000000-0005-0000-0000-00004E840000}"/>
    <cellStyle name="Normal 5 2 2 3 2 2 2 2 2 3" xfId="24734" xr:uid="{00000000-0005-0000-0000-00004F840000}"/>
    <cellStyle name="Normal 5 2 2 3 2 2 2 2 2 4" xfId="36978" xr:uid="{00000000-0005-0000-0000-000050840000}"/>
    <cellStyle name="Normal 5 2 2 3 2 2 2 2 2 5" xfId="49207" xr:uid="{00000000-0005-0000-0000-000051840000}"/>
    <cellStyle name="Normal 5 2 2 3 2 2 2 2 3" xfId="18595" xr:uid="{00000000-0005-0000-0000-000052840000}"/>
    <cellStyle name="Normal 5 2 2 3 2 2 2 2 3 2" xfId="30850" xr:uid="{00000000-0005-0000-0000-000053840000}"/>
    <cellStyle name="Normal 5 2 2 3 2 2 2 2 3 3" xfId="43091" xr:uid="{00000000-0005-0000-0000-000054840000}"/>
    <cellStyle name="Normal 5 2 2 3 2 2 2 2 4" xfId="24733" xr:uid="{00000000-0005-0000-0000-000055840000}"/>
    <cellStyle name="Normal 5 2 2 3 2 2 2 2 5" xfId="36977" xr:uid="{00000000-0005-0000-0000-000056840000}"/>
    <cellStyle name="Normal 5 2 2 3 2 2 2 2 6" xfId="49206" xr:uid="{00000000-0005-0000-0000-000057840000}"/>
    <cellStyle name="Normal 5 2 2 3 2 2 2 3" xfId="7597" xr:uid="{00000000-0005-0000-0000-000058840000}"/>
    <cellStyle name="Normal 5 2 2 3 2 2 2 3 2" xfId="18597" xr:uid="{00000000-0005-0000-0000-000059840000}"/>
    <cellStyle name="Normal 5 2 2 3 2 2 2 3 2 2" xfId="30852" xr:uid="{00000000-0005-0000-0000-00005A840000}"/>
    <cellStyle name="Normal 5 2 2 3 2 2 2 3 2 3" xfId="43093" xr:uid="{00000000-0005-0000-0000-00005B840000}"/>
    <cellStyle name="Normal 5 2 2 3 2 2 2 3 3" xfId="24735" xr:uid="{00000000-0005-0000-0000-00005C840000}"/>
    <cellStyle name="Normal 5 2 2 3 2 2 2 3 4" xfId="36979" xr:uid="{00000000-0005-0000-0000-00005D840000}"/>
    <cellStyle name="Normal 5 2 2 3 2 2 2 3 5" xfId="49208" xr:uid="{00000000-0005-0000-0000-00005E840000}"/>
    <cellStyle name="Normal 5 2 2 3 2 2 2 4" xfId="18594" xr:uid="{00000000-0005-0000-0000-00005F840000}"/>
    <cellStyle name="Normal 5 2 2 3 2 2 2 4 2" xfId="30849" xr:uid="{00000000-0005-0000-0000-000060840000}"/>
    <cellStyle name="Normal 5 2 2 3 2 2 2 4 3" xfId="43090" xr:uid="{00000000-0005-0000-0000-000061840000}"/>
    <cellStyle name="Normal 5 2 2 3 2 2 2 5" xfId="24732" xr:uid="{00000000-0005-0000-0000-000062840000}"/>
    <cellStyle name="Normal 5 2 2 3 2 2 2 6" xfId="36976" xr:uid="{00000000-0005-0000-0000-000063840000}"/>
    <cellStyle name="Normal 5 2 2 3 2 2 2 7" xfId="49205" xr:uid="{00000000-0005-0000-0000-000064840000}"/>
    <cellStyle name="Normal 5 2 2 3 2 2 3" xfId="7598" xr:uid="{00000000-0005-0000-0000-000065840000}"/>
    <cellStyle name="Normal 5 2 2 3 2 2 3 2" xfId="7599" xr:uid="{00000000-0005-0000-0000-000066840000}"/>
    <cellStyle name="Normal 5 2 2 3 2 2 3 2 2" xfId="18599" xr:uid="{00000000-0005-0000-0000-000067840000}"/>
    <cellStyle name="Normal 5 2 2 3 2 2 3 2 2 2" xfId="30854" xr:uid="{00000000-0005-0000-0000-000068840000}"/>
    <cellStyle name="Normal 5 2 2 3 2 2 3 2 2 3" xfId="43095" xr:uid="{00000000-0005-0000-0000-000069840000}"/>
    <cellStyle name="Normal 5 2 2 3 2 2 3 2 3" xfId="24737" xr:uid="{00000000-0005-0000-0000-00006A840000}"/>
    <cellStyle name="Normal 5 2 2 3 2 2 3 2 4" xfId="36981" xr:uid="{00000000-0005-0000-0000-00006B840000}"/>
    <cellStyle name="Normal 5 2 2 3 2 2 3 2 5" xfId="49210" xr:uid="{00000000-0005-0000-0000-00006C840000}"/>
    <cellStyle name="Normal 5 2 2 3 2 2 3 3" xfId="18598" xr:uid="{00000000-0005-0000-0000-00006D840000}"/>
    <cellStyle name="Normal 5 2 2 3 2 2 3 3 2" xfId="30853" xr:uid="{00000000-0005-0000-0000-00006E840000}"/>
    <cellStyle name="Normal 5 2 2 3 2 2 3 3 3" xfId="43094" xr:uid="{00000000-0005-0000-0000-00006F840000}"/>
    <cellStyle name="Normal 5 2 2 3 2 2 3 4" xfId="24736" xr:uid="{00000000-0005-0000-0000-000070840000}"/>
    <cellStyle name="Normal 5 2 2 3 2 2 3 5" xfId="36980" xr:uid="{00000000-0005-0000-0000-000071840000}"/>
    <cellStyle name="Normal 5 2 2 3 2 2 3 6" xfId="49209" xr:uid="{00000000-0005-0000-0000-000072840000}"/>
    <cellStyle name="Normal 5 2 2 3 2 2 4" xfId="7600" xr:uid="{00000000-0005-0000-0000-000073840000}"/>
    <cellStyle name="Normal 5 2 2 3 2 2 4 2" xfId="18600" xr:uid="{00000000-0005-0000-0000-000074840000}"/>
    <cellStyle name="Normal 5 2 2 3 2 2 4 2 2" xfId="30855" xr:uid="{00000000-0005-0000-0000-000075840000}"/>
    <cellStyle name="Normal 5 2 2 3 2 2 4 2 3" xfId="43096" xr:uid="{00000000-0005-0000-0000-000076840000}"/>
    <cellStyle name="Normal 5 2 2 3 2 2 4 3" xfId="24738" xr:uid="{00000000-0005-0000-0000-000077840000}"/>
    <cellStyle name="Normal 5 2 2 3 2 2 4 4" xfId="36982" xr:uid="{00000000-0005-0000-0000-000078840000}"/>
    <cellStyle name="Normal 5 2 2 3 2 2 4 5" xfId="49211" xr:uid="{00000000-0005-0000-0000-000079840000}"/>
    <cellStyle name="Normal 5 2 2 3 2 2 5" xfId="18593" xr:uid="{00000000-0005-0000-0000-00007A840000}"/>
    <cellStyle name="Normal 5 2 2 3 2 2 5 2" xfId="30848" xr:uid="{00000000-0005-0000-0000-00007B840000}"/>
    <cellStyle name="Normal 5 2 2 3 2 2 5 3" xfId="43089" xr:uid="{00000000-0005-0000-0000-00007C840000}"/>
    <cellStyle name="Normal 5 2 2 3 2 2 6" xfId="24731" xr:uid="{00000000-0005-0000-0000-00007D840000}"/>
    <cellStyle name="Normal 5 2 2 3 2 2 7" xfId="36975" xr:uid="{00000000-0005-0000-0000-00007E840000}"/>
    <cellStyle name="Normal 5 2 2 3 2 2 8" xfId="49204" xr:uid="{00000000-0005-0000-0000-00007F840000}"/>
    <cellStyle name="Normal 5 2 2 3 2 3" xfId="7601" xr:uid="{00000000-0005-0000-0000-000080840000}"/>
    <cellStyle name="Normal 5 2 2 3 2 3 2" xfId="7602" xr:uid="{00000000-0005-0000-0000-000081840000}"/>
    <cellStyle name="Normal 5 2 2 3 2 3 2 2" xfId="7603" xr:uid="{00000000-0005-0000-0000-000082840000}"/>
    <cellStyle name="Normal 5 2 2 3 2 3 2 2 2" xfId="18603" xr:uid="{00000000-0005-0000-0000-000083840000}"/>
    <cellStyle name="Normal 5 2 2 3 2 3 2 2 2 2" xfId="30858" xr:uid="{00000000-0005-0000-0000-000084840000}"/>
    <cellStyle name="Normal 5 2 2 3 2 3 2 2 2 3" xfId="43099" xr:uid="{00000000-0005-0000-0000-000085840000}"/>
    <cellStyle name="Normal 5 2 2 3 2 3 2 2 3" xfId="24741" xr:uid="{00000000-0005-0000-0000-000086840000}"/>
    <cellStyle name="Normal 5 2 2 3 2 3 2 2 4" xfId="36985" xr:uid="{00000000-0005-0000-0000-000087840000}"/>
    <cellStyle name="Normal 5 2 2 3 2 3 2 2 5" xfId="49214" xr:uid="{00000000-0005-0000-0000-000088840000}"/>
    <cellStyle name="Normal 5 2 2 3 2 3 2 3" xfId="18602" xr:uid="{00000000-0005-0000-0000-000089840000}"/>
    <cellStyle name="Normal 5 2 2 3 2 3 2 3 2" xfId="30857" xr:uid="{00000000-0005-0000-0000-00008A840000}"/>
    <cellStyle name="Normal 5 2 2 3 2 3 2 3 3" xfId="43098" xr:uid="{00000000-0005-0000-0000-00008B840000}"/>
    <cellStyle name="Normal 5 2 2 3 2 3 2 4" xfId="24740" xr:uid="{00000000-0005-0000-0000-00008C840000}"/>
    <cellStyle name="Normal 5 2 2 3 2 3 2 5" xfId="36984" xr:uid="{00000000-0005-0000-0000-00008D840000}"/>
    <cellStyle name="Normal 5 2 2 3 2 3 2 6" xfId="49213" xr:uid="{00000000-0005-0000-0000-00008E840000}"/>
    <cellStyle name="Normal 5 2 2 3 2 3 3" xfId="7604" xr:uid="{00000000-0005-0000-0000-00008F840000}"/>
    <cellStyle name="Normal 5 2 2 3 2 3 3 2" xfId="18604" xr:uid="{00000000-0005-0000-0000-000090840000}"/>
    <cellStyle name="Normal 5 2 2 3 2 3 3 2 2" xfId="30859" xr:uid="{00000000-0005-0000-0000-000091840000}"/>
    <cellStyle name="Normal 5 2 2 3 2 3 3 2 3" xfId="43100" xr:uid="{00000000-0005-0000-0000-000092840000}"/>
    <cellStyle name="Normal 5 2 2 3 2 3 3 3" xfId="24742" xr:uid="{00000000-0005-0000-0000-000093840000}"/>
    <cellStyle name="Normal 5 2 2 3 2 3 3 4" xfId="36986" xr:uid="{00000000-0005-0000-0000-000094840000}"/>
    <cellStyle name="Normal 5 2 2 3 2 3 3 5" xfId="49215" xr:uid="{00000000-0005-0000-0000-000095840000}"/>
    <cellStyle name="Normal 5 2 2 3 2 3 4" xfId="18601" xr:uid="{00000000-0005-0000-0000-000096840000}"/>
    <cellStyle name="Normal 5 2 2 3 2 3 4 2" xfId="30856" xr:uid="{00000000-0005-0000-0000-000097840000}"/>
    <cellStyle name="Normal 5 2 2 3 2 3 4 3" xfId="43097" xr:uid="{00000000-0005-0000-0000-000098840000}"/>
    <cellStyle name="Normal 5 2 2 3 2 3 5" xfId="24739" xr:uid="{00000000-0005-0000-0000-000099840000}"/>
    <cellStyle name="Normal 5 2 2 3 2 3 6" xfId="36983" xr:uid="{00000000-0005-0000-0000-00009A840000}"/>
    <cellStyle name="Normal 5 2 2 3 2 3 7" xfId="49212" xr:uid="{00000000-0005-0000-0000-00009B840000}"/>
    <cellStyle name="Normal 5 2 2 3 2 4" xfId="7605" xr:uid="{00000000-0005-0000-0000-00009C840000}"/>
    <cellStyle name="Normal 5 2 2 3 2 4 2" xfId="7606" xr:uid="{00000000-0005-0000-0000-00009D840000}"/>
    <cellStyle name="Normal 5 2 2 3 2 4 2 2" xfId="18606" xr:uid="{00000000-0005-0000-0000-00009E840000}"/>
    <cellStyle name="Normal 5 2 2 3 2 4 2 2 2" xfId="30861" xr:uid="{00000000-0005-0000-0000-00009F840000}"/>
    <cellStyle name="Normal 5 2 2 3 2 4 2 2 3" xfId="43102" xr:uid="{00000000-0005-0000-0000-0000A0840000}"/>
    <cellStyle name="Normal 5 2 2 3 2 4 2 3" xfId="24744" xr:uid="{00000000-0005-0000-0000-0000A1840000}"/>
    <cellStyle name="Normal 5 2 2 3 2 4 2 4" xfId="36988" xr:uid="{00000000-0005-0000-0000-0000A2840000}"/>
    <cellStyle name="Normal 5 2 2 3 2 4 2 5" xfId="49217" xr:uid="{00000000-0005-0000-0000-0000A3840000}"/>
    <cellStyle name="Normal 5 2 2 3 2 4 3" xfId="18605" xr:uid="{00000000-0005-0000-0000-0000A4840000}"/>
    <cellStyle name="Normal 5 2 2 3 2 4 3 2" xfId="30860" xr:uid="{00000000-0005-0000-0000-0000A5840000}"/>
    <cellStyle name="Normal 5 2 2 3 2 4 3 3" xfId="43101" xr:uid="{00000000-0005-0000-0000-0000A6840000}"/>
    <cellStyle name="Normal 5 2 2 3 2 4 4" xfId="24743" xr:uid="{00000000-0005-0000-0000-0000A7840000}"/>
    <cellStyle name="Normal 5 2 2 3 2 4 5" xfId="36987" xr:uid="{00000000-0005-0000-0000-0000A8840000}"/>
    <cellStyle name="Normal 5 2 2 3 2 4 6" xfId="49216" xr:uid="{00000000-0005-0000-0000-0000A9840000}"/>
    <cellStyle name="Normal 5 2 2 3 2 5" xfId="7607" xr:uid="{00000000-0005-0000-0000-0000AA840000}"/>
    <cellStyle name="Normal 5 2 2 3 2 5 2" xfId="18607" xr:uid="{00000000-0005-0000-0000-0000AB840000}"/>
    <cellStyle name="Normal 5 2 2 3 2 5 2 2" xfId="30862" xr:uid="{00000000-0005-0000-0000-0000AC840000}"/>
    <cellStyle name="Normal 5 2 2 3 2 5 2 3" xfId="43103" xr:uid="{00000000-0005-0000-0000-0000AD840000}"/>
    <cellStyle name="Normal 5 2 2 3 2 5 3" xfId="24745" xr:uid="{00000000-0005-0000-0000-0000AE840000}"/>
    <cellStyle name="Normal 5 2 2 3 2 5 4" xfId="36989" xr:uid="{00000000-0005-0000-0000-0000AF840000}"/>
    <cellStyle name="Normal 5 2 2 3 2 5 5" xfId="49218" xr:uid="{00000000-0005-0000-0000-0000B0840000}"/>
    <cellStyle name="Normal 5 2 2 3 2 6" xfId="18592" xr:uid="{00000000-0005-0000-0000-0000B1840000}"/>
    <cellStyle name="Normal 5 2 2 3 2 6 2" xfId="30847" xr:uid="{00000000-0005-0000-0000-0000B2840000}"/>
    <cellStyle name="Normal 5 2 2 3 2 6 3" xfId="43088" xr:uid="{00000000-0005-0000-0000-0000B3840000}"/>
    <cellStyle name="Normal 5 2 2 3 2 7" xfId="24730" xr:uid="{00000000-0005-0000-0000-0000B4840000}"/>
    <cellStyle name="Normal 5 2 2 3 2 8" xfId="36974" xr:uid="{00000000-0005-0000-0000-0000B5840000}"/>
    <cellStyle name="Normal 5 2 2 3 2 9" xfId="49203" xr:uid="{00000000-0005-0000-0000-0000B6840000}"/>
    <cellStyle name="Normal 5 2 2 3 3" xfId="7608" xr:uid="{00000000-0005-0000-0000-0000B7840000}"/>
    <cellStyle name="Normal 5 2 2 3 3 2" xfId="7609" xr:uid="{00000000-0005-0000-0000-0000B8840000}"/>
    <cellStyle name="Normal 5 2 2 3 3 2 2" xfId="7610" xr:uid="{00000000-0005-0000-0000-0000B9840000}"/>
    <cellStyle name="Normal 5 2 2 3 3 2 2 2" xfId="7611" xr:uid="{00000000-0005-0000-0000-0000BA840000}"/>
    <cellStyle name="Normal 5 2 2 3 3 2 2 2 2" xfId="18611" xr:uid="{00000000-0005-0000-0000-0000BB840000}"/>
    <cellStyle name="Normal 5 2 2 3 3 2 2 2 2 2" xfId="30866" xr:uid="{00000000-0005-0000-0000-0000BC840000}"/>
    <cellStyle name="Normal 5 2 2 3 3 2 2 2 2 3" xfId="43107" xr:uid="{00000000-0005-0000-0000-0000BD840000}"/>
    <cellStyle name="Normal 5 2 2 3 3 2 2 2 3" xfId="24749" xr:uid="{00000000-0005-0000-0000-0000BE840000}"/>
    <cellStyle name="Normal 5 2 2 3 3 2 2 2 4" xfId="36993" xr:uid="{00000000-0005-0000-0000-0000BF840000}"/>
    <cellStyle name="Normal 5 2 2 3 3 2 2 2 5" xfId="49222" xr:uid="{00000000-0005-0000-0000-0000C0840000}"/>
    <cellStyle name="Normal 5 2 2 3 3 2 2 3" xfId="18610" xr:uid="{00000000-0005-0000-0000-0000C1840000}"/>
    <cellStyle name="Normal 5 2 2 3 3 2 2 3 2" xfId="30865" xr:uid="{00000000-0005-0000-0000-0000C2840000}"/>
    <cellStyle name="Normal 5 2 2 3 3 2 2 3 3" xfId="43106" xr:uid="{00000000-0005-0000-0000-0000C3840000}"/>
    <cellStyle name="Normal 5 2 2 3 3 2 2 4" xfId="24748" xr:uid="{00000000-0005-0000-0000-0000C4840000}"/>
    <cellStyle name="Normal 5 2 2 3 3 2 2 5" xfId="36992" xr:uid="{00000000-0005-0000-0000-0000C5840000}"/>
    <cellStyle name="Normal 5 2 2 3 3 2 2 6" xfId="49221" xr:uid="{00000000-0005-0000-0000-0000C6840000}"/>
    <cellStyle name="Normal 5 2 2 3 3 2 3" xfId="7612" xr:uid="{00000000-0005-0000-0000-0000C7840000}"/>
    <cellStyle name="Normal 5 2 2 3 3 2 3 2" xfId="18612" xr:uid="{00000000-0005-0000-0000-0000C8840000}"/>
    <cellStyle name="Normal 5 2 2 3 3 2 3 2 2" xfId="30867" xr:uid="{00000000-0005-0000-0000-0000C9840000}"/>
    <cellStyle name="Normal 5 2 2 3 3 2 3 2 3" xfId="43108" xr:uid="{00000000-0005-0000-0000-0000CA840000}"/>
    <cellStyle name="Normal 5 2 2 3 3 2 3 3" xfId="24750" xr:uid="{00000000-0005-0000-0000-0000CB840000}"/>
    <cellStyle name="Normal 5 2 2 3 3 2 3 4" xfId="36994" xr:uid="{00000000-0005-0000-0000-0000CC840000}"/>
    <cellStyle name="Normal 5 2 2 3 3 2 3 5" xfId="49223" xr:uid="{00000000-0005-0000-0000-0000CD840000}"/>
    <cellStyle name="Normal 5 2 2 3 3 2 4" xfId="18609" xr:uid="{00000000-0005-0000-0000-0000CE840000}"/>
    <cellStyle name="Normal 5 2 2 3 3 2 4 2" xfId="30864" xr:uid="{00000000-0005-0000-0000-0000CF840000}"/>
    <cellStyle name="Normal 5 2 2 3 3 2 4 3" xfId="43105" xr:uid="{00000000-0005-0000-0000-0000D0840000}"/>
    <cellStyle name="Normal 5 2 2 3 3 2 5" xfId="24747" xr:uid="{00000000-0005-0000-0000-0000D1840000}"/>
    <cellStyle name="Normal 5 2 2 3 3 2 6" xfId="36991" xr:uid="{00000000-0005-0000-0000-0000D2840000}"/>
    <cellStyle name="Normal 5 2 2 3 3 2 7" xfId="49220" xr:uid="{00000000-0005-0000-0000-0000D3840000}"/>
    <cellStyle name="Normal 5 2 2 3 3 3" xfId="7613" xr:uid="{00000000-0005-0000-0000-0000D4840000}"/>
    <cellStyle name="Normal 5 2 2 3 3 3 2" xfId="7614" xr:uid="{00000000-0005-0000-0000-0000D5840000}"/>
    <cellStyle name="Normal 5 2 2 3 3 3 2 2" xfId="18614" xr:uid="{00000000-0005-0000-0000-0000D6840000}"/>
    <cellStyle name="Normal 5 2 2 3 3 3 2 2 2" xfId="30869" xr:uid="{00000000-0005-0000-0000-0000D7840000}"/>
    <cellStyle name="Normal 5 2 2 3 3 3 2 2 3" xfId="43110" xr:uid="{00000000-0005-0000-0000-0000D8840000}"/>
    <cellStyle name="Normal 5 2 2 3 3 3 2 3" xfId="24752" xr:uid="{00000000-0005-0000-0000-0000D9840000}"/>
    <cellStyle name="Normal 5 2 2 3 3 3 2 4" xfId="36996" xr:uid="{00000000-0005-0000-0000-0000DA840000}"/>
    <cellStyle name="Normal 5 2 2 3 3 3 2 5" xfId="49225" xr:uid="{00000000-0005-0000-0000-0000DB840000}"/>
    <cellStyle name="Normal 5 2 2 3 3 3 3" xfId="18613" xr:uid="{00000000-0005-0000-0000-0000DC840000}"/>
    <cellStyle name="Normal 5 2 2 3 3 3 3 2" xfId="30868" xr:uid="{00000000-0005-0000-0000-0000DD840000}"/>
    <cellStyle name="Normal 5 2 2 3 3 3 3 3" xfId="43109" xr:uid="{00000000-0005-0000-0000-0000DE840000}"/>
    <cellStyle name="Normal 5 2 2 3 3 3 4" xfId="24751" xr:uid="{00000000-0005-0000-0000-0000DF840000}"/>
    <cellStyle name="Normal 5 2 2 3 3 3 5" xfId="36995" xr:uid="{00000000-0005-0000-0000-0000E0840000}"/>
    <cellStyle name="Normal 5 2 2 3 3 3 6" xfId="49224" xr:uid="{00000000-0005-0000-0000-0000E1840000}"/>
    <cellStyle name="Normal 5 2 2 3 3 4" xfId="7615" xr:uid="{00000000-0005-0000-0000-0000E2840000}"/>
    <cellStyle name="Normal 5 2 2 3 3 4 2" xfId="18615" xr:uid="{00000000-0005-0000-0000-0000E3840000}"/>
    <cellStyle name="Normal 5 2 2 3 3 4 2 2" xfId="30870" xr:uid="{00000000-0005-0000-0000-0000E4840000}"/>
    <cellStyle name="Normal 5 2 2 3 3 4 2 3" xfId="43111" xr:uid="{00000000-0005-0000-0000-0000E5840000}"/>
    <cellStyle name="Normal 5 2 2 3 3 4 3" xfId="24753" xr:uid="{00000000-0005-0000-0000-0000E6840000}"/>
    <cellStyle name="Normal 5 2 2 3 3 4 4" xfId="36997" xr:uid="{00000000-0005-0000-0000-0000E7840000}"/>
    <cellStyle name="Normal 5 2 2 3 3 4 5" xfId="49226" xr:uid="{00000000-0005-0000-0000-0000E8840000}"/>
    <cellStyle name="Normal 5 2 2 3 3 5" xfId="18608" xr:uid="{00000000-0005-0000-0000-0000E9840000}"/>
    <cellStyle name="Normal 5 2 2 3 3 5 2" xfId="30863" xr:uid="{00000000-0005-0000-0000-0000EA840000}"/>
    <cellStyle name="Normal 5 2 2 3 3 5 3" xfId="43104" xr:uid="{00000000-0005-0000-0000-0000EB840000}"/>
    <cellStyle name="Normal 5 2 2 3 3 6" xfId="24746" xr:uid="{00000000-0005-0000-0000-0000EC840000}"/>
    <cellStyle name="Normal 5 2 2 3 3 7" xfId="36990" xr:uid="{00000000-0005-0000-0000-0000ED840000}"/>
    <cellStyle name="Normal 5 2 2 3 3 8" xfId="49219" xr:uid="{00000000-0005-0000-0000-0000EE840000}"/>
    <cellStyle name="Normal 5 2 2 3 4" xfId="7616" xr:uid="{00000000-0005-0000-0000-0000EF840000}"/>
    <cellStyle name="Normal 5 2 2 3 4 2" xfId="7617" xr:uid="{00000000-0005-0000-0000-0000F0840000}"/>
    <cellStyle name="Normal 5 2 2 3 4 2 2" xfId="7618" xr:uid="{00000000-0005-0000-0000-0000F1840000}"/>
    <cellStyle name="Normal 5 2 2 3 4 2 2 2" xfId="18618" xr:uid="{00000000-0005-0000-0000-0000F2840000}"/>
    <cellStyle name="Normal 5 2 2 3 4 2 2 2 2" xfId="30873" xr:uid="{00000000-0005-0000-0000-0000F3840000}"/>
    <cellStyle name="Normal 5 2 2 3 4 2 2 2 3" xfId="43114" xr:uid="{00000000-0005-0000-0000-0000F4840000}"/>
    <cellStyle name="Normal 5 2 2 3 4 2 2 3" xfId="24756" xr:uid="{00000000-0005-0000-0000-0000F5840000}"/>
    <cellStyle name="Normal 5 2 2 3 4 2 2 4" xfId="37000" xr:uid="{00000000-0005-0000-0000-0000F6840000}"/>
    <cellStyle name="Normal 5 2 2 3 4 2 2 5" xfId="49229" xr:uid="{00000000-0005-0000-0000-0000F7840000}"/>
    <cellStyle name="Normal 5 2 2 3 4 2 3" xfId="18617" xr:uid="{00000000-0005-0000-0000-0000F8840000}"/>
    <cellStyle name="Normal 5 2 2 3 4 2 3 2" xfId="30872" xr:uid="{00000000-0005-0000-0000-0000F9840000}"/>
    <cellStyle name="Normal 5 2 2 3 4 2 3 3" xfId="43113" xr:uid="{00000000-0005-0000-0000-0000FA840000}"/>
    <cellStyle name="Normal 5 2 2 3 4 2 4" xfId="24755" xr:uid="{00000000-0005-0000-0000-0000FB840000}"/>
    <cellStyle name="Normal 5 2 2 3 4 2 5" xfId="36999" xr:uid="{00000000-0005-0000-0000-0000FC840000}"/>
    <cellStyle name="Normal 5 2 2 3 4 2 6" xfId="49228" xr:uid="{00000000-0005-0000-0000-0000FD840000}"/>
    <cellStyle name="Normal 5 2 2 3 4 3" xfId="7619" xr:uid="{00000000-0005-0000-0000-0000FE840000}"/>
    <cellStyle name="Normal 5 2 2 3 4 3 2" xfId="18619" xr:uid="{00000000-0005-0000-0000-0000FF840000}"/>
    <cellStyle name="Normal 5 2 2 3 4 3 2 2" xfId="30874" xr:uid="{00000000-0005-0000-0000-000000850000}"/>
    <cellStyle name="Normal 5 2 2 3 4 3 2 3" xfId="43115" xr:uid="{00000000-0005-0000-0000-000001850000}"/>
    <cellStyle name="Normal 5 2 2 3 4 3 3" xfId="24757" xr:uid="{00000000-0005-0000-0000-000002850000}"/>
    <cellStyle name="Normal 5 2 2 3 4 3 4" xfId="37001" xr:uid="{00000000-0005-0000-0000-000003850000}"/>
    <cellStyle name="Normal 5 2 2 3 4 3 5" xfId="49230" xr:uid="{00000000-0005-0000-0000-000004850000}"/>
    <cellStyle name="Normal 5 2 2 3 4 4" xfId="18616" xr:uid="{00000000-0005-0000-0000-000005850000}"/>
    <cellStyle name="Normal 5 2 2 3 4 4 2" xfId="30871" xr:uid="{00000000-0005-0000-0000-000006850000}"/>
    <cellStyle name="Normal 5 2 2 3 4 4 3" xfId="43112" xr:uid="{00000000-0005-0000-0000-000007850000}"/>
    <cellStyle name="Normal 5 2 2 3 4 5" xfId="24754" xr:uid="{00000000-0005-0000-0000-000008850000}"/>
    <cellStyle name="Normal 5 2 2 3 4 6" xfId="36998" xr:uid="{00000000-0005-0000-0000-000009850000}"/>
    <cellStyle name="Normal 5 2 2 3 4 7" xfId="49227" xr:uid="{00000000-0005-0000-0000-00000A850000}"/>
    <cellStyle name="Normal 5 2 2 3 5" xfId="7620" xr:uid="{00000000-0005-0000-0000-00000B850000}"/>
    <cellStyle name="Normal 5 2 2 3 5 2" xfId="7621" xr:uid="{00000000-0005-0000-0000-00000C850000}"/>
    <cellStyle name="Normal 5 2 2 3 5 2 2" xfId="18621" xr:uid="{00000000-0005-0000-0000-00000D850000}"/>
    <cellStyle name="Normal 5 2 2 3 5 2 2 2" xfId="30876" xr:uid="{00000000-0005-0000-0000-00000E850000}"/>
    <cellStyle name="Normal 5 2 2 3 5 2 2 3" xfId="43117" xr:uid="{00000000-0005-0000-0000-00000F850000}"/>
    <cellStyle name="Normal 5 2 2 3 5 2 3" xfId="24759" xr:uid="{00000000-0005-0000-0000-000010850000}"/>
    <cellStyle name="Normal 5 2 2 3 5 2 4" xfId="37003" xr:uid="{00000000-0005-0000-0000-000011850000}"/>
    <cellStyle name="Normal 5 2 2 3 5 2 5" xfId="49232" xr:uid="{00000000-0005-0000-0000-000012850000}"/>
    <cellStyle name="Normal 5 2 2 3 5 3" xfId="18620" xr:uid="{00000000-0005-0000-0000-000013850000}"/>
    <cellStyle name="Normal 5 2 2 3 5 3 2" xfId="30875" xr:uid="{00000000-0005-0000-0000-000014850000}"/>
    <cellStyle name="Normal 5 2 2 3 5 3 3" xfId="43116" xr:uid="{00000000-0005-0000-0000-000015850000}"/>
    <cellStyle name="Normal 5 2 2 3 5 4" xfId="24758" xr:uid="{00000000-0005-0000-0000-000016850000}"/>
    <cellStyle name="Normal 5 2 2 3 5 5" xfId="37002" xr:uid="{00000000-0005-0000-0000-000017850000}"/>
    <cellStyle name="Normal 5 2 2 3 5 6" xfId="49231" xr:uid="{00000000-0005-0000-0000-000018850000}"/>
    <cellStyle name="Normal 5 2 2 3 6" xfId="7622" xr:uid="{00000000-0005-0000-0000-000019850000}"/>
    <cellStyle name="Normal 5 2 2 3 6 2" xfId="18622" xr:uid="{00000000-0005-0000-0000-00001A850000}"/>
    <cellStyle name="Normal 5 2 2 3 6 2 2" xfId="30877" xr:uid="{00000000-0005-0000-0000-00001B850000}"/>
    <cellStyle name="Normal 5 2 2 3 6 2 3" xfId="43118" xr:uid="{00000000-0005-0000-0000-00001C850000}"/>
    <cellStyle name="Normal 5 2 2 3 6 3" xfId="24760" xr:uid="{00000000-0005-0000-0000-00001D850000}"/>
    <cellStyle name="Normal 5 2 2 3 6 4" xfId="37004" xr:uid="{00000000-0005-0000-0000-00001E850000}"/>
    <cellStyle name="Normal 5 2 2 3 6 5" xfId="49233" xr:uid="{00000000-0005-0000-0000-00001F850000}"/>
    <cellStyle name="Normal 5 2 2 3 7" xfId="18591" xr:uid="{00000000-0005-0000-0000-000020850000}"/>
    <cellStyle name="Normal 5 2 2 3 7 2" xfId="30846" xr:uid="{00000000-0005-0000-0000-000021850000}"/>
    <cellStyle name="Normal 5 2 2 3 7 3" xfId="43087" xr:uid="{00000000-0005-0000-0000-000022850000}"/>
    <cellStyle name="Normal 5 2 2 3 8" xfId="24729" xr:uid="{00000000-0005-0000-0000-000023850000}"/>
    <cellStyle name="Normal 5 2 2 3 9" xfId="36973" xr:uid="{00000000-0005-0000-0000-000024850000}"/>
    <cellStyle name="Normal 5 2 2 4" xfId="7623" xr:uid="{00000000-0005-0000-0000-000025850000}"/>
    <cellStyle name="Normal 5 2 2 4 2" xfId="7624" xr:uid="{00000000-0005-0000-0000-000026850000}"/>
    <cellStyle name="Normal 5 2 2 4 2 2" xfId="7625" xr:uid="{00000000-0005-0000-0000-000027850000}"/>
    <cellStyle name="Normal 5 2 2 4 2 2 2" xfId="7626" xr:uid="{00000000-0005-0000-0000-000028850000}"/>
    <cellStyle name="Normal 5 2 2 4 2 2 2 2" xfId="7627" xr:uid="{00000000-0005-0000-0000-000029850000}"/>
    <cellStyle name="Normal 5 2 2 4 2 2 2 2 2" xfId="18627" xr:uid="{00000000-0005-0000-0000-00002A850000}"/>
    <cellStyle name="Normal 5 2 2 4 2 2 2 2 2 2" xfId="30882" xr:uid="{00000000-0005-0000-0000-00002B850000}"/>
    <cellStyle name="Normal 5 2 2 4 2 2 2 2 2 3" xfId="43123" xr:uid="{00000000-0005-0000-0000-00002C850000}"/>
    <cellStyle name="Normal 5 2 2 4 2 2 2 2 3" xfId="24765" xr:uid="{00000000-0005-0000-0000-00002D850000}"/>
    <cellStyle name="Normal 5 2 2 4 2 2 2 2 4" xfId="37009" xr:uid="{00000000-0005-0000-0000-00002E850000}"/>
    <cellStyle name="Normal 5 2 2 4 2 2 2 2 5" xfId="49238" xr:uid="{00000000-0005-0000-0000-00002F850000}"/>
    <cellStyle name="Normal 5 2 2 4 2 2 2 3" xfId="18626" xr:uid="{00000000-0005-0000-0000-000030850000}"/>
    <cellStyle name="Normal 5 2 2 4 2 2 2 3 2" xfId="30881" xr:uid="{00000000-0005-0000-0000-000031850000}"/>
    <cellStyle name="Normal 5 2 2 4 2 2 2 3 3" xfId="43122" xr:uid="{00000000-0005-0000-0000-000032850000}"/>
    <cellStyle name="Normal 5 2 2 4 2 2 2 4" xfId="24764" xr:uid="{00000000-0005-0000-0000-000033850000}"/>
    <cellStyle name="Normal 5 2 2 4 2 2 2 5" xfId="37008" xr:uid="{00000000-0005-0000-0000-000034850000}"/>
    <cellStyle name="Normal 5 2 2 4 2 2 2 6" xfId="49237" xr:uid="{00000000-0005-0000-0000-000035850000}"/>
    <cellStyle name="Normal 5 2 2 4 2 2 3" xfId="7628" xr:uid="{00000000-0005-0000-0000-000036850000}"/>
    <cellStyle name="Normal 5 2 2 4 2 2 3 2" xfId="18628" xr:uid="{00000000-0005-0000-0000-000037850000}"/>
    <cellStyle name="Normal 5 2 2 4 2 2 3 2 2" xfId="30883" xr:uid="{00000000-0005-0000-0000-000038850000}"/>
    <cellStyle name="Normal 5 2 2 4 2 2 3 2 3" xfId="43124" xr:uid="{00000000-0005-0000-0000-000039850000}"/>
    <cellStyle name="Normal 5 2 2 4 2 2 3 3" xfId="24766" xr:uid="{00000000-0005-0000-0000-00003A850000}"/>
    <cellStyle name="Normal 5 2 2 4 2 2 3 4" xfId="37010" xr:uid="{00000000-0005-0000-0000-00003B850000}"/>
    <cellStyle name="Normal 5 2 2 4 2 2 3 5" xfId="49239" xr:uid="{00000000-0005-0000-0000-00003C850000}"/>
    <cellStyle name="Normal 5 2 2 4 2 2 4" xfId="18625" xr:uid="{00000000-0005-0000-0000-00003D850000}"/>
    <cellStyle name="Normal 5 2 2 4 2 2 4 2" xfId="30880" xr:uid="{00000000-0005-0000-0000-00003E850000}"/>
    <cellStyle name="Normal 5 2 2 4 2 2 4 3" xfId="43121" xr:uid="{00000000-0005-0000-0000-00003F850000}"/>
    <cellStyle name="Normal 5 2 2 4 2 2 5" xfId="24763" xr:uid="{00000000-0005-0000-0000-000040850000}"/>
    <cellStyle name="Normal 5 2 2 4 2 2 6" xfId="37007" xr:uid="{00000000-0005-0000-0000-000041850000}"/>
    <cellStyle name="Normal 5 2 2 4 2 2 7" xfId="49236" xr:uid="{00000000-0005-0000-0000-000042850000}"/>
    <cellStyle name="Normal 5 2 2 4 2 3" xfId="7629" xr:uid="{00000000-0005-0000-0000-000043850000}"/>
    <cellStyle name="Normal 5 2 2 4 2 3 2" xfId="7630" xr:uid="{00000000-0005-0000-0000-000044850000}"/>
    <cellStyle name="Normal 5 2 2 4 2 3 2 2" xfId="18630" xr:uid="{00000000-0005-0000-0000-000045850000}"/>
    <cellStyle name="Normal 5 2 2 4 2 3 2 2 2" xfId="30885" xr:uid="{00000000-0005-0000-0000-000046850000}"/>
    <cellStyle name="Normal 5 2 2 4 2 3 2 2 3" xfId="43126" xr:uid="{00000000-0005-0000-0000-000047850000}"/>
    <cellStyle name="Normal 5 2 2 4 2 3 2 3" xfId="24768" xr:uid="{00000000-0005-0000-0000-000048850000}"/>
    <cellStyle name="Normal 5 2 2 4 2 3 2 4" xfId="37012" xr:uid="{00000000-0005-0000-0000-000049850000}"/>
    <cellStyle name="Normal 5 2 2 4 2 3 2 5" xfId="49241" xr:uid="{00000000-0005-0000-0000-00004A850000}"/>
    <cellStyle name="Normal 5 2 2 4 2 3 3" xfId="18629" xr:uid="{00000000-0005-0000-0000-00004B850000}"/>
    <cellStyle name="Normal 5 2 2 4 2 3 3 2" xfId="30884" xr:uid="{00000000-0005-0000-0000-00004C850000}"/>
    <cellStyle name="Normal 5 2 2 4 2 3 3 3" xfId="43125" xr:uid="{00000000-0005-0000-0000-00004D850000}"/>
    <cellStyle name="Normal 5 2 2 4 2 3 4" xfId="24767" xr:uid="{00000000-0005-0000-0000-00004E850000}"/>
    <cellStyle name="Normal 5 2 2 4 2 3 5" xfId="37011" xr:uid="{00000000-0005-0000-0000-00004F850000}"/>
    <cellStyle name="Normal 5 2 2 4 2 3 6" xfId="49240" xr:uid="{00000000-0005-0000-0000-000050850000}"/>
    <cellStyle name="Normal 5 2 2 4 2 4" xfId="7631" xr:uid="{00000000-0005-0000-0000-000051850000}"/>
    <cellStyle name="Normal 5 2 2 4 2 4 2" xfId="18631" xr:uid="{00000000-0005-0000-0000-000052850000}"/>
    <cellStyle name="Normal 5 2 2 4 2 4 2 2" xfId="30886" xr:uid="{00000000-0005-0000-0000-000053850000}"/>
    <cellStyle name="Normal 5 2 2 4 2 4 2 3" xfId="43127" xr:uid="{00000000-0005-0000-0000-000054850000}"/>
    <cellStyle name="Normal 5 2 2 4 2 4 3" xfId="24769" xr:uid="{00000000-0005-0000-0000-000055850000}"/>
    <cellStyle name="Normal 5 2 2 4 2 4 4" xfId="37013" xr:uid="{00000000-0005-0000-0000-000056850000}"/>
    <cellStyle name="Normal 5 2 2 4 2 4 5" xfId="49242" xr:uid="{00000000-0005-0000-0000-000057850000}"/>
    <cellStyle name="Normal 5 2 2 4 2 5" xfId="18624" xr:uid="{00000000-0005-0000-0000-000058850000}"/>
    <cellStyle name="Normal 5 2 2 4 2 5 2" xfId="30879" xr:uid="{00000000-0005-0000-0000-000059850000}"/>
    <cellStyle name="Normal 5 2 2 4 2 5 3" xfId="43120" xr:uid="{00000000-0005-0000-0000-00005A850000}"/>
    <cellStyle name="Normal 5 2 2 4 2 6" xfId="24762" xr:uid="{00000000-0005-0000-0000-00005B850000}"/>
    <cellStyle name="Normal 5 2 2 4 2 7" xfId="37006" xr:uid="{00000000-0005-0000-0000-00005C850000}"/>
    <cellStyle name="Normal 5 2 2 4 2 8" xfId="49235" xr:uid="{00000000-0005-0000-0000-00005D850000}"/>
    <cellStyle name="Normal 5 2 2 4 3" xfId="7632" xr:uid="{00000000-0005-0000-0000-00005E850000}"/>
    <cellStyle name="Normal 5 2 2 4 3 2" xfId="7633" xr:uid="{00000000-0005-0000-0000-00005F850000}"/>
    <cellStyle name="Normal 5 2 2 4 3 2 2" xfId="7634" xr:uid="{00000000-0005-0000-0000-000060850000}"/>
    <cellStyle name="Normal 5 2 2 4 3 2 2 2" xfId="18634" xr:uid="{00000000-0005-0000-0000-000061850000}"/>
    <cellStyle name="Normal 5 2 2 4 3 2 2 2 2" xfId="30889" xr:uid="{00000000-0005-0000-0000-000062850000}"/>
    <cellStyle name="Normal 5 2 2 4 3 2 2 2 3" xfId="43130" xr:uid="{00000000-0005-0000-0000-000063850000}"/>
    <cellStyle name="Normal 5 2 2 4 3 2 2 3" xfId="24772" xr:uid="{00000000-0005-0000-0000-000064850000}"/>
    <cellStyle name="Normal 5 2 2 4 3 2 2 4" xfId="37016" xr:uid="{00000000-0005-0000-0000-000065850000}"/>
    <cellStyle name="Normal 5 2 2 4 3 2 2 5" xfId="49245" xr:uid="{00000000-0005-0000-0000-000066850000}"/>
    <cellStyle name="Normal 5 2 2 4 3 2 3" xfId="18633" xr:uid="{00000000-0005-0000-0000-000067850000}"/>
    <cellStyle name="Normal 5 2 2 4 3 2 3 2" xfId="30888" xr:uid="{00000000-0005-0000-0000-000068850000}"/>
    <cellStyle name="Normal 5 2 2 4 3 2 3 3" xfId="43129" xr:uid="{00000000-0005-0000-0000-000069850000}"/>
    <cellStyle name="Normal 5 2 2 4 3 2 4" xfId="24771" xr:uid="{00000000-0005-0000-0000-00006A850000}"/>
    <cellStyle name="Normal 5 2 2 4 3 2 5" xfId="37015" xr:uid="{00000000-0005-0000-0000-00006B850000}"/>
    <cellStyle name="Normal 5 2 2 4 3 2 6" xfId="49244" xr:uid="{00000000-0005-0000-0000-00006C850000}"/>
    <cellStyle name="Normal 5 2 2 4 3 3" xfId="7635" xr:uid="{00000000-0005-0000-0000-00006D850000}"/>
    <cellStyle name="Normal 5 2 2 4 3 3 2" xfId="18635" xr:uid="{00000000-0005-0000-0000-00006E850000}"/>
    <cellStyle name="Normal 5 2 2 4 3 3 2 2" xfId="30890" xr:uid="{00000000-0005-0000-0000-00006F850000}"/>
    <cellStyle name="Normal 5 2 2 4 3 3 2 3" xfId="43131" xr:uid="{00000000-0005-0000-0000-000070850000}"/>
    <cellStyle name="Normal 5 2 2 4 3 3 3" xfId="24773" xr:uid="{00000000-0005-0000-0000-000071850000}"/>
    <cellStyle name="Normal 5 2 2 4 3 3 4" xfId="37017" xr:uid="{00000000-0005-0000-0000-000072850000}"/>
    <cellStyle name="Normal 5 2 2 4 3 3 5" xfId="49246" xr:uid="{00000000-0005-0000-0000-000073850000}"/>
    <cellStyle name="Normal 5 2 2 4 3 4" xfId="18632" xr:uid="{00000000-0005-0000-0000-000074850000}"/>
    <cellStyle name="Normal 5 2 2 4 3 4 2" xfId="30887" xr:uid="{00000000-0005-0000-0000-000075850000}"/>
    <cellStyle name="Normal 5 2 2 4 3 4 3" xfId="43128" xr:uid="{00000000-0005-0000-0000-000076850000}"/>
    <cellStyle name="Normal 5 2 2 4 3 5" xfId="24770" xr:uid="{00000000-0005-0000-0000-000077850000}"/>
    <cellStyle name="Normal 5 2 2 4 3 6" xfId="37014" xr:uid="{00000000-0005-0000-0000-000078850000}"/>
    <cellStyle name="Normal 5 2 2 4 3 7" xfId="49243" xr:uid="{00000000-0005-0000-0000-000079850000}"/>
    <cellStyle name="Normal 5 2 2 4 4" xfId="7636" xr:uid="{00000000-0005-0000-0000-00007A850000}"/>
    <cellStyle name="Normal 5 2 2 4 4 2" xfId="7637" xr:uid="{00000000-0005-0000-0000-00007B850000}"/>
    <cellStyle name="Normal 5 2 2 4 4 2 2" xfId="18637" xr:uid="{00000000-0005-0000-0000-00007C850000}"/>
    <cellStyle name="Normal 5 2 2 4 4 2 2 2" xfId="30892" xr:uid="{00000000-0005-0000-0000-00007D850000}"/>
    <cellStyle name="Normal 5 2 2 4 4 2 2 3" xfId="43133" xr:uid="{00000000-0005-0000-0000-00007E850000}"/>
    <cellStyle name="Normal 5 2 2 4 4 2 3" xfId="24775" xr:uid="{00000000-0005-0000-0000-00007F850000}"/>
    <cellStyle name="Normal 5 2 2 4 4 2 4" xfId="37019" xr:uid="{00000000-0005-0000-0000-000080850000}"/>
    <cellStyle name="Normal 5 2 2 4 4 2 5" xfId="49248" xr:uid="{00000000-0005-0000-0000-000081850000}"/>
    <cellStyle name="Normal 5 2 2 4 4 3" xfId="18636" xr:uid="{00000000-0005-0000-0000-000082850000}"/>
    <cellStyle name="Normal 5 2 2 4 4 3 2" xfId="30891" xr:uid="{00000000-0005-0000-0000-000083850000}"/>
    <cellStyle name="Normal 5 2 2 4 4 3 3" xfId="43132" xr:uid="{00000000-0005-0000-0000-000084850000}"/>
    <cellStyle name="Normal 5 2 2 4 4 4" xfId="24774" xr:uid="{00000000-0005-0000-0000-000085850000}"/>
    <cellStyle name="Normal 5 2 2 4 4 5" xfId="37018" xr:uid="{00000000-0005-0000-0000-000086850000}"/>
    <cellStyle name="Normal 5 2 2 4 4 6" xfId="49247" xr:uid="{00000000-0005-0000-0000-000087850000}"/>
    <cellStyle name="Normal 5 2 2 4 5" xfId="7638" xr:uid="{00000000-0005-0000-0000-000088850000}"/>
    <cellStyle name="Normal 5 2 2 4 5 2" xfId="18638" xr:uid="{00000000-0005-0000-0000-000089850000}"/>
    <cellStyle name="Normal 5 2 2 4 5 2 2" xfId="30893" xr:uid="{00000000-0005-0000-0000-00008A850000}"/>
    <cellStyle name="Normal 5 2 2 4 5 2 3" xfId="43134" xr:uid="{00000000-0005-0000-0000-00008B850000}"/>
    <cellStyle name="Normal 5 2 2 4 5 3" xfId="24776" xr:uid="{00000000-0005-0000-0000-00008C850000}"/>
    <cellStyle name="Normal 5 2 2 4 5 4" xfId="37020" xr:uid="{00000000-0005-0000-0000-00008D850000}"/>
    <cellStyle name="Normal 5 2 2 4 5 5" xfId="49249" xr:uid="{00000000-0005-0000-0000-00008E850000}"/>
    <cellStyle name="Normal 5 2 2 4 6" xfId="18623" xr:uid="{00000000-0005-0000-0000-00008F850000}"/>
    <cellStyle name="Normal 5 2 2 4 6 2" xfId="30878" xr:uid="{00000000-0005-0000-0000-000090850000}"/>
    <cellStyle name="Normal 5 2 2 4 6 3" xfId="43119" xr:uid="{00000000-0005-0000-0000-000091850000}"/>
    <cellStyle name="Normal 5 2 2 4 7" xfId="24761" xr:uid="{00000000-0005-0000-0000-000092850000}"/>
    <cellStyle name="Normal 5 2 2 4 8" xfId="37005" xr:uid="{00000000-0005-0000-0000-000093850000}"/>
    <cellStyle name="Normal 5 2 2 4 9" xfId="49234" xr:uid="{00000000-0005-0000-0000-000094850000}"/>
    <cellStyle name="Normal 5 2 2 5" xfId="7639" xr:uid="{00000000-0005-0000-0000-000095850000}"/>
    <cellStyle name="Normal 5 2 2 5 2" xfId="7640" xr:uid="{00000000-0005-0000-0000-000096850000}"/>
    <cellStyle name="Normal 5 2 2 5 2 2" xfId="7641" xr:uid="{00000000-0005-0000-0000-000097850000}"/>
    <cellStyle name="Normal 5 2 2 5 2 2 2" xfId="7642" xr:uid="{00000000-0005-0000-0000-000098850000}"/>
    <cellStyle name="Normal 5 2 2 5 2 2 2 2" xfId="18642" xr:uid="{00000000-0005-0000-0000-000099850000}"/>
    <cellStyle name="Normal 5 2 2 5 2 2 2 2 2" xfId="30897" xr:uid="{00000000-0005-0000-0000-00009A850000}"/>
    <cellStyle name="Normal 5 2 2 5 2 2 2 2 3" xfId="43138" xr:uid="{00000000-0005-0000-0000-00009B850000}"/>
    <cellStyle name="Normal 5 2 2 5 2 2 2 3" xfId="24780" xr:uid="{00000000-0005-0000-0000-00009C850000}"/>
    <cellStyle name="Normal 5 2 2 5 2 2 2 4" xfId="37024" xr:uid="{00000000-0005-0000-0000-00009D850000}"/>
    <cellStyle name="Normal 5 2 2 5 2 2 2 5" xfId="49253" xr:uid="{00000000-0005-0000-0000-00009E850000}"/>
    <cellStyle name="Normal 5 2 2 5 2 2 3" xfId="18641" xr:uid="{00000000-0005-0000-0000-00009F850000}"/>
    <cellStyle name="Normal 5 2 2 5 2 2 3 2" xfId="30896" xr:uid="{00000000-0005-0000-0000-0000A0850000}"/>
    <cellStyle name="Normal 5 2 2 5 2 2 3 3" xfId="43137" xr:uid="{00000000-0005-0000-0000-0000A1850000}"/>
    <cellStyle name="Normal 5 2 2 5 2 2 4" xfId="24779" xr:uid="{00000000-0005-0000-0000-0000A2850000}"/>
    <cellStyle name="Normal 5 2 2 5 2 2 5" xfId="37023" xr:uid="{00000000-0005-0000-0000-0000A3850000}"/>
    <cellStyle name="Normal 5 2 2 5 2 2 6" xfId="49252" xr:uid="{00000000-0005-0000-0000-0000A4850000}"/>
    <cellStyle name="Normal 5 2 2 5 2 3" xfId="7643" xr:uid="{00000000-0005-0000-0000-0000A5850000}"/>
    <cellStyle name="Normal 5 2 2 5 2 3 2" xfId="18643" xr:uid="{00000000-0005-0000-0000-0000A6850000}"/>
    <cellStyle name="Normal 5 2 2 5 2 3 2 2" xfId="30898" xr:uid="{00000000-0005-0000-0000-0000A7850000}"/>
    <cellStyle name="Normal 5 2 2 5 2 3 2 3" xfId="43139" xr:uid="{00000000-0005-0000-0000-0000A8850000}"/>
    <cellStyle name="Normal 5 2 2 5 2 3 3" xfId="24781" xr:uid="{00000000-0005-0000-0000-0000A9850000}"/>
    <cellStyle name="Normal 5 2 2 5 2 3 4" xfId="37025" xr:uid="{00000000-0005-0000-0000-0000AA850000}"/>
    <cellStyle name="Normal 5 2 2 5 2 3 5" xfId="49254" xr:uid="{00000000-0005-0000-0000-0000AB850000}"/>
    <cellStyle name="Normal 5 2 2 5 2 4" xfId="18640" xr:uid="{00000000-0005-0000-0000-0000AC850000}"/>
    <cellStyle name="Normal 5 2 2 5 2 4 2" xfId="30895" xr:uid="{00000000-0005-0000-0000-0000AD850000}"/>
    <cellStyle name="Normal 5 2 2 5 2 4 3" xfId="43136" xr:uid="{00000000-0005-0000-0000-0000AE850000}"/>
    <cellStyle name="Normal 5 2 2 5 2 5" xfId="24778" xr:uid="{00000000-0005-0000-0000-0000AF850000}"/>
    <cellStyle name="Normal 5 2 2 5 2 6" xfId="37022" xr:uid="{00000000-0005-0000-0000-0000B0850000}"/>
    <cellStyle name="Normal 5 2 2 5 2 7" xfId="49251" xr:uid="{00000000-0005-0000-0000-0000B1850000}"/>
    <cellStyle name="Normal 5 2 2 5 3" xfId="7644" xr:uid="{00000000-0005-0000-0000-0000B2850000}"/>
    <cellStyle name="Normal 5 2 2 5 3 2" xfId="7645" xr:uid="{00000000-0005-0000-0000-0000B3850000}"/>
    <cellStyle name="Normal 5 2 2 5 3 2 2" xfId="18645" xr:uid="{00000000-0005-0000-0000-0000B4850000}"/>
    <cellStyle name="Normal 5 2 2 5 3 2 2 2" xfId="30900" xr:uid="{00000000-0005-0000-0000-0000B5850000}"/>
    <cellStyle name="Normal 5 2 2 5 3 2 2 3" xfId="43141" xr:uid="{00000000-0005-0000-0000-0000B6850000}"/>
    <cellStyle name="Normal 5 2 2 5 3 2 3" xfId="24783" xr:uid="{00000000-0005-0000-0000-0000B7850000}"/>
    <cellStyle name="Normal 5 2 2 5 3 2 4" xfId="37027" xr:uid="{00000000-0005-0000-0000-0000B8850000}"/>
    <cellStyle name="Normal 5 2 2 5 3 2 5" xfId="49256" xr:uid="{00000000-0005-0000-0000-0000B9850000}"/>
    <cellStyle name="Normal 5 2 2 5 3 3" xfId="18644" xr:uid="{00000000-0005-0000-0000-0000BA850000}"/>
    <cellStyle name="Normal 5 2 2 5 3 3 2" xfId="30899" xr:uid="{00000000-0005-0000-0000-0000BB850000}"/>
    <cellStyle name="Normal 5 2 2 5 3 3 3" xfId="43140" xr:uid="{00000000-0005-0000-0000-0000BC850000}"/>
    <cellStyle name="Normal 5 2 2 5 3 4" xfId="24782" xr:uid="{00000000-0005-0000-0000-0000BD850000}"/>
    <cellStyle name="Normal 5 2 2 5 3 5" xfId="37026" xr:uid="{00000000-0005-0000-0000-0000BE850000}"/>
    <cellStyle name="Normal 5 2 2 5 3 6" xfId="49255" xr:uid="{00000000-0005-0000-0000-0000BF850000}"/>
    <cellStyle name="Normal 5 2 2 5 4" xfId="7646" xr:uid="{00000000-0005-0000-0000-0000C0850000}"/>
    <cellStyle name="Normal 5 2 2 5 4 2" xfId="18646" xr:uid="{00000000-0005-0000-0000-0000C1850000}"/>
    <cellStyle name="Normal 5 2 2 5 4 2 2" xfId="30901" xr:uid="{00000000-0005-0000-0000-0000C2850000}"/>
    <cellStyle name="Normal 5 2 2 5 4 2 3" xfId="43142" xr:uid="{00000000-0005-0000-0000-0000C3850000}"/>
    <cellStyle name="Normal 5 2 2 5 4 3" xfId="24784" xr:uid="{00000000-0005-0000-0000-0000C4850000}"/>
    <cellStyle name="Normal 5 2 2 5 4 4" xfId="37028" xr:uid="{00000000-0005-0000-0000-0000C5850000}"/>
    <cellStyle name="Normal 5 2 2 5 4 5" xfId="49257" xr:uid="{00000000-0005-0000-0000-0000C6850000}"/>
    <cellStyle name="Normal 5 2 2 5 5" xfId="18639" xr:uid="{00000000-0005-0000-0000-0000C7850000}"/>
    <cellStyle name="Normal 5 2 2 5 5 2" xfId="30894" xr:uid="{00000000-0005-0000-0000-0000C8850000}"/>
    <cellStyle name="Normal 5 2 2 5 5 3" xfId="43135" xr:uid="{00000000-0005-0000-0000-0000C9850000}"/>
    <cellStyle name="Normal 5 2 2 5 6" xfId="24777" xr:uid="{00000000-0005-0000-0000-0000CA850000}"/>
    <cellStyle name="Normal 5 2 2 5 7" xfId="37021" xr:uid="{00000000-0005-0000-0000-0000CB850000}"/>
    <cellStyle name="Normal 5 2 2 5 8" xfId="49250" xr:uid="{00000000-0005-0000-0000-0000CC850000}"/>
    <cellStyle name="Normal 5 2 2 6" xfId="7647" xr:uid="{00000000-0005-0000-0000-0000CD850000}"/>
    <cellStyle name="Normal 5 2 2 6 2" xfId="7648" xr:uid="{00000000-0005-0000-0000-0000CE850000}"/>
    <cellStyle name="Normal 5 2 2 6 2 2" xfId="7649" xr:uid="{00000000-0005-0000-0000-0000CF850000}"/>
    <cellStyle name="Normal 5 2 2 6 2 2 2" xfId="18649" xr:uid="{00000000-0005-0000-0000-0000D0850000}"/>
    <cellStyle name="Normal 5 2 2 6 2 2 2 2" xfId="30904" xr:uid="{00000000-0005-0000-0000-0000D1850000}"/>
    <cellStyle name="Normal 5 2 2 6 2 2 2 3" xfId="43145" xr:uid="{00000000-0005-0000-0000-0000D2850000}"/>
    <cellStyle name="Normal 5 2 2 6 2 2 3" xfId="24787" xr:uid="{00000000-0005-0000-0000-0000D3850000}"/>
    <cellStyle name="Normal 5 2 2 6 2 2 4" xfId="37031" xr:uid="{00000000-0005-0000-0000-0000D4850000}"/>
    <cellStyle name="Normal 5 2 2 6 2 2 5" xfId="49260" xr:uid="{00000000-0005-0000-0000-0000D5850000}"/>
    <cellStyle name="Normal 5 2 2 6 2 3" xfId="18648" xr:uid="{00000000-0005-0000-0000-0000D6850000}"/>
    <cellStyle name="Normal 5 2 2 6 2 3 2" xfId="30903" xr:uid="{00000000-0005-0000-0000-0000D7850000}"/>
    <cellStyle name="Normal 5 2 2 6 2 3 3" xfId="43144" xr:uid="{00000000-0005-0000-0000-0000D8850000}"/>
    <cellStyle name="Normal 5 2 2 6 2 4" xfId="24786" xr:uid="{00000000-0005-0000-0000-0000D9850000}"/>
    <cellStyle name="Normal 5 2 2 6 2 5" xfId="37030" xr:uid="{00000000-0005-0000-0000-0000DA850000}"/>
    <cellStyle name="Normal 5 2 2 6 2 6" xfId="49259" xr:uid="{00000000-0005-0000-0000-0000DB850000}"/>
    <cellStyle name="Normal 5 2 2 6 3" xfId="7650" xr:uid="{00000000-0005-0000-0000-0000DC850000}"/>
    <cellStyle name="Normal 5 2 2 6 3 2" xfId="18650" xr:uid="{00000000-0005-0000-0000-0000DD850000}"/>
    <cellStyle name="Normal 5 2 2 6 3 2 2" xfId="30905" xr:uid="{00000000-0005-0000-0000-0000DE850000}"/>
    <cellStyle name="Normal 5 2 2 6 3 2 3" xfId="43146" xr:uid="{00000000-0005-0000-0000-0000DF850000}"/>
    <cellStyle name="Normal 5 2 2 6 3 3" xfId="24788" xr:uid="{00000000-0005-0000-0000-0000E0850000}"/>
    <cellStyle name="Normal 5 2 2 6 3 4" xfId="37032" xr:uid="{00000000-0005-0000-0000-0000E1850000}"/>
    <cellStyle name="Normal 5 2 2 6 3 5" xfId="49261" xr:uid="{00000000-0005-0000-0000-0000E2850000}"/>
    <cellStyle name="Normal 5 2 2 6 4" xfId="18647" xr:uid="{00000000-0005-0000-0000-0000E3850000}"/>
    <cellStyle name="Normal 5 2 2 6 4 2" xfId="30902" xr:uid="{00000000-0005-0000-0000-0000E4850000}"/>
    <cellStyle name="Normal 5 2 2 6 4 3" xfId="43143" xr:uid="{00000000-0005-0000-0000-0000E5850000}"/>
    <cellStyle name="Normal 5 2 2 6 5" xfId="24785" xr:uid="{00000000-0005-0000-0000-0000E6850000}"/>
    <cellStyle name="Normal 5 2 2 6 6" xfId="37029" xr:uid="{00000000-0005-0000-0000-0000E7850000}"/>
    <cellStyle name="Normal 5 2 2 6 7" xfId="49258" xr:uid="{00000000-0005-0000-0000-0000E8850000}"/>
    <cellStyle name="Normal 5 2 2 7" xfId="7651" xr:uid="{00000000-0005-0000-0000-0000E9850000}"/>
    <cellStyle name="Normal 5 2 2 7 2" xfId="7652" xr:uid="{00000000-0005-0000-0000-0000EA850000}"/>
    <cellStyle name="Normal 5 2 2 7 2 2" xfId="18652" xr:uid="{00000000-0005-0000-0000-0000EB850000}"/>
    <cellStyle name="Normal 5 2 2 7 2 2 2" xfId="30907" xr:uid="{00000000-0005-0000-0000-0000EC850000}"/>
    <cellStyle name="Normal 5 2 2 7 2 2 3" xfId="43148" xr:uid="{00000000-0005-0000-0000-0000ED850000}"/>
    <cellStyle name="Normal 5 2 2 7 2 3" xfId="24790" xr:uid="{00000000-0005-0000-0000-0000EE850000}"/>
    <cellStyle name="Normal 5 2 2 7 2 4" xfId="37034" xr:uid="{00000000-0005-0000-0000-0000EF850000}"/>
    <cellStyle name="Normal 5 2 2 7 2 5" xfId="49263" xr:uid="{00000000-0005-0000-0000-0000F0850000}"/>
    <cellStyle name="Normal 5 2 2 7 3" xfId="18651" xr:uid="{00000000-0005-0000-0000-0000F1850000}"/>
    <cellStyle name="Normal 5 2 2 7 3 2" xfId="30906" xr:uid="{00000000-0005-0000-0000-0000F2850000}"/>
    <cellStyle name="Normal 5 2 2 7 3 3" xfId="43147" xr:uid="{00000000-0005-0000-0000-0000F3850000}"/>
    <cellStyle name="Normal 5 2 2 7 4" xfId="24789" xr:uid="{00000000-0005-0000-0000-0000F4850000}"/>
    <cellStyle name="Normal 5 2 2 7 5" xfId="37033" xr:uid="{00000000-0005-0000-0000-0000F5850000}"/>
    <cellStyle name="Normal 5 2 2 7 6" xfId="49262" xr:uid="{00000000-0005-0000-0000-0000F6850000}"/>
    <cellStyle name="Normal 5 2 2 8" xfId="7653" xr:uid="{00000000-0005-0000-0000-0000F7850000}"/>
    <cellStyle name="Normal 5 2 2 8 2" xfId="18653" xr:uid="{00000000-0005-0000-0000-0000F8850000}"/>
    <cellStyle name="Normal 5 2 2 8 2 2" xfId="30908" xr:uid="{00000000-0005-0000-0000-0000F9850000}"/>
    <cellStyle name="Normal 5 2 2 8 2 3" xfId="43149" xr:uid="{00000000-0005-0000-0000-0000FA850000}"/>
    <cellStyle name="Normal 5 2 2 8 3" xfId="24791" xr:uid="{00000000-0005-0000-0000-0000FB850000}"/>
    <cellStyle name="Normal 5 2 2 8 4" xfId="37035" xr:uid="{00000000-0005-0000-0000-0000FC850000}"/>
    <cellStyle name="Normal 5 2 2 8 5" xfId="49264" xr:uid="{00000000-0005-0000-0000-0000FD850000}"/>
    <cellStyle name="Normal 5 2 2 9" xfId="18526" xr:uid="{00000000-0005-0000-0000-0000FE850000}"/>
    <cellStyle name="Normal 5 2 2 9 2" xfId="30781" xr:uid="{00000000-0005-0000-0000-0000FF850000}"/>
    <cellStyle name="Normal 5 2 2 9 3" xfId="43022" xr:uid="{00000000-0005-0000-0000-000000860000}"/>
    <cellStyle name="Normal 5 2 3" xfId="7654" xr:uid="{00000000-0005-0000-0000-000001860000}"/>
    <cellStyle name="Normal 5 2 3 10" xfId="37036" xr:uid="{00000000-0005-0000-0000-000002860000}"/>
    <cellStyle name="Normal 5 2 3 11" xfId="49265" xr:uid="{00000000-0005-0000-0000-000003860000}"/>
    <cellStyle name="Normal 5 2 3 2" xfId="7655" xr:uid="{00000000-0005-0000-0000-000004860000}"/>
    <cellStyle name="Normal 5 2 3 2 10" xfId="49266" xr:uid="{00000000-0005-0000-0000-000005860000}"/>
    <cellStyle name="Normal 5 2 3 2 2" xfId="7656" xr:uid="{00000000-0005-0000-0000-000006860000}"/>
    <cellStyle name="Normal 5 2 3 2 2 2" xfId="7657" xr:uid="{00000000-0005-0000-0000-000007860000}"/>
    <cellStyle name="Normal 5 2 3 2 2 2 2" xfId="7658" xr:uid="{00000000-0005-0000-0000-000008860000}"/>
    <cellStyle name="Normal 5 2 3 2 2 2 2 2" xfId="7659" xr:uid="{00000000-0005-0000-0000-000009860000}"/>
    <cellStyle name="Normal 5 2 3 2 2 2 2 2 2" xfId="7660" xr:uid="{00000000-0005-0000-0000-00000A860000}"/>
    <cellStyle name="Normal 5 2 3 2 2 2 2 2 2 2" xfId="18660" xr:uid="{00000000-0005-0000-0000-00000B860000}"/>
    <cellStyle name="Normal 5 2 3 2 2 2 2 2 2 2 2" xfId="30915" xr:uid="{00000000-0005-0000-0000-00000C860000}"/>
    <cellStyle name="Normal 5 2 3 2 2 2 2 2 2 2 3" xfId="43156" xr:uid="{00000000-0005-0000-0000-00000D860000}"/>
    <cellStyle name="Normal 5 2 3 2 2 2 2 2 2 3" xfId="24798" xr:uid="{00000000-0005-0000-0000-00000E860000}"/>
    <cellStyle name="Normal 5 2 3 2 2 2 2 2 2 4" xfId="37042" xr:uid="{00000000-0005-0000-0000-00000F860000}"/>
    <cellStyle name="Normal 5 2 3 2 2 2 2 2 2 5" xfId="49271" xr:uid="{00000000-0005-0000-0000-000010860000}"/>
    <cellStyle name="Normal 5 2 3 2 2 2 2 2 3" xfId="18659" xr:uid="{00000000-0005-0000-0000-000011860000}"/>
    <cellStyle name="Normal 5 2 3 2 2 2 2 2 3 2" xfId="30914" xr:uid="{00000000-0005-0000-0000-000012860000}"/>
    <cellStyle name="Normal 5 2 3 2 2 2 2 2 3 3" xfId="43155" xr:uid="{00000000-0005-0000-0000-000013860000}"/>
    <cellStyle name="Normal 5 2 3 2 2 2 2 2 4" xfId="24797" xr:uid="{00000000-0005-0000-0000-000014860000}"/>
    <cellStyle name="Normal 5 2 3 2 2 2 2 2 5" xfId="37041" xr:uid="{00000000-0005-0000-0000-000015860000}"/>
    <cellStyle name="Normal 5 2 3 2 2 2 2 2 6" xfId="49270" xr:uid="{00000000-0005-0000-0000-000016860000}"/>
    <cellStyle name="Normal 5 2 3 2 2 2 2 3" xfId="7661" xr:uid="{00000000-0005-0000-0000-000017860000}"/>
    <cellStyle name="Normal 5 2 3 2 2 2 2 3 2" xfId="18661" xr:uid="{00000000-0005-0000-0000-000018860000}"/>
    <cellStyle name="Normal 5 2 3 2 2 2 2 3 2 2" xfId="30916" xr:uid="{00000000-0005-0000-0000-000019860000}"/>
    <cellStyle name="Normal 5 2 3 2 2 2 2 3 2 3" xfId="43157" xr:uid="{00000000-0005-0000-0000-00001A860000}"/>
    <cellStyle name="Normal 5 2 3 2 2 2 2 3 3" xfId="24799" xr:uid="{00000000-0005-0000-0000-00001B860000}"/>
    <cellStyle name="Normal 5 2 3 2 2 2 2 3 4" xfId="37043" xr:uid="{00000000-0005-0000-0000-00001C860000}"/>
    <cellStyle name="Normal 5 2 3 2 2 2 2 3 5" xfId="49272" xr:uid="{00000000-0005-0000-0000-00001D860000}"/>
    <cellStyle name="Normal 5 2 3 2 2 2 2 4" xfId="18658" xr:uid="{00000000-0005-0000-0000-00001E860000}"/>
    <cellStyle name="Normal 5 2 3 2 2 2 2 4 2" xfId="30913" xr:uid="{00000000-0005-0000-0000-00001F860000}"/>
    <cellStyle name="Normal 5 2 3 2 2 2 2 4 3" xfId="43154" xr:uid="{00000000-0005-0000-0000-000020860000}"/>
    <cellStyle name="Normal 5 2 3 2 2 2 2 5" xfId="24796" xr:uid="{00000000-0005-0000-0000-000021860000}"/>
    <cellStyle name="Normal 5 2 3 2 2 2 2 6" xfId="37040" xr:uid="{00000000-0005-0000-0000-000022860000}"/>
    <cellStyle name="Normal 5 2 3 2 2 2 2 7" xfId="49269" xr:uid="{00000000-0005-0000-0000-000023860000}"/>
    <cellStyle name="Normal 5 2 3 2 2 2 3" xfId="7662" xr:uid="{00000000-0005-0000-0000-000024860000}"/>
    <cellStyle name="Normal 5 2 3 2 2 2 3 2" xfId="7663" xr:uid="{00000000-0005-0000-0000-000025860000}"/>
    <cellStyle name="Normal 5 2 3 2 2 2 3 2 2" xfId="18663" xr:uid="{00000000-0005-0000-0000-000026860000}"/>
    <cellStyle name="Normal 5 2 3 2 2 2 3 2 2 2" xfId="30918" xr:uid="{00000000-0005-0000-0000-000027860000}"/>
    <cellStyle name="Normal 5 2 3 2 2 2 3 2 2 3" xfId="43159" xr:uid="{00000000-0005-0000-0000-000028860000}"/>
    <cellStyle name="Normal 5 2 3 2 2 2 3 2 3" xfId="24801" xr:uid="{00000000-0005-0000-0000-000029860000}"/>
    <cellStyle name="Normal 5 2 3 2 2 2 3 2 4" xfId="37045" xr:uid="{00000000-0005-0000-0000-00002A860000}"/>
    <cellStyle name="Normal 5 2 3 2 2 2 3 2 5" xfId="49274" xr:uid="{00000000-0005-0000-0000-00002B860000}"/>
    <cellStyle name="Normal 5 2 3 2 2 2 3 3" xfId="18662" xr:uid="{00000000-0005-0000-0000-00002C860000}"/>
    <cellStyle name="Normal 5 2 3 2 2 2 3 3 2" xfId="30917" xr:uid="{00000000-0005-0000-0000-00002D860000}"/>
    <cellStyle name="Normal 5 2 3 2 2 2 3 3 3" xfId="43158" xr:uid="{00000000-0005-0000-0000-00002E860000}"/>
    <cellStyle name="Normal 5 2 3 2 2 2 3 4" xfId="24800" xr:uid="{00000000-0005-0000-0000-00002F860000}"/>
    <cellStyle name="Normal 5 2 3 2 2 2 3 5" xfId="37044" xr:uid="{00000000-0005-0000-0000-000030860000}"/>
    <cellStyle name="Normal 5 2 3 2 2 2 3 6" xfId="49273" xr:uid="{00000000-0005-0000-0000-000031860000}"/>
    <cellStyle name="Normal 5 2 3 2 2 2 4" xfId="7664" xr:uid="{00000000-0005-0000-0000-000032860000}"/>
    <cellStyle name="Normal 5 2 3 2 2 2 4 2" xfId="18664" xr:uid="{00000000-0005-0000-0000-000033860000}"/>
    <cellStyle name="Normal 5 2 3 2 2 2 4 2 2" xfId="30919" xr:uid="{00000000-0005-0000-0000-000034860000}"/>
    <cellStyle name="Normal 5 2 3 2 2 2 4 2 3" xfId="43160" xr:uid="{00000000-0005-0000-0000-000035860000}"/>
    <cellStyle name="Normal 5 2 3 2 2 2 4 3" xfId="24802" xr:uid="{00000000-0005-0000-0000-000036860000}"/>
    <cellStyle name="Normal 5 2 3 2 2 2 4 4" xfId="37046" xr:uid="{00000000-0005-0000-0000-000037860000}"/>
    <cellStyle name="Normal 5 2 3 2 2 2 4 5" xfId="49275" xr:uid="{00000000-0005-0000-0000-000038860000}"/>
    <cellStyle name="Normal 5 2 3 2 2 2 5" xfId="18657" xr:uid="{00000000-0005-0000-0000-000039860000}"/>
    <cellStyle name="Normal 5 2 3 2 2 2 5 2" xfId="30912" xr:uid="{00000000-0005-0000-0000-00003A860000}"/>
    <cellStyle name="Normal 5 2 3 2 2 2 5 3" xfId="43153" xr:uid="{00000000-0005-0000-0000-00003B860000}"/>
    <cellStyle name="Normal 5 2 3 2 2 2 6" xfId="24795" xr:uid="{00000000-0005-0000-0000-00003C860000}"/>
    <cellStyle name="Normal 5 2 3 2 2 2 7" xfId="37039" xr:uid="{00000000-0005-0000-0000-00003D860000}"/>
    <cellStyle name="Normal 5 2 3 2 2 2 8" xfId="49268" xr:uid="{00000000-0005-0000-0000-00003E860000}"/>
    <cellStyle name="Normal 5 2 3 2 2 3" xfId="7665" xr:uid="{00000000-0005-0000-0000-00003F860000}"/>
    <cellStyle name="Normal 5 2 3 2 2 3 2" xfId="7666" xr:uid="{00000000-0005-0000-0000-000040860000}"/>
    <cellStyle name="Normal 5 2 3 2 2 3 2 2" xfId="7667" xr:uid="{00000000-0005-0000-0000-000041860000}"/>
    <cellStyle name="Normal 5 2 3 2 2 3 2 2 2" xfId="18667" xr:uid="{00000000-0005-0000-0000-000042860000}"/>
    <cellStyle name="Normal 5 2 3 2 2 3 2 2 2 2" xfId="30922" xr:uid="{00000000-0005-0000-0000-000043860000}"/>
    <cellStyle name="Normal 5 2 3 2 2 3 2 2 2 3" xfId="43163" xr:uid="{00000000-0005-0000-0000-000044860000}"/>
    <cellStyle name="Normal 5 2 3 2 2 3 2 2 3" xfId="24805" xr:uid="{00000000-0005-0000-0000-000045860000}"/>
    <cellStyle name="Normal 5 2 3 2 2 3 2 2 4" xfId="37049" xr:uid="{00000000-0005-0000-0000-000046860000}"/>
    <cellStyle name="Normal 5 2 3 2 2 3 2 2 5" xfId="49278" xr:uid="{00000000-0005-0000-0000-000047860000}"/>
    <cellStyle name="Normal 5 2 3 2 2 3 2 3" xfId="18666" xr:uid="{00000000-0005-0000-0000-000048860000}"/>
    <cellStyle name="Normal 5 2 3 2 2 3 2 3 2" xfId="30921" xr:uid="{00000000-0005-0000-0000-000049860000}"/>
    <cellStyle name="Normal 5 2 3 2 2 3 2 3 3" xfId="43162" xr:uid="{00000000-0005-0000-0000-00004A860000}"/>
    <cellStyle name="Normal 5 2 3 2 2 3 2 4" xfId="24804" xr:uid="{00000000-0005-0000-0000-00004B860000}"/>
    <cellStyle name="Normal 5 2 3 2 2 3 2 5" xfId="37048" xr:uid="{00000000-0005-0000-0000-00004C860000}"/>
    <cellStyle name="Normal 5 2 3 2 2 3 2 6" xfId="49277" xr:uid="{00000000-0005-0000-0000-00004D860000}"/>
    <cellStyle name="Normal 5 2 3 2 2 3 3" xfId="7668" xr:uid="{00000000-0005-0000-0000-00004E860000}"/>
    <cellStyle name="Normal 5 2 3 2 2 3 3 2" xfId="18668" xr:uid="{00000000-0005-0000-0000-00004F860000}"/>
    <cellStyle name="Normal 5 2 3 2 2 3 3 2 2" xfId="30923" xr:uid="{00000000-0005-0000-0000-000050860000}"/>
    <cellStyle name="Normal 5 2 3 2 2 3 3 2 3" xfId="43164" xr:uid="{00000000-0005-0000-0000-000051860000}"/>
    <cellStyle name="Normal 5 2 3 2 2 3 3 3" xfId="24806" xr:uid="{00000000-0005-0000-0000-000052860000}"/>
    <cellStyle name="Normal 5 2 3 2 2 3 3 4" xfId="37050" xr:uid="{00000000-0005-0000-0000-000053860000}"/>
    <cellStyle name="Normal 5 2 3 2 2 3 3 5" xfId="49279" xr:uid="{00000000-0005-0000-0000-000054860000}"/>
    <cellStyle name="Normal 5 2 3 2 2 3 4" xfId="18665" xr:uid="{00000000-0005-0000-0000-000055860000}"/>
    <cellStyle name="Normal 5 2 3 2 2 3 4 2" xfId="30920" xr:uid="{00000000-0005-0000-0000-000056860000}"/>
    <cellStyle name="Normal 5 2 3 2 2 3 4 3" xfId="43161" xr:uid="{00000000-0005-0000-0000-000057860000}"/>
    <cellStyle name="Normal 5 2 3 2 2 3 5" xfId="24803" xr:uid="{00000000-0005-0000-0000-000058860000}"/>
    <cellStyle name="Normal 5 2 3 2 2 3 6" xfId="37047" xr:uid="{00000000-0005-0000-0000-000059860000}"/>
    <cellStyle name="Normal 5 2 3 2 2 3 7" xfId="49276" xr:uid="{00000000-0005-0000-0000-00005A860000}"/>
    <cellStyle name="Normal 5 2 3 2 2 4" xfId="7669" xr:uid="{00000000-0005-0000-0000-00005B860000}"/>
    <cellStyle name="Normal 5 2 3 2 2 4 2" xfId="7670" xr:uid="{00000000-0005-0000-0000-00005C860000}"/>
    <cellStyle name="Normal 5 2 3 2 2 4 2 2" xfId="18670" xr:uid="{00000000-0005-0000-0000-00005D860000}"/>
    <cellStyle name="Normal 5 2 3 2 2 4 2 2 2" xfId="30925" xr:uid="{00000000-0005-0000-0000-00005E860000}"/>
    <cellStyle name="Normal 5 2 3 2 2 4 2 2 3" xfId="43166" xr:uid="{00000000-0005-0000-0000-00005F860000}"/>
    <cellStyle name="Normal 5 2 3 2 2 4 2 3" xfId="24808" xr:uid="{00000000-0005-0000-0000-000060860000}"/>
    <cellStyle name="Normal 5 2 3 2 2 4 2 4" xfId="37052" xr:uid="{00000000-0005-0000-0000-000061860000}"/>
    <cellStyle name="Normal 5 2 3 2 2 4 2 5" xfId="49281" xr:uid="{00000000-0005-0000-0000-000062860000}"/>
    <cellStyle name="Normal 5 2 3 2 2 4 3" xfId="18669" xr:uid="{00000000-0005-0000-0000-000063860000}"/>
    <cellStyle name="Normal 5 2 3 2 2 4 3 2" xfId="30924" xr:uid="{00000000-0005-0000-0000-000064860000}"/>
    <cellStyle name="Normal 5 2 3 2 2 4 3 3" xfId="43165" xr:uid="{00000000-0005-0000-0000-000065860000}"/>
    <cellStyle name="Normal 5 2 3 2 2 4 4" xfId="24807" xr:uid="{00000000-0005-0000-0000-000066860000}"/>
    <cellStyle name="Normal 5 2 3 2 2 4 5" xfId="37051" xr:uid="{00000000-0005-0000-0000-000067860000}"/>
    <cellStyle name="Normal 5 2 3 2 2 4 6" xfId="49280" xr:uid="{00000000-0005-0000-0000-000068860000}"/>
    <cellStyle name="Normal 5 2 3 2 2 5" xfId="7671" xr:uid="{00000000-0005-0000-0000-000069860000}"/>
    <cellStyle name="Normal 5 2 3 2 2 5 2" xfId="18671" xr:uid="{00000000-0005-0000-0000-00006A860000}"/>
    <cellStyle name="Normal 5 2 3 2 2 5 2 2" xfId="30926" xr:uid="{00000000-0005-0000-0000-00006B860000}"/>
    <cellStyle name="Normal 5 2 3 2 2 5 2 3" xfId="43167" xr:uid="{00000000-0005-0000-0000-00006C860000}"/>
    <cellStyle name="Normal 5 2 3 2 2 5 3" xfId="24809" xr:uid="{00000000-0005-0000-0000-00006D860000}"/>
    <cellStyle name="Normal 5 2 3 2 2 5 4" xfId="37053" xr:uid="{00000000-0005-0000-0000-00006E860000}"/>
    <cellStyle name="Normal 5 2 3 2 2 5 5" xfId="49282" xr:uid="{00000000-0005-0000-0000-00006F860000}"/>
    <cellStyle name="Normal 5 2 3 2 2 6" xfId="18656" xr:uid="{00000000-0005-0000-0000-000070860000}"/>
    <cellStyle name="Normal 5 2 3 2 2 6 2" xfId="30911" xr:uid="{00000000-0005-0000-0000-000071860000}"/>
    <cellStyle name="Normal 5 2 3 2 2 6 3" xfId="43152" xr:uid="{00000000-0005-0000-0000-000072860000}"/>
    <cellStyle name="Normal 5 2 3 2 2 7" xfId="24794" xr:uid="{00000000-0005-0000-0000-000073860000}"/>
    <cellStyle name="Normal 5 2 3 2 2 8" xfId="37038" xr:uid="{00000000-0005-0000-0000-000074860000}"/>
    <cellStyle name="Normal 5 2 3 2 2 9" xfId="49267" xr:uid="{00000000-0005-0000-0000-000075860000}"/>
    <cellStyle name="Normal 5 2 3 2 3" xfId="7672" xr:uid="{00000000-0005-0000-0000-000076860000}"/>
    <cellStyle name="Normal 5 2 3 2 3 2" xfId="7673" xr:uid="{00000000-0005-0000-0000-000077860000}"/>
    <cellStyle name="Normal 5 2 3 2 3 2 2" xfId="7674" xr:uid="{00000000-0005-0000-0000-000078860000}"/>
    <cellStyle name="Normal 5 2 3 2 3 2 2 2" xfId="7675" xr:uid="{00000000-0005-0000-0000-000079860000}"/>
    <cellStyle name="Normal 5 2 3 2 3 2 2 2 2" xfId="18675" xr:uid="{00000000-0005-0000-0000-00007A860000}"/>
    <cellStyle name="Normal 5 2 3 2 3 2 2 2 2 2" xfId="30930" xr:uid="{00000000-0005-0000-0000-00007B860000}"/>
    <cellStyle name="Normal 5 2 3 2 3 2 2 2 2 3" xfId="43171" xr:uid="{00000000-0005-0000-0000-00007C860000}"/>
    <cellStyle name="Normal 5 2 3 2 3 2 2 2 3" xfId="24813" xr:uid="{00000000-0005-0000-0000-00007D860000}"/>
    <cellStyle name="Normal 5 2 3 2 3 2 2 2 4" xfId="37057" xr:uid="{00000000-0005-0000-0000-00007E860000}"/>
    <cellStyle name="Normal 5 2 3 2 3 2 2 2 5" xfId="49286" xr:uid="{00000000-0005-0000-0000-00007F860000}"/>
    <cellStyle name="Normal 5 2 3 2 3 2 2 3" xfId="18674" xr:uid="{00000000-0005-0000-0000-000080860000}"/>
    <cellStyle name="Normal 5 2 3 2 3 2 2 3 2" xfId="30929" xr:uid="{00000000-0005-0000-0000-000081860000}"/>
    <cellStyle name="Normal 5 2 3 2 3 2 2 3 3" xfId="43170" xr:uid="{00000000-0005-0000-0000-000082860000}"/>
    <cellStyle name="Normal 5 2 3 2 3 2 2 4" xfId="24812" xr:uid="{00000000-0005-0000-0000-000083860000}"/>
    <cellStyle name="Normal 5 2 3 2 3 2 2 5" xfId="37056" xr:uid="{00000000-0005-0000-0000-000084860000}"/>
    <cellStyle name="Normal 5 2 3 2 3 2 2 6" xfId="49285" xr:uid="{00000000-0005-0000-0000-000085860000}"/>
    <cellStyle name="Normal 5 2 3 2 3 2 3" xfId="7676" xr:uid="{00000000-0005-0000-0000-000086860000}"/>
    <cellStyle name="Normal 5 2 3 2 3 2 3 2" xfId="18676" xr:uid="{00000000-0005-0000-0000-000087860000}"/>
    <cellStyle name="Normal 5 2 3 2 3 2 3 2 2" xfId="30931" xr:uid="{00000000-0005-0000-0000-000088860000}"/>
    <cellStyle name="Normal 5 2 3 2 3 2 3 2 3" xfId="43172" xr:uid="{00000000-0005-0000-0000-000089860000}"/>
    <cellStyle name="Normal 5 2 3 2 3 2 3 3" xfId="24814" xr:uid="{00000000-0005-0000-0000-00008A860000}"/>
    <cellStyle name="Normal 5 2 3 2 3 2 3 4" xfId="37058" xr:uid="{00000000-0005-0000-0000-00008B860000}"/>
    <cellStyle name="Normal 5 2 3 2 3 2 3 5" xfId="49287" xr:uid="{00000000-0005-0000-0000-00008C860000}"/>
    <cellStyle name="Normal 5 2 3 2 3 2 4" xfId="18673" xr:uid="{00000000-0005-0000-0000-00008D860000}"/>
    <cellStyle name="Normal 5 2 3 2 3 2 4 2" xfId="30928" xr:uid="{00000000-0005-0000-0000-00008E860000}"/>
    <cellStyle name="Normal 5 2 3 2 3 2 4 3" xfId="43169" xr:uid="{00000000-0005-0000-0000-00008F860000}"/>
    <cellStyle name="Normal 5 2 3 2 3 2 5" xfId="24811" xr:uid="{00000000-0005-0000-0000-000090860000}"/>
    <cellStyle name="Normal 5 2 3 2 3 2 6" xfId="37055" xr:uid="{00000000-0005-0000-0000-000091860000}"/>
    <cellStyle name="Normal 5 2 3 2 3 2 7" xfId="49284" xr:uid="{00000000-0005-0000-0000-000092860000}"/>
    <cellStyle name="Normal 5 2 3 2 3 3" xfId="7677" xr:uid="{00000000-0005-0000-0000-000093860000}"/>
    <cellStyle name="Normal 5 2 3 2 3 3 2" xfId="7678" xr:uid="{00000000-0005-0000-0000-000094860000}"/>
    <cellStyle name="Normal 5 2 3 2 3 3 2 2" xfId="18678" xr:uid="{00000000-0005-0000-0000-000095860000}"/>
    <cellStyle name="Normal 5 2 3 2 3 3 2 2 2" xfId="30933" xr:uid="{00000000-0005-0000-0000-000096860000}"/>
    <cellStyle name="Normal 5 2 3 2 3 3 2 2 3" xfId="43174" xr:uid="{00000000-0005-0000-0000-000097860000}"/>
    <cellStyle name="Normal 5 2 3 2 3 3 2 3" xfId="24816" xr:uid="{00000000-0005-0000-0000-000098860000}"/>
    <cellStyle name="Normal 5 2 3 2 3 3 2 4" xfId="37060" xr:uid="{00000000-0005-0000-0000-000099860000}"/>
    <cellStyle name="Normal 5 2 3 2 3 3 2 5" xfId="49289" xr:uid="{00000000-0005-0000-0000-00009A860000}"/>
    <cellStyle name="Normal 5 2 3 2 3 3 3" xfId="18677" xr:uid="{00000000-0005-0000-0000-00009B860000}"/>
    <cellStyle name="Normal 5 2 3 2 3 3 3 2" xfId="30932" xr:uid="{00000000-0005-0000-0000-00009C860000}"/>
    <cellStyle name="Normal 5 2 3 2 3 3 3 3" xfId="43173" xr:uid="{00000000-0005-0000-0000-00009D860000}"/>
    <cellStyle name="Normal 5 2 3 2 3 3 4" xfId="24815" xr:uid="{00000000-0005-0000-0000-00009E860000}"/>
    <cellStyle name="Normal 5 2 3 2 3 3 5" xfId="37059" xr:uid="{00000000-0005-0000-0000-00009F860000}"/>
    <cellStyle name="Normal 5 2 3 2 3 3 6" xfId="49288" xr:uid="{00000000-0005-0000-0000-0000A0860000}"/>
    <cellStyle name="Normal 5 2 3 2 3 4" xfId="7679" xr:uid="{00000000-0005-0000-0000-0000A1860000}"/>
    <cellStyle name="Normal 5 2 3 2 3 4 2" xfId="18679" xr:uid="{00000000-0005-0000-0000-0000A2860000}"/>
    <cellStyle name="Normal 5 2 3 2 3 4 2 2" xfId="30934" xr:uid="{00000000-0005-0000-0000-0000A3860000}"/>
    <cellStyle name="Normal 5 2 3 2 3 4 2 3" xfId="43175" xr:uid="{00000000-0005-0000-0000-0000A4860000}"/>
    <cellStyle name="Normal 5 2 3 2 3 4 3" xfId="24817" xr:uid="{00000000-0005-0000-0000-0000A5860000}"/>
    <cellStyle name="Normal 5 2 3 2 3 4 4" xfId="37061" xr:uid="{00000000-0005-0000-0000-0000A6860000}"/>
    <cellStyle name="Normal 5 2 3 2 3 4 5" xfId="49290" xr:uid="{00000000-0005-0000-0000-0000A7860000}"/>
    <cellStyle name="Normal 5 2 3 2 3 5" xfId="18672" xr:uid="{00000000-0005-0000-0000-0000A8860000}"/>
    <cellStyle name="Normal 5 2 3 2 3 5 2" xfId="30927" xr:uid="{00000000-0005-0000-0000-0000A9860000}"/>
    <cellStyle name="Normal 5 2 3 2 3 5 3" xfId="43168" xr:uid="{00000000-0005-0000-0000-0000AA860000}"/>
    <cellStyle name="Normal 5 2 3 2 3 6" xfId="24810" xr:uid="{00000000-0005-0000-0000-0000AB860000}"/>
    <cellStyle name="Normal 5 2 3 2 3 7" xfId="37054" xr:uid="{00000000-0005-0000-0000-0000AC860000}"/>
    <cellStyle name="Normal 5 2 3 2 3 8" xfId="49283" xr:uid="{00000000-0005-0000-0000-0000AD860000}"/>
    <cellStyle name="Normal 5 2 3 2 4" xfId="7680" xr:uid="{00000000-0005-0000-0000-0000AE860000}"/>
    <cellStyle name="Normal 5 2 3 2 4 2" xfId="7681" xr:uid="{00000000-0005-0000-0000-0000AF860000}"/>
    <cellStyle name="Normal 5 2 3 2 4 2 2" xfId="7682" xr:uid="{00000000-0005-0000-0000-0000B0860000}"/>
    <cellStyle name="Normal 5 2 3 2 4 2 2 2" xfId="18682" xr:uid="{00000000-0005-0000-0000-0000B1860000}"/>
    <cellStyle name="Normal 5 2 3 2 4 2 2 2 2" xfId="30937" xr:uid="{00000000-0005-0000-0000-0000B2860000}"/>
    <cellStyle name="Normal 5 2 3 2 4 2 2 2 3" xfId="43178" xr:uid="{00000000-0005-0000-0000-0000B3860000}"/>
    <cellStyle name="Normal 5 2 3 2 4 2 2 3" xfId="24820" xr:uid="{00000000-0005-0000-0000-0000B4860000}"/>
    <cellStyle name="Normal 5 2 3 2 4 2 2 4" xfId="37064" xr:uid="{00000000-0005-0000-0000-0000B5860000}"/>
    <cellStyle name="Normal 5 2 3 2 4 2 2 5" xfId="49293" xr:uid="{00000000-0005-0000-0000-0000B6860000}"/>
    <cellStyle name="Normal 5 2 3 2 4 2 3" xfId="18681" xr:uid="{00000000-0005-0000-0000-0000B7860000}"/>
    <cellStyle name="Normal 5 2 3 2 4 2 3 2" xfId="30936" xr:uid="{00000000-0005-0000-0000-0000B8860000}"/>
    <cellStyle name="Normal 5 2 3 2 4 2 3 3" xfId="43177" xr:uid="{00000000-0005-0000-0000-0000B9860000}"/>
    <cellStyle name="Normal 5 2 3 2 4 2 4" xfId="24819" xr:uid="{00000000-0005-0000-0000-0000BA860000}"/>
    <cellStyle name="Normal 5 2 3 2 4 2 5" xfId="37063" xr:uid="{00000000-0005-0000-0000-0000BB860000}"/>
    <cellStyle name="Normal 5 2 3 2 4 2 6" xfId="49292" xr:uid="{00000000-0005-0000-0000-0000BC860000}"/>
    <cellStyle name="Normal 5 2 3 2 4 3" xfId="7683" xr:uid="{00000000-0005-0000-0000-0000BD860000}"/>
    <cellStyle name="Normal 5 2 3 2 4 3 2" xfId="18683" xr:uid="{00000000-0005-0000-0000-0000BE860000}"/>
    <cellStyle name="Normal 5 2 3 2 4 3 2 2" xfId="30938" xr:uid="{00000000-0005-0000-0000-0000BF860000}"/>
    <cellStyle name="Normal 5 2 3 2 4 3 2 3" xfId="43179" xr:uid="{00000000-0005-0000-0000-0000C0860000}"/>
    <cellStyle name="Normal 5 2 3 2 4 3 3" xfId="24821" xr:uid="{00000000-0005-0000-0000-0000C1860000}"/>
    <cellStyle name="Normal 5 2 3 2 4 3 4" xfId="37065" xr:uid="{00000000-0005-0000-0000-0000C2860000}"/>
    <cellStyle name="Normal 5 2 3 2 4 3 5" xfId="49294" xr:uid="{00000000-0005-0000-0000-0000C3860000}"/>
    <cellStyle name="Normal 5 2 3 2 4 4" xfId="18680" xr:uid="{00000000-0005-0000-0000-0000C4860000}"/>
    <cellStyle name="Normal 5 2 3 2 4 4 2" xfId="30935" xr:uid="{00000000-0005-0000-0000-0000C5860000}"/>
    <cellStyle name="Normal 5 2 3 2 4 4 3" xfId="43176" xr:uid="{00000000-0005-0000-0000-0000C6860000}"/>
    <cellStyle name="Normal 5 2 3 2 4 5" xfId="24818" xr:uid="{00000000-0005-0000-0000-0000C7860000}"/>
    <cellStyle name="Normal 5 2 3 2 4 6" xfId="37062" xr:uid="{00000000-0005-0000-0000-0000C8860000}"/>
    <cellStyle name="Normal 5 2 3 2 4 7" xfId="49291" xr:uid="{00000000-0005-0000-0000-0000C9860000}"/>
    <cellStyle name="Normal 5 2 3 2 5" xfId="7684" xr:uid="{00000000-0005-0000-0000-0000CA860000}"/>
    <cellStyle name="Normal 5 2 3 2 5 2" xfId="7685" xr:uid="{00000000-0005-0000-0000-0000CB860000}"/>
    <cellStyle name="Normal 5 2 3 2 5 2 2" xfId="18685" xr:uid="{00000000-0005-0000-0000-0000CC860000}"/>
    <cellStyle name="Normal 5 2 3 2 5 2 2 2" xfId="30940" xr:uid="{00000000-0005-0000-0000-0000CD860000}"/>
    <cellStyle name="Normal 5 2 3 2 5 2 2 3" xfId="43181" xr:uid="{00000000-0005-0000-0000-0000CE860000}"/>
    <cellStyle name="Normal 5 2 3 2 5 2 3" xfId="24823" xr:uid="{00000000-0005-0000-0000-0000CF860000}"/>
    <cellStyle name="Normal 5 2 3 2 5 2 4" xfId="37067" xr:uid="{00000000-0005-0000-0000-0000D0860000}"/>
    <cellStyle name="Normal 5 2 3 2 5 2 5" xfId="49296" xr:uid="{00000000-0005-0000-0000-0000D1860000}"/>
    <cellStyle name="Normal 5 2 3 2 5 3" xfId="18684" xr:uid="{00000000-0005-0000-0000-0000D2860000}"/>
    <cellStyle name="Normal 5 2 3 2 5 3 2" xfId="30939" xr:uid="{00000000-0005-0000-0000-0000D3860000}"/>
    <cellStyle name="Normal 5 2 3 2 5 3 3" xfId="43180" xr:uid="{00000000-0005-0000-0000-0000D4860000}"/>
    <cellStyle name="Normal 5 2 3 2 5 4" xfId="24822" xr:uid="{00000000-0005-0000-0000-0000D5860000}"/>
    <cellStyle name="Normal 5 2 3 2 5 5" xfId="37066" xr:uid="{00000000-0005-0000-0000-0000D6860000}"/>
    <cellStyle name="Normal 5 2 3 2 5 6" xfId="49295" xr:uid="{00000000-0005-0000-0000-0000D7860000}"/>
    <cellStyle name="Normal 5 2 3 2 6" xfId="7686" xr:uid="{00000000-0005-0000-0000-0000D8860000}"/>
    <cellStyle name="Normal 5 2 3 2 6 2" xfId="18686" xr:uid="{00000000-0005-0000-0000-0000D9860000}"/>
    <cellStyle name="Normal 5 2 3 2 6 2 2" xfId="30941" xr:uid="{00000000-0005-0000-0000-0000DA860000}"/>
    <cellStyle name="Normal 5 2 3 2 6 2 3" xfId="43182" xr:uid="{00000000-0005-0000-0000-0000DB860000}"/>
    <cellStyle name="Normal 5 2 3 2 6 3" xfId="24824" xr:uid="{00000000-0005-0000-0000-0000DC860000}"/>
    <cellStyle name="Normal 5 2 3 2 6 4" xfId="37068" xr:uid="{00000000-0005-0000-0000-0000DD860000}"/>
    <cellStyle name="Normal 5 2 3 2 6 5" xfId="49297" xr:uid="{00000000-0005-0000-0000-0000DE860000}"/>
    <cellStyle name="Normal 5 2 3 2 7" xfId="18655" xr:uid="{00000000-0005-0000-0000-0000DF860000}"/>
    <cellStyle name="Normal 5 2 3 2 7 2" xfId="30910" xr:uid="{00000000-0005-0000-0000-0000E0860000}"/>
    <cellStyle name="Normal 5 2 3 2 7 3" xfId="43151" xr:uid="{00000000-0005-0000-0000-0000E1860000}"/>
    <cellStyle name="Normal 5 2 3 2 8" xfId="24793" xr:uid="{00000000-0005-0000-0000-0000E2860000}"/>
    <cellStyle name="Normal 5 2 3 2 9" xfId="37037" xr:uid="{00000000-0005-0000-0000-0000E3860000}"/>
    <cellStyle name="Normal 5 2 3 3" xfId="7687" xr:uid="{00000000-0005-0000-0000-0000E4860000}"/>
    <cellStyle name="Normal 5 2 3 3 2" xfId="7688" xr:uid="{00000000-0005-0000-0000-0000E5860000}"/>
    <cellStyle name="Normal 5 2 3 3 2 2" xfId="7689" xr:uid="{00000000-0005-0000-0000-0000E6860000}"/>
    <cellStyle name="Normal 5 2 3 3 2 2 2" xfId="7690" xr:uid="{00000000-0005-0000-0000-0000E7860000}"/>
    <cellStyle name="Normal 5 2 3 3 2 2 2 2" xfId="7691" xr:uid="{00000000-0005-0000-0000-0000E8860000}"/>
    <cellStyle name="Normal 5 2 3 3 2 2 2 2 2" xfId="18691" xr:uid="{00000000-0005-0000-0000-0000E9860000}"/>
    <cellStyle name="Normal 5 2 3 3 2 2 2 2 2 2" xfId="30946" xr:uid="{00000000-0005-0000-0000-0000EA860000}"/>
    <cellStyle name="Normal 5 2 3 3 2 2 2 2 2 3" xfId="43187" xr:uid="{00000000-0005-0000-0000-0000EB860000}"/>
    <cellStyle name="Normal 5 2 3 3 2 2 2 2 3" xfId="24829" xr:uid="{00000000-0005-0000-0000-0000EC860000}"/>
    <cellStyle name="Normal 5 2 3 3 2 2 2 2 4" xfId="37073" xr:uid="{00000000-0005-0000-0000-0000ED860000}"/>
    <cellStyle name="Normal 5 2 3 3 2 2 2 2 5" xfId="49302" xr:uid="{00000000-0005-0000-0000-0000EE860000}"/>
    <cellStyle name="Normal 5 2 3 3 2 2 2 3" xfId="18690" xr:uid="{00000000-0005-0000-0000-0000EF860000}"/>
    <cellStyle name="Normal 5 2 3 3 2 2 2 3 2" xfId="30945" xr:uid="{00000000-0005-0000-0000-0000F0860000}"/>
    <cellStyle name="Normal 5 2 3 3 2 2 2 3 3" xfId="43186" xr:uid="{00000000-0005-0000-0000-0000F1860000}"/>
    <cellStyle name="Normal 5 2 3 3 2 2 2 4" xfId="24828" xr:uid="{00000000-0005-0000-0000-0000F2860000}"/>
    <cellStyle name="Normal 5 2 3 3 2 2 2 5" xfId="37072" xr:uid="{00000000-0005-0000-0000-0000F3860000}"/>
    <cellStyle name="Normal 5 2 3 3 2 2 2 6" xfId="49301" xr:uid="{00000000-0005-0000-0000-0000F4860000}"/>
    <cellStyle name="Normal 5 2 3 3 2 2 3" xfId="7692" xr:uid="{00000000-0005-0000-0000-0000F5860000}"/>
    <cellStyle name="Normal 5 2 3 3 2 2 3 2" xfId="18692" xr:uid="{00000000-0005-0000-0000-0000F6860000}"/>
    <cellStyle name="Normal 5 2 3 3 2 2 3 2 2" xfId="30947" xr:uid="{00000000-0005-0000-0000-0000F7860000}"/>
    <cellStyle name="Normal 5 2 3 3 2 2 3 2 3" xfId="43188" xr:uid="{00000000-0005-0000-0000-0000F8860000}"/>
    <cellStyle name="Normal 5 2 3 3 2 2 3 3" xfId="24830" xr:uid="{00000000-0005-0000-0000-0000F9860000}"/>
    <cellStyle name="Normal 5 2 3 3 2 2 3 4" xfId="37074" xr:uid="{00000000-0005-0000-0000-0000FA860000}"/>
    <cellStyle name="Normal 5 2 3 3 2 2 3 5" xfId="49303" xr:uid="{00000000-0005-0000-0000-0000FB860000}"/>
    <cellStyle name="Normal 5 2 3 3 2 2 4" xfId="18689" xr:uid="{00000000-0005-0000-0000-0000FC860000}"/>
    <cellStyle name="Normal 5 2 3 3 2 2 4 2" xfId="30944" xr:uid="{00000000-0005-0000-0000-0000FD860000}"/>
    <cellStyle name="Normal 5 2 3 3 2 2 4 3" xfId="43185" xr:uid="{00000000-0005-0000-0000-0000FE860000}"/>
    <cellStyle name="Normal 5 2 3 3 2 2 5" xfId="24827" xr:uid="{00000000-0005-0000-0000-0000FF860000}"/>
    <cellStyle name="Normal 5 2 3 3 2 2 6" xfId="37071" xr:uid="{00000000-0005-0000-0000-000000870000}"/>
    <cellStyle name="Normal 5 2 3 3 2 2 7" xfId="49300" xr:uid="{00000000-0005-0000-0000-000001870000}"/>
    <cellStyle name="Normal 5 2 3 3 2 3" xfId="7693" xr:uid="{00000000-0005-0000-0000-000002870000}"/>
    <cellStyle name="Normal 5 2 3 3 2 3 2" xfId="7694" xr:uid="{00000000-0005-0000-0000-000003870000}"/>
    <cellStyle name="Normal 5 2 3 3 2 3 2 2" xfId="18694" xr:uid="{00000000-0005-0000-0000-000004870000}"/>
    <cellStyle name="Normal 5 2 3 3 2 3 2 2 2" xfId="30949" xr:uid="{00000000-0005-0000-0000-000005870000}"/>
    <cellStyle name="Normal 5 2 3 3 2 3 2 2 3" xfId="43190" xr:uid="{00000000-0005-0000-0000-000006870000}"/>
    <cellStyle name="Normal 5 2 3 3 2 3 2 3" xfId="24832" xr:uid="{00000000-0005-0000-0000-000007870000}"/>
    <cellStyle name="Normal 5 2 3 3 2 3 2 4" xfId="37076" xr:uid="{00000000-0005-0000-0000-000008870000}"/>
    <cellStyle name="Normal 5 2 3 3 2 3 2 5" xfId="49305" xr:uid="{00000000-0005-0000-0000-000009870000}"/>
    <cellStyle name="Normal 5 2 3 3 2 3 3" xfId="18693" xr:uid="{00000000-0005-0000-0000-00000A870000}"/>
    <cellStyle name="Normal 5 2 3 3 2 3 3 2" xfId="30948" xr:uid="{00000000-0005-0000-0000-00000B870000}"/>
    <cellStyle name="Normal 5 2 3 3 2 3 3 3" xfId="43189" xr:uid="{00000000-0005-0000-0000-00000C870000}"/>
    <cellStyle name="Normal 5 2 3 3 2 3 4" xfId="24831" xr:uid="{00000000-0005-0000-0000-00000D870000}"/>
    <cellStyle name="Normal 5 2 3 3 2 3 5" xfId="37075" xr:uid="{00000000-0005-0000-0000-00000E870000}"/>
    <cellStyle name="Normal 5 2 3 3 2 3 6" xfId="49304" xr:uid="{00000000-0005-0000-0000-00000F870000}"/>
    <cellStyle name="Normal 5 2 3 3 2 4" xfId="7695" xr:uid="{00000000-0005-0000-0000-000010870000}"/>
    <cellStyle name="Normal 5 2 3 3 2 4 2" xfId="18695" xr:uid="{00000000-0005-0000-0000-000011870000}"/>
    <cellStyle name="Normal 5 2 3 3 2 4 2 2" xfId="30950" xr:uid="{00000000-0005-0000-0000-000012870000}"/>
    <cellStyle name="Normal 5 2 3 3 2 4 2 3" xfId="43191" xr:uid="{00000000-0005-0000-0000-000013870000}"/>
    <cellStyle name="Normal 5 2 3 3 2 4 3" xfId="24833" xr:uid="{00000000-0005-0000-0000-000014870000}"/>
    <cellStyle name="Normal 5 2 3 3 2 4 4" xfId="37077" xr:uid="{00000000-0005-0000-0000-000015870000}"/>
    <cellStyle name="Normal 5 2 3 3 2 4 5" xfId="49306" xr:uid="{00000000-0005-0000-0000-000016870000}"/>
    <cellStyle name="Normal 5 2 3 3 2 5" xfId="18688" xr:uid="{00000000-0005-0000-0000-000017870000}"/>
    <cellStyle name="Normal 5 2 3 3 2 5 2" xfId="30943" xr:uid="{00000000-0005-0000-0000-000018870000}"/>
    <cellStyle name="Normal 5 2 3 3 2 5 3" xfId="43184" xr:uid="{00000000-0005-0000-0000-000019870000}"/>
    <cellStyle name="Normal 5 2 3 3 2 6" xfId="24826" xr:uid="{00000000-0005-0000-0000-00001A870000}"/>
    <cellStyle name="Normal 5 2 3 3 2 7" xfId="37070" xr:uid="{00000000-0005-0000-0000-00001B870000}"/>
    <cellStyle name="Normal 5 2 3 3 2 8" xfId="49299" xr:uid="{00000000-0005-0000-0000-00001C870000}"/>
    <cellStyle name="Normal 5 2 3 3 3" xfId="7696" xr:uid="{00000000-0005-0000-0000-00001D870000}"/>
    <cellStyle name="Normal 5 2 3 3 3 2" xfId="7697" xr:uid="{00000000-0005-0000-0000-00001E870000}"/>
    <cellStyle name="Normal 5 2 3 3 3 2 2" xfId="7698" xr:uid="{00000000-0005-0000-0000-00001F870000}"/>
    <cellStyle name="Normal 5 2 3 3 3 2 2 2" xfId="18698" xr:uid="{00000000-0005-0000-0000-000020870000}"/>
    <cellStyle name="Normal 5 2 3 3 3 2 2 2 2" xfId="30953" xr:uid="{00000000-0005-0000-0000-000021870000}"/>
    <cellStyle name="Normal 5 2 3 3 3 2 2 2 3" xfId="43194" xr:uid="{00000000-0005-0000-0000-000022870000}"/>
    <cellStyle name="Normal 5 2 3 3 3 2 2 3" xfId="24836" xr:uid="{00000000-0005-0000-0000-000023870000}"/>
    <cellStyle name="Normal 5 2 3 3 3 2 2 4" xfId="37080" xr:uid="{00000000-0005-0000-0000-000024870000}"/>
    <cellStyle name="Normal 5 2 3 3 3 2 2 5" xfId="49309" xr:uid="{00000000-0005-0000-0000-000025870000}"/>
    <cellStyle name="Normal 5 2 3 3 3 2 3" xfId="18697" xr:uid="{00000000-0005-0000-0000-000026870000}"/>
    <cellStyle name="Normal 5 2 3 3 3 2 3 2" xfId="30952" xr:uid="{00000000-0005-0000-0000-000027870000}"/>
    <cellStyle name="Normal 5 2 3 3 3 2 3 3" xfId="43193" xr:uid="{00000000-0005-0000-0000-000028870000}"/>
    <cellStyle name="Normal 5 2 3 3 3 2 4" xfId="24835" xr:uid="{00000000-0005-0000-0000-000029870000}"/>
    <cellStyle name="Normal 5 2 3 3 3 2 5" xfId="37079" xr:uid="{00000000-0005-0000-0000-00002A870000}"/>
    <cellStyle name="Normal 5 2 3 3 3 2 6" xfId="49308" xr:uid="{00000000-0005-0000-0000-00002B870000}"/>
    <cellStyle name="Normal 5 2 3 3 3 3" xfId="7699" xr:uid="{00000000-0005-0000-0000-00002C870000}"/>
    <cellStyle name="Normal 5 2 3 3 3 3 2" xfId="18699" xr:uid="{00000000-0005-0000-0000-00002D870000}"/>
    <cellStyle name="Normal 5 2 3 3 3 3 2 2" xfId="30954" xr:uid="{00000000-0005-0000-0000-00002E870000}"/>
    <cellStyle name="Normal 5 2 3 3 3 3 2 3" xfId="43195" xr:uid="{00000000-0005-0000-0000-00002F870000}"/>
    <cellStyle name="Normal 5 2 3 3 3 3 3" xfId="24837" xr:uid="{00000000-0005-0000-0000-000030870000}"/>
    <cellStyle name="Normal 5 2 3 3 3 3 4" xfId="37081" xr:uid="{00000000-0005-0000-0000-000031870000}"/>
    <cellStyle name="Normal 5 2 3 3 3 3 5" xfId="49310" xr:uid="{00000000-0005-0000-0000-000032870000}"/>
    <cellStyle name="Normal 5 2 3 3 3 4" xfId="18696" xr:uid="{00000000-0005-0000-0000-000033870000}"/>
    <cellStyle name="Normal 5 2 3 3 3 4 2" xfId="30951" xr:uid="{00000000-0005-0000-0000-000034870000}"/>
    <cellStyle name="Normal 5 2 3 3 3 4 3" xfId="43192" xr:uid="{00000000-0005-0000-0000-000035870000}"/>
    <cellStyle name="Normal 5 2 3 3 3 5" xfId="24834" xr:uid="{00000000-0005-0000-0000-000036870000}"/>
    <cellStyle name="Normal 5 2 3 3 3 6" xfId="37078" xr:uid="{00000000-0005-0000-0000-000037870000}"/>
    <cellStyle name="Normal 5 2 3 3 3 7" xfId="49307" xr:uid="{00000000-0005-0000-0000-000038870000}"/>
    <cellStyle name="Normal 5 2 3 3 4" xfId="7700" xr:uid="{00000000-0005-0000-0000-000039870000}"/>
    <cellStyle name="Normal 5 2 3 3 4 2" xfId="7701" xr:uid="{00000000-0005-0000-0000-00003A870000}"/>
    <cellStyle name="Normal 5 2 3 3 4 2 2" xfId="18701" xr:uid="{00000000-0005-0000-0000-00003B870000}"/>
    <cellStyle name="Normal 5 2 3 3 4 2 2 2" xfId="30956" xr:uid="{00000000-0005-0000-0000-00003C870000}"/>
    <cellStyle name="Normal 5 2 3 3 4 2 2 3" xfId="43197" xr:uid="{00000000-0005-0000-0000-00003D870000}"/>
    <cellStyle name="Normal 5 2 3 3 4 2 3" xfId="24839" xr:uid="{00000000-0005-0000-0000-00003E870000}"/>
    <cellStyle name="Normal 5 2 3 3 4 2 4" xfId="37083" xr:uid="{00000000-0005-0000-0000-00003F870000}"/>
    <cellStyle name="Normal 5 2 3 3 4 2 5" xfId="49312" xr:uid="{00000000-0005-0000-0000-000040870000}"/>
    <cellStyle name="Normal 5 2 3 3 4 3" xfId="18700" xr:uid="{00000000-0005-0000-0000-000041870000}"/>
    <cellStyle name="Normal 5 2 3 3 4 3 2" xfId="30955" xr:uid="{00000000-0005-0000-0000-000042870000}"/>
    <cellStyle name="Normal 5 2 3 3 4 3 3" xfId="43196" xr:uid="{00000000-0005-0000-0000-000043870000}"/>
    <cellStyle name="Normal 5 2 3 3 4 4" xfId="24838" xr:uid="{00000000-0005-0000-0000-000044870000}"/>
    <cellStyle name="Normal 5 2 3 3 4 5" xfId="37082" xr:uid="{00000000-0005-0000-0000-000045870000}"/>
    <cellStyle name="Normal 5 2 3 3 4 6" xfId="49311" xr:uid="{00000000-0005-0000-0000-000046870000}"/>
    <cellStyle name="Normal 5 2 3 3 5" xfId="7702" xr:uid="{00000000-0005-0000-0000-000047870000}"/>
    <cellStyle name="Normal 5 2 3 3 5 2" xfId="18702" xr:uid="{00000000-0005-0000-0000-000048870000}"/>
    <cellStyle name="Normal 5 2 3 3 5 2 2" xfId="30957" xr:uid="{00000000-0005-0000-0000-000049870000}"/>
    <cellStyle name="Normal 5 2 3 3 5 2 3" xfId="43198" xr:uid="{00000000-0005-0000-0000-00004A870000}"/>
    <cellStyle name="Normal 5 2 3 3 5 3" xfId="24840" xr:uid="{00000000-0005-0000-0000-00004B870000}"/>
    <cellStyle name="Normal 5 2 3 3 5 4" xfId="37084" xr:uid="{00000000-0005-0000-0000-00004C870000}"/>
    <cellStyle name="Normal 5 2 3 3 5 5" xfId="49313" xr:uid="{00000000-0005-0000-0000-00004D870000}"/>
    <cellStyle name="Normal 5 2 3 3 6" xfId="18687" xr:uid="{00000000-0005-0000-0000-00004E870000}"/>
    <cellStyle name="Normal 5 2 3 3 6 2" xfId="30942" xr:uid="{00000000-0005-0000-0000-00004F870000}"/>
    <cellStyle name="Normal 5 2 3 3 6 3" xfId="43183" xr:uid="{00000000-0005-0000-0000-000050870000}"/>
    <cellStyle name="Normal 5 2 3 3 7" xfId="24825" xr:uid="{00000000-0005-0000-0000-000051870000}"/>
    <cellStyle name="Normal 5 2 3 3 8" xfId="37069" xr:uid="{00000000-0005-0000-0000-000052870000}"/>
    <cellStyle name="Normal 5 2 3 3 9" xfId="49298" xr:uid="{00000000-0005-0000-0000-000053870000}"/>
    <cellStyle name="Normal 5 2 3 4" xfId="7703" xr:uid="{00000000-0005-0000-0000-000054870000}"/>
    <cellStyle name="Normal 5 2 3 4 2" xfId="7704" xr:uid="{00000000-0005-0000-0000-000055870000}"/>
    <cellStyle name="Normal 5 2 3 4 2 2" xfId="7705" xr:uid="{00000000-0005-0000-0000-000056870000}"/>
    <cellStyle name="Normal 5 2 3 4 2 2 2" xfId="7706" xr:uid="{00000000-0005-0000-0000-000057870000}"/>
    <cellStyle name="Normal 5 2 3 4 2 2 2 2" xfId="18706" xr:uid="{00000000-0005-0000-0000-000058870000}"/>
    <cellStyle name="Normal 5 2 3 4 2 2 2 2 2" xfId="30961" xr:uid="{00000000-0005-0000-0000-000059870000}"/>
    <cellStyle name="Normal 5 2 3 4 2 2 2 2 3" xfId="43202" xr:uid="{00000000-0005-0000-0000-00005A870000}"/>
    <cellStyle name="Normal 5 2 3 4 2 2 2 3" xfId="24844" xr:uid="{00000000-0005-0000-0000-00005B870000}"/>
    <cellStyle name="Normal 5 2 3 4 2 2 2 4" xfId="37088" xr:uid="{00000000-0005-0000-0000-00005C870000}"/>
    <cellStyle name="Normal 5 2 3 4 2 2 2 5" xfId="49317" xr:uid="{00000000-0005-0000-0000-00005D870000}"/>
    <cellStyle name="Normal 5 2 3 4 2 2 3" xfId="18705" xr:uid="{00000000-0005-0000-0000-00005E870000}"/>
    <cellStyle name="Normal 5 2 3 4 2 2 3 2" xfId="30960" xr:uid="{00000000-0005-0000-0000-00005F870000}"/>
    <cellStyle name="Normal 5 2 3 4 2 2 3 3" xfId="43201" xr:uid="{00000000-0005-0000-0000-000060870000}"/>
    <cellStyle name="Normal 5 2 3 4 2 2 4" xfId="24843" xr:uid="{00000000-0005-0000-0000-000061870000}"/>
    <cellStyle name="Normal 5 2 3 4 2 2 5" xfId="37087" xr:uid="{00000000-0005-0000-0000-000062870000}"/>
    <cellStyle name="Normal 5 2 3 4 2 2 6" xfId="49316" xr:uid="{00000000-0005-0000-0000-000063870000}"/>
    <cellStyle name="Normal 5 2 3 4 2 3" xfId="7707" xr:uid="{00000000-0005-0000-0000-000064870000}"/>
    <cellStyle name="Normal 5 2 3 4 2 3 2" xfId="18707" xr:uid="{00000000-0005-0000-0000-000065870000}"/>
    <cellStyle name="Normal 5 2 3 4 2 3 2 2" xfId="30962" xr:uid="{00000000-0005-0000-0000-000066870000}"/>
    <cellStyle name="Normal 5 2 3 4 2 3 2 3" xfId="43203" xr:uid="{00000000-0005-0000-0000-000067870000}"/>
    <cellStyle name="Normal 5 2 3 4 2 3 3" xfId="24845" xr:uid="{00000000-0005-0000-0000-000068870000}"/>
    <cellStyle name="Normal 5 2 3 4 2 3 4" xfId="37089" xr:uid="{00000000-0005-0000-0000-000069870000}"/>
    <cellStyle name="Normal 5 2 3 4 2 3 5" xfId="49318" xr:uid="{00000000-0005-0000-0000-00006A870000}"/>
    <cellStyle name="Normal 5 2 3 4 2 4" xfId="18704" xr:uid="{00000000-0005-0000-0000-00006B870000}"/>
    <cellStyle name="Normal 5 2 3 4 2 4 2" xfId="30959" xr:uid="{00000000-0005-0000-0000-00006C870000}"/>
    <cellStyle name="Normal 5 2 3 4 2 4 3" xfId="43200" xr:uid="{00000000-0005-0000-0000-00006D870000}"/>
    <cellStyle name="Normal 5 2 3 4 2 5" xfId="24842" xr:uid="{00000000-0005-0000-0000-00006E870000}"/>
    <cellStyle name="Normal 5 2 3 4 2 6" xfId="37086" xr:uid="{00000000-0005-0000-0000-00006F870000}"/>
    <cellStyle name="Normal 5 2 3 4 2 7" xfId="49315" xr:uid="{00000000-0005-0000-0000-000070870000}"/>
    <cellStyle name="Normal 5 2 3 4 3" xfId="7708" xr:uid="{00000000-0005-0000-0000-000071870000}"/>
    <cellStyle name="Normal 5 2 3 4 3 2" xfId="7709" xr:uid="{00000000-0005-0000-0000-000072870000}"/>
    <cellStyle name="Normal 5 2 3 4 3 2 2" xfId="18709" xr:uid="{00000000-0005-0000-0000-000073870000}"/>
    <cellStyle name="Normal 5 2 3 4 3 2 2 2" xfId="30964" xr:uid="{00000000-0005-0000-0000-000074870000}"/>
    <cellStyle name="Normal 5 2 3 4 3 2 2 3" xfId="43205" xr:uid="{00000000-0005-0000-0000-000075870000}"/>
    <cellStyle name="Normal 5 2 3 4 3 2 3" xfId="24847" xr:uid="{00000000-0005-0000-0000-000076870000}"/>
    <cellStyle name="Normal 5 2 3 4 3 2 4" xfId="37091" xr:uid="{00000000-0005-0000-0000-000077870000}"/>
    <cellStyle name="Normal 5 2 3 4 3 2 5" xfId="49320" xr:uid="{00000000-0005-0000-0000-000078870000}"/>
    <cellStyle name="Normal 5 2 3 4 3 3" xfId="18708" xr:uid="{00000000-0005-0000-0000-000079870000}"/>
    <cellStyle name="Normal 5 2 3 4 3 3 2" xfId="30963" xr:uid="{00000000-0005-0000-0000-00007A870000}"/>
    <cellStyle name="Normal 5 2 3 4 3 3 3" xfId="43204" xr:uid="{00000000-0005-0000-0000-00007B870000}"/>
    <cellStyle name="Normal 5 2 3 4 3 4" xfId="24846" xr:uid="{00000000-0005-0000-0000-00007C870000}"/>
    <cellStyle name="Normal 5 2 3 4 3 5" xfId="37090" xr:uid="{00000000-0005-0000-0000-00007D870000}"/>
    <cellStyle name="Normal 5 2 3 4 3 6" xfId="49319" xr:uid="{00000000-0005-0000-0000-00007E870000}"/>
    <cellStyle name="Normal 5 2 3 4 4" xfId="7710" xr:uid="{00000000-0005-0000-0000-00007F870000}"/>
    <cellStyle name="Normal 5 2 3 4 4 2" xfId="18710" xr:uid="{00000000-0005-0000-0000-000080870000}"/>
    <cellStyle name="Normal 5 2 3 4 4 2 2" xfId="30965" xr:uid="{00000000-0005-0000-0000-000081870000}"/>
    <cellStyle name="Normal 5 2 3 4 4 2 3" xfId="43206" xr:uid="{00000000-0005-0000-0000-000082870000}"/>
    <cellStyle name="Normal 5 2 3 4 4 3" xfId="24848" xr:uid="{00000000-0005-0000-0000-000083870000}"/>
    <cellStyle name="Normal 5 2 3 4 4 4" xfId="37092" xr:uid="{00000000-0005-0000-0000-000084870000}"/>
    <cellStyle name="Normal 5 2 3 4 4 5" xfId="49321" xr:uid="{00000000-0005-0000-0000-000085870000}"/>
    <cellStyle name="Normal 5 2 3 4 5" xfId="18703" xr:uid="{00000000-0005-0000-0000-000086870000}"/>
    <cellStyle name="Normal 5 2 3 4 5 2" xfId="30958" xr:uid="{00000000-0005-0000-0000-000087870000}"/>
    <cellStyle name="Normal 5 2 3 4 5 3" xfId="43199" xr:uid="{00000000-0005-0000-0000-000088870000}"/>
    <cellStyle name="Normal 5 2 3 4 6" xfId="24841" xr:uid="{00000000-0005-0000-0000-000089870000}"/>
    <cellStyle name="Normal 5 2 3 4 7" xfId="37085" xr:uid="{00000000-0005-0000-0000-00008A870000}"/>
    <cellStyle name="Normal 5 2 3 4 8" xfId="49314" xr:uid="{00000000-0005-0000-0000-00008B870000}"/>
    <cellStyle name="Normal 5 2 3 5" xfId="7711" xr:uid="{00000000-0005-0000-0000-00008C870000}"/>
    <cellStyle name="Normal 5 2 3 5 2" xfId="7712" xr:uid="{00000000-0005-0000-0000-00008D870000}"/>
    <cellStyle name="Normal 5 2 3 5 2 2" xfId="7713" xr:uid="{00000000-0005-0000-0000-00008E870000}"/>
    <cellStyle name="Normal 5 2 3 5 2 2 2" xfId="18713" xr:uid="{00000000-0005-0000-0000-00008F870000}"/>
    <cellStyle name="Normal 5 2 3 5 2 2 2 2" xfId="30968" xr:uid="{00000000-0005-0000-0000-000090870000}"/>
    <cellStyle name="Normal 5 2 3 5 2 2 2 3" xfId="43209" xr:uid="{00000000-0005-0000-0000-000091870000}"/>
    <cellStyle name="Normal 5 2 3 5 2 2 3" xfId="24851" xr:uid="{00000000-0005-0000-0000-000092870000}"/>
    <cellStyle name="Normal 5 2 3 5 2 2 4" xfId="37095" xr:uid="{00000000-0005-0000-0000-000093870000}"/>
    <cellStyle name="Normal 5 2 3 5 2 2 5" xfId="49324" xr:uid="{00000000-0005-0000-0000-000094870000}"/>
    <cellStyle name="Normal 5 2 3 5 2 3" xfId="18712" xr:uid="{00000000-0005-0000-0000-000095870000}"/>
    <cellStyle name="Normal 5 2 3 5 2 3 2" xfId="30967" xr:uid="{00000000-0005-0000-0000-000096870000}"/>
    <cellStyle name="Normal 5 2 3 5 2 3 3" xfId="43208" xr:uid="{00000000-0005-0000-0000-000097870000}"/>
    <cellStyle name="Normal 5 2 3 5 2 4" xfId="24850" xr:uid="{00000000-0005-0000-0000-000098870000}"/>
    <cellStyle name="Normal 5 2 3 5 2 5" xfId="37094" xr:uid="{00000000-0005-0000-0000-000099870000}"/>
    <cellStyle name="Normal 5 2 3 5 2 6" xfId="49323" xr:uid="{00000000-0005-0000-0000-00009A870000}"/>
    <cellStyle name="Normal 5 2 3 5 3" xfId="7714" xr:uid="{00000000-0005-0000-0000-00009B870000}"/>
    <cellStyle name="Normal 5 2 3 5 3 2" xfId="18714" xr:uid="{00000000-0005-0000-0000-00009C870000}"/>
    <cellStyle name="Normal 5 2 3 5 3 2 2" xfId="30969" xr:uid="{00000000-0005-0000-0000-00009D870000}"/>
    <cellStyle name="Normal 5 2 3 5 3 2 3" xfId="43210" xr:uid="{00000000-0005-0000-0000-00009E870000}"/>
    <cellStyle name="Normal 5 2 3 5 3 3" xfId="24852" xr:uid="{00000000-0005-0000-0000-00009F870000}"/>
    <cellStyle name="Normal 5 2 3 5 3 4" xfId="37096" xr:uid="{00000000-0005-0000-0000-0000A0870000}"/>
    <cellStyle name="Normal 5 2 3 5 3 5" xfId="49325" xr:uid="{00000000-0005-0000-0000-0000A1870000}"/>
    <cellStyle name="Normal 5 2 3 5 4" xfId="18711" xr:uid="{00000000-0005-0000-0000-0000A2870000}"/>
    <cellStyle name="Normal 5 2 3 5 4 2" xfId="30966" xr:uid="{00000000-0005-0000-0000-0000A3870000}"/>
    <cellStyle name="Normal 5 2 3 5 4 3" xfId="43207" xr:uid="{00000000-0005-0000-0000-0000A4870000}"/>
    <cellStyle name="Normal 5 2 3 5 5" xfId="24849" xr:uid="{00000000-0005-0000-0000-0000A5870000}"/>
    <cellStyle name="Normal 5 2 3 5 6" xfId="37093" xr:uid="{00000000-0005-0000-0000-0000A6870000}"/>
    <cellStyle name="Normal 5 2 3 5 7" xfId="49322" xr:uid="{00000000-0005-0000-0000-0000A7870000}"/>
    <cellStyle name="Normal 5 2 3 6" xfId="7715" xr:uid="{00000000-0005-0000-0000-0000A8870000}"/>
    <cellStyle name="Normal 5 2 3 6 2" xfId="7716" xr:uid="{00000000-0005-0000-0000-0000A9870000}"/>
    <cellStyle name="Normal 5 2 3 6 2 2" xfId="18716" xr:uid="{00000000-0005-0000-0000-0000AA870000}"/>
    <cellStyle name="Normal 5 2 3 6 2 2 2" xfId="30971" xr:uid="{00000000-0005-0000-0000-0000AB870000}"/>
    <cellStyle name="Normal 5 2 3 6 2 2 3" xfId="43212" xr:uid="{00000000-0005-0000-0000-0000AC870000}"/>
    <cellStyle name="Normal 5 2 3 6 2 3" xfId="24854" xr:uid="{00000000-0005-0000-0000-0000AD870000}"/>
    <cellStyle name="Normal 5 2 3 6 2 4" xfId="37098" xr:uid="{00000000-0005-0000-0000-0000AE870000}"/>
    <cellStyle name="Normal 5 2 3 6 2 5" xfId="49327" xr:uid="{00000000-0005-0000-0000-0000AF870000}"/>
    <cellStyle name="Normal 5 2 3 6 3" xfId="18715" xr:uid="{00000000-0005-0000-0000-0000B0870000}"/>
    <cellStyle name="Normal 5 2 3 6 3 2" xfId="30970" xr:uid="{00000000-0005-0000-0000-0000B1870000}"/>
    <cellStyle name="Normal 5 2 3 6 3 3" xfId="43211" xr:uid="{00000000-0005-0000-0000-0000B2870000}"/>
    <cellStyle name="Normal 5 2 3 6 4" xfId="24853" xr:uid="{00000000-0005-0000-0000-0000B3870000}"/>
    <cellStyle name="Normal 5 2 3 6 5" xfId="37097" xr:uid="{00000000-0005-0000-0000-0000B4870000}"/>
    <cellStyle name="Normal 5 2 3 6 6" xfId="49326" xr:uid="{00000000-0005-0000-0000-0000B5870000}"/>
    <cellStyle name="Normal 5 2 3 7" xfId="7717" xr:uid="{00000000-0005-0000-0000-0000B6870000}"/>
    <cellStyle name="Normal 5 2 3 7 2" xfId="18717" xr:uid="{00000000-0005-0000-0000-0000B7870000}"/>
    <cellStyle name="Normal 5 2 3 7 2 2" xfId="30972" xr:uid="{00000000-0005-0000-0000-0000B8870000}"/>
    <cellStyle name="Normal 5 2 3 7 2 3" xfId="43213" xr:uid="{00000000-0005-0000-0000-0000B9870000}"/>
    <cellStyle name="Normal 5 2 3 7 3" xfId="24855" xr:uid="{00000000-0005-0000-0000-0000BA870000}"/>
    <cellStyle name="Normal 5 2 3 7 4" xfId="37099" xr:uid="{00000000-0005-0000-0000-0000BB870000}"/>
    <cellStyle name="Normal 5 2 3 7 5" xfId="49328" xr:uid="{00000000-0005-0000-0000-0000BC870000}"/>
    <cellStyle name="Normal 5 2 3 8" xfId="18654" xr:uid="{00000000-0005-0000-0000-0000BD870000}"/>
    <cellStyle name="Normal 5 2 3 8 2" xfId="30909" xr:uid="{00000000-0005-0000-0000-0000BE870000}"/>
    <cellStyle name="Normal 5 2 3 8 3" xfId="43150" xr:uid="{00000000-0005-0000-0000-0000BF870000}"/>
    <cellStyle name="Normal 5 2 3 9" xfId="24792" xr:uid="{00000000-0005-0000-0000-0000C0870000}"/>
    <cellStyle name="Normal 5 2 4" xfId="7718" xr:uid="{00000000-0005-0000-0000-0000C1870000}"/>
    <cellStyle name="Normal 5 2 4 10" xfId="49329" xr:uid="{00000000-0005-0000-0000-0000C2870000}"/>
    <cellStyle name="Normal 5 2 4 2" xfId="7719" xr:uid="{00000000-0005-0000-0000-0000C3870000}"/>
    <cellStyle name="Normal 5 2 4 2 2" xfId="7720" xr:uid="{00000000-0005-0000-0000-0000C4870000}"/>
    <cellStyle name="Normal 5 2 4 2 2 2" xfId="7721" xr:uid="{00000000-0005-0000-0000-0000C5870000}"/>
    <cellStyle name="Normal 5 2 4 2 2 2 2" xfId="7722" xr:uid="{00000000-0005-0000-0000-0000C6870000}"/>
    <cellStyle name="Normal 5 2 4 2 2 2 2 2" xfId="7723" xr:uid="{00000000-0005-0000-0000-0000C7870000}"/>
    <cellStyle name="Normal 5 2 4 2 2 2 2 2 2" xfId="18723" xr:uid="{00000000-0005-0000-0000-0000C8870000}"/>
    <cellStyle name="Normal 5 2 4 2 2 2 2 2 2 2" xfId="30978" xr:uid="{00000000-0005-0000-0000-0000C9870000}"/>
    <cellStyle name="Normal 5 2 4 2 2 2 2 2 2 3" xfId="43219" xr:uid="{00000000-0005-0000-0000-0000CA870000}"/>
    <cellStyle name="Normal 5 2 4 2 2 2 2 2 3" xfId="24861" xr:uid="{00000000-0005-0000-0000-0000CB870000}"/>
    <cellStyle name="Normal 5 2 4 2 2 2 2 2 4" xfId="37105" xr:uid="{00000000-0005-0000-0000-0000CC870000}"/>
    <cellStyle name="Normal 5 2 4 2 2 2 2 2 5" xfId="49334" xr:uid="{00000000-0005-0000-0000-0000CD870000}"/>
    <cellStyle name="Normal 5 2 4 2 2 2 2 3" xfId="18722" xr:uid="{00000000-0005-0000-0000-0000CE870000}"/>
    <cellStyle name="Normal 5 2 4 2 2 2 2 3 2" xfId="30977" xr:uid="{00000000-0005-0000-0000-0000CF870000}"/>
    <cellStyle name="Normal 5 2 4 2 2 2 2 3 3" xfId="43218" xr:uid="{00000000-0005-0000-0000-0000D0870000}"/>
    <cellStyle name="Normal 5 2 4 2 2 2 2 4" xfId="24860" xr:uid="{00000000-0005-0000-0000-0000D1870000}"/>
    <cellStyle name="Normal 5 2 4 2 2 2 2 5" xfId="37104" xr:uid="{00000000-0005-0000-0000-0000D2870000}"/>
    <cellStyle name="Normal 5 2 4 2 2 2 2 6" xfId="49333" xr:uid="{00000000-0005-0000-0000-0000D3870000}"/>
    <cellStyle name="Normal 5 2 4 2 2 2 3" xfId="7724" xr:uid="{00000000-0005-0000-0000-0000D4870000}"/>
    <cellStyle name="Normal 5 2 4 2 2 2 3 2" xfId="18724" xr:uid="{00000000-0005-0000-0000-0000D5870000}"/>
    <cellStyle name="Normal 5 2 4 2 2 2 3 2 2" xfId="30979" xr:uid="{00000000-0005-0000-0000-0000D6870000}"/>
    <cellStyle name="Normal 5 2 4 2 2 2 3 2 3" xfId="43220" xr:uid="{00000000-0005-0000-0000-0000D7870000}"/>
    <cellStyle name="Normal 5 2 4 2 2 2 3 3" xfId="24862" xr:uid="{00000000-0005-0000-0000-0000D8870000}"/>
    <cellStyle name="Normal 5 2 4 2 2 2 3 4" xfId="37106" xr:uid="{00000000-0005-0000-0000-0000D9870000}"/>
    <cellStyle name="Normal 5 2 4 2 2 2 3 5" xfId="49335" xr:uid="{00000000-0005-0000-0000-0000DA870000}"/>
    <cellStyle name="Normal 5 2 4 2 2 2 4" xfId="18721" xr:uid="{00000000-0005-0000-0000-0000DB870000}"/>
    <cellStyle name="Normal 5 2 4 2 2 2 4 2" xfId="30976" xr:uid="{00000000-0005-0000-0000-0000DC870000}"/>
    <cellStyle name="Normal 5 2 4 2 2 2 4 3" xfId="43217" xr:uid="{00000000-0005-0000-0000-0000DD870000}"/>
    <cellStyle name="Normal 5 2 4 2 2 2 5" xfId="24859" xr:uid="{00000000-0005-0000-0000-0000DE870000}"/>
    <cellStyle name="Normal 5 2 4 2 2 2 6" xfId="37103" xr:uid="{00000000-0005-0000-0000-0000DF870000}"/>
    <cellStyle name="Normal 5 2 4 2 2 2 7" xfId="49332" xr:uid="{00000000-0005-0000-0000-0000E0870000}"/>
    <cellStyle name="Normal 5 2 4 2 2 3" xfId="7725" xr:uid="{00000000-0005-0000-0000-0000E1870000}"/>
    <cellStyle name="Normal 5 2 4 2 2 3 2" xfId="7726" xr:uid="{00000000-0005-0000-0000-0000E2870000}"/>
    <cellStyle name="Normal 5 2 4 2 2 3 2 2" xfId="18726" xr:uid="{00000000-0005-0000-0000-0000E3870000}"/>
    <cellStyle name="Normal 5 2 4 2 2 3 2 2 2" xfId="30981" xr:uid="{00000000-0005-0000-0000-0000E4870000}"/>
    <cellStyle name="Normal 5 2 4 2 2 3 2 2 3" xfId="43222" xr:uid="{00000000-0005-0000-0000-0000E5870000}"/>
    <cellStyle name="Normal 5 2 4 2 2 3 2 3" xfId="24864" xr:uid="{00000000-0005-0000-0000-0000E6870000}"/>
    <cellStyle name="Normal 5 2 4 2 2 3 2 4" xfId="37108" xr:uid="{00000000-0005-0000-0000-0000E7870000}"/>
    <cellStyle name="Normal 5 2 4 2 2 3 2 5" xfId="49337" xr:uid="{00000000-0005-0000-0000-0000E8870000}"/>
    <cellStyle name="Normal 5 2 4 2 2 3 3" xfId="18725" xr:uid="{00000000-0005-0000-0000-0000E9870000}"/>
    <cellStyle name="Normal 5 2 4 2 2 3 3 2" xfId="30980" xr:uid="{00000000-0005-0000-0000-0000EA870000}"/>
    <cellStyle name="Normal 5 2 4 2 2 3 3 3" xfId="43221" xr:uid="{00000000-0005-0000-0000-0000EB870000}"/>
    <cellStyle name="Normal 5 2 4 2 2 3 4" xfId="24863" xr:uid="{00000000-0005-0000-0000-0000EC870000}"/>
    <cellStyle name="Normal 5 2 4 2 2 3 5" xfId="37107" xr:uid="{00000000-0005-0000-0000-0000ED870000}"/>
    <cellStyle name="Normal 5 2 4 2 2 3 6" xfId="49336" xr:uid="{00000000-0005-0000-0000-0000EE870000}"/>
    <cellStyle name="Normal 5 2 4 2 2 4" xfId="7727" xr:uid="{00000000-0005-0000-0000-0000EF870000}"/>
    <cellStyle name="Normal 5 2 4 2 2 4 2" xfId="18727" xr:uid="{00000000-0005-0000-0000-0000F0870000}"/>
    <cellStyle name="Normal 5 2 4 2 2 4 2 2" xfId="30982" xr:uid="{00000000-0005-0000-0000-0000F1870000}"/>
    <cellStyle name="Normal 5 2 4 2 2 4 2 3" xfId="43223" xr:uid="{00000000-0005-0000-0000-0000F2870000}"/>
    <cellStyle name="Normal 5 2 4 2 2 4 3" xfId="24865" xr:uid="{00000000-0005-0000-0000-0000F3870000}"/>
    <cellStyle name="Normal 5 2 4 2 2 4 4" xfId="37109" xr:uid="{00000000-0005-0000-0000-0000F4870000}"/>
    <cellStyle name="Normal 5 2 4 2 2 4 5" xfId="49338" xr:uid="{00000000-0005-0000-0000-0000F5870000}"/>
    <cellStyle name="Normal 5 2 4 2 2 5" xfId="18720" xr:uid="{00000000-0005-0000-0000-0000F6870000}"/>
    <cellStyle name="Normal 5 2 4 2 2 5 2" xfId="30975" xr:uid="{00000000-0005-0000-0000-0000F7870000}"/>
    <cellStyle name="Normal 5 2 4 2 2 5 3" xfId="43216" xr:uid="{00000000-0005-0000-0000-0000F8870000}"/>
    <cellStyle name="Normal 5 2 4 2 2 6" xfId="24858" xr:uid="{00000000-0005-0000-0000-0000F9870000}"/>
    <cellStyle name="Normal 5 2 4 2 2 7" xfId="37102" xr:uid="{00000000-0005-0000-0000-0000FA870000}"/>
    <cellStyle name="Normal 5 2 4 2 2 8" xfId="49331" xr:uid="{00000000-0005-0000-0000-0000FB870000}"/>
    <cellStyle name="Normal 5 2 4 2 3" xfId="7728" xr:uid="{00000000-0005-0000-0000-0000FC870000}"/>
    <cellStyle name="Normal 5 2 4 2 3 2" xfId="7729" xr:uid="{00000000-0005-0000-0000-0000FD870000}"/>
    <cellStyle name="Normal 5 2 4 2 3 2 2" xfId="7730" xr:uid="{00000000-0005-0000-0000-0000FE870000}"/>
    <cellStyle name="Normal 5 2 4 2 3 2 2 2" xfId="18730" xr:uid="{00000000-0005-0000-0000-0000FF870000}"/>
    <cellStyle name="Normal 5 2 4 2 3 2 2 2 2" xfId="30985" xr:uid="{00000000-0005-0000-0000-000000880000}"/>
    <cellStyle name="Normal 5 2 4 2 3 2 2 2 3" xfId="43226" xr:uid="{00000000-0005-0000-0000-000001880000}"/>
    <cellStyle name="Normal 5 2 4 2 3 2 2 3" xfId="24868" xr:uid="{00000000-0005-0000-0000-000002880000}"/>
    <cellStyle name="Normal 5 2 4 2 3 2 2 4" xfId="37112" xr:uid="{00000000-0005-0000-0000-000003880000}"/>
    <cellStyle name="Normal 5 2 4 2 3 2 2 5" xfId="49341" xr:uid="{00000000-0005-0000-0000-000004880000}"/>
    <cellStyle name="Normal 5 2 4 2 3 2 3" xfId="18729" xr:uid="{00000000-0005-0000-0000-000005880000}"/>
    <cellStyle name="Normal 5 2 4 2 3 2 3 2" xfId="30984" xr:uid="{00000000-0005-0000-0000-000006880000}"/>
    <cellStyle name="Normal 5 2 4 2 3 2 3 3" xfId="43225" xr:uid="{00000000-0005-0000-0000-000007880000}"/>
    <cellStyle name="Normal 5 2 4 2 3 2 4" xfId="24867" xr:uid="{00000000-0005-0000-0000-000008880000}"/>
    <cellStyle name="Normal 5 2 4 2 3 2 5" xfId="37111" xr:uid="{00000000-0005-0000-0000-000009880000}"/>
    <cellStyle name="Normal 5 2 4 2 3 2 6" xfId="49340" xr:uid="{00000000-0005-0000-0000-00000A880000}"/>
    <cellStyle name="Normal 5 2 4 2 3 3" xfId="7731" xr:uid="{00000000-0005-0000-0000-00000B880000}"/>
    <cellStyle name="Normal 5 2 4 2 3 3 2" xfId="18731" xr:uid="{00000000-0005-0000-0000-00000C880000}"/>
    <cellStyle name="Normal 5 2 4 2 3 3 2 2" xfId="30986" xr:uid="{00000000-0005-0000-0000-00000D880000}"/>
    <cellStyle name="Normal 5 2 4 2 3 3 2 3" xfId="43227" xr:uid="{00000000-0005-0000-0000-00000E880000}"/>
    <cellStyle name="Normal 5 2 4 2 3 3 3" xfId="24869" xr:uid="{00000000-0005-0000-0000-00000F880000}"/>
    <cellStyle name="Normal 5 2 4 2 3 3 4" xfId="37113" xr:uid="{00000000-0005-0000-0000-000010880000}"/>
    <cellStyle name="Normal 5 2 4 2 3 3 5" xfId="49342" xr:uid="{00000000-0005-0000-0000-000011880000}"/>
    <cellStyle name="Normal 5 2 4 2 3 4" xfId="18728" xr:uid="{00000000-0005-0000-0000-000012880000}"/>
    <cellStyle name="Normal 5 2 4 2 3 4 2" xfId="30983" xr:uid="{00000000-0005-0000-0000-000013880000}"/>
    <cellStyle name="Normal 5 2 4 2 3 4 3" xfId="43224" xr:uid="{00000000-0005-0000-0000-000014880000}"/>
    <cellStyle name="Normal 5 2 4 2 3 5" xfId="24866" xr:uid="{00000000-0005-0000-0000-000015880000}"/>
    <cellStyle name="Normal 5 2 4 2 3 6" xfId="37110" xr:uid="{00000000-0005-0000-0000-000016880000}"/>
    <cellStyle name="Normal 5 2 4 2 3 7" xfId="49339" xr:uid="{00000000-0005-0000-0000-000017880000}"/>
    <cellStyle name="Normal 5 2 4 2 4" xfId="7732" xr:uid="{00000000-0005-0000-0000-000018880000}"/>
    <cellStyle name="Normal 5 2 4 2 4 2" xfId="7733" xr:uid="{00000000-0005-0000-0000-000019880000}"/>
    <cellStyle name="Normal 5 2 4 2 4 2 2" xfId="18733" xr:uid="{00000000-0005-0000-0000-00001A880000}"/>
    <cellStyle name="Normal 5 2 4 2 4 2 2 2" xfId="30988" xr:uid="{00000000-0005-0000-0000-00001B880000}"/>
    <cellStyle name="Normal 5 2 4 2 4 2 2 3" xfId="43229" xr:uid="{00000000-0005-0000-0000-00001C880000}"/>
    <cellStyle name="Normal 5 2 4 2 4 2 3" xfId="24871" xr:uid="{00000000-0005-0000-0000-00001D880000}"/>
    <cellStyle name="Normal 5 2 4 2 4 2 4" xfId="37115" xr:uid="{00000000-0005-0000-0000-00001E880000}"/>
    <cellStyle name="Normal 5 2 4 2 4 2 5" xfId="49344" xr:uid="{00000000-0005-0000-0000-00001F880000}"/>
    <cellStyle name="Normal 5 2 4 2 4 3" xfId="18732" xr:uid="{00000000-0005-0000-0000-000020880000}"/>
    <cellStyle name="Normal 5 2 4 2 4 3 2" xfId="30987" xr:uid="{00000000-0005-0000-0000-000021880000}"/>
    <cellStyle name="Normal 5 2 4 2 4 3 3" xfId="43228" xr:uid="{00000000-0005-0000-0000-000022880000}"/>
    <cellStyle name="Normal 5 2 4 2 4 4" xfId="24870" xr:uid="{00000000-0005-0000-0000-000023880000}"/>
    <cellStyle name="Normal 5 2 4 2 4 5" xfId="37114" xr:uid="{00000000-0005-0000-0000-000024880000}"/>
    <cellStyle name="Normal 5 2 4 2 4 6" xfId="49343" xr:uid="{00000000-0005-0000-0000-000025880000}"/>
    <cellStyle name="Normal 5 2 4 2 5" xfId="7734" xr:uid="{00000000-0005-0000-0000-000026880000}"/>
    <cellStyle name="Normal 5 2 4 2 5 2" xfId="18734" xr:uid="{00000000-0005-0000-0000-000027880000}"/>
    <cellStyle name="Normal 5 2 4 2 5 2 2" xfId="30989" xr:uid="{00000000-0005-0000-0000-000028880000}"/>
    <cellStyle name="Normal 5 2 4 2 5 2 3" xfId="43230" xr:uid="{00000000-0005-0000-0000-000029880000}"/>
    <cellStyle name="Normal 5 2 4 2 5 3" xfId="24872" xr:uid="{00000000-0005-0000-0000-00002A880000}"/>
    <cellStyle name="Normal 5 2 4 2 5 4" xfId="37116" xr:uid="{00000000-0005-0000-0000-00002B880000}"/>
    <cellStyle name="Normal 5 2 4 2 5 5" xfId="49345" xr:uid="{00000000-0005-0000-0000-00002C880000}"/>
    <cellStyle name="Normal 5 2 4 2 6" xfId="18719" xr:uid="{00000000-0005-0000-0000-00002D880000}"/>
    <cellStyle name="Normal 5 2 4 2 6 2" xfId="30974" xr:uid="{00000000-0005-0000-0000-00002E880000}"/>
    <cellStyle name="Normal 5 2 4 2 6 3" xfId="43215" xr:uid="{00000000-0005-0000-0000-00002F880000}"/>
    <cellStyle name="Normal 5 2 4 2 7" xfId="24857" xr:uid="{00000000-0005-0000-0000-000030880000}"/>
    <cellStyle name="Normal 5 2 4 2 8" xfId="37101" xr:uid="{00000000-0005-0000-0000-000031880000}"/>
    <cellStyle name="Normal 5 2 4 2 9" xfId="49330" xr:uid="{00000000-0005-0000-0000-000032880000}"/>
    <cellStyle name="Normal 5 2 4 3" xfId="7735" xr:uid="{00000000-0005-0000-0000-000033880000}"/>
    <cellStyle name="Normal 5 2 4 3 2" xfId="7736" xr:uid="{00000000-0005-0000-0000-000034880000}"/>
    <cellStyle name="Normal 5 2 4 3 2 2" xfId="7737" xr:uid="{00000000-0005-0000-0000-000035880000}"/>
    <cellStyle name="Normal 5 2 4 3 2 2 2" xfId="7738" xr:uid="{00000000-0005-0000-0000-000036880000}"/>
    <cellStyle name="Normal 5 2 4 3 2 2 2 2" xfId="18738" xr:uid="{00000000-0005-0000-0000-000037880000}"/>
    <cellStyle name="Normal 5 2 4 3 2 2 2 2 2" xfId="30993" xr:uid="{00000000-0005-0000-0000-000038880000}"/>
    <cellStyle name="Normal 5 2 4 3 2 2 2 2 3" xfId="43234" xr:uid="{00000000-0005-0000-0000-000039880000}"/>
    <cellStyle name="Normal 5 2 4 3 2 2 2 3" xfId="24876" xr:uid="{00000000-0005-0000-0000-00003A880000}"/>
    <cellStyle name="Normal 5 2 4 3 2 2 2 4" xfId="37120" xr:uid="{00000000-0005-0000-0000-00003B880000}"/>
    <cellStyle name="Normal 5 2 4 3 2 2 2 5" xfId="49349" xr:uid="{00000000-0005-0000-0000-00003C880000}"/>
    <cellStyle name="Normal 5 2 4 3 2 2 3" xfId="18737" xr:uid="{00000000-0005-0000-0000-00003D880000}"/>
    <cellStyle name="Normal 5 2 4 3 2 2 3 2" xfId="30992" xr:uid="{00000000-0005-0000-0000-00003E880000}"/>
    <cellStyle name="Normal 5 2 4 3 2 2 3 3" xfId="43233" xr:uid="{00000000-0005-0000-0000-00003F880000}"/>
    <cellStyle name="Normal 5 2 4 3 2 2 4" xfId="24875" xr:uid="{00000000-0005-0000-0000-000040880000}"/>
    <cellStyle name="Normal 5 2 4 3 2 2 5" xfId="37119" xr:uid="{00000000-0005-0000-0000-000041880000}"/>
    <cellStyle name="Normal 5 2 4 3 2 2 6" xfId="49348" xr:uid="{00000000-0005-0000-0000-000042880000}"/>
    <cellStyle name="Normal 5 2 4 3 2 3" xfId="7739" xr:uid="{00000000-0005-0000-0000-000043880000}"/>
    <cellStyle name="Normal 5 2 4 3 2 3 2" xfId="18739" xr:uid="{00000000-0005-0000-0000-000044880000}"/>
    <cellStyle name="Normal 5 2 4 3 2 3 2 2" xfId="30994" xr:uid="{00000000-0005-0000-0000-000045880000}"/>
    <cellStyle name="Normal 5 2 4 3 2 3 2 3" xfId="43235" xr:uid="{00000000-0005-0000-0000-000046880000}"/>
    <cellStyle name="Normal 5 2 4 3 2 3 3" xfId="24877" xr:uid="{00000000-0005-0000-0000-000047880000}"/>
    <cellStyle name="Normal 5 2 4 3 2 3 4" xfId="37121" xr:uid="{00000000-0005-0000-0000-000048880000}"/>
    <cellStyle name="Normal 5 2 4 3 2 3 5" xfId="49350" xr:uid="{00000000-0005-0000-0000-000049880000}"/>
    <cellStyle name="Normal 5 2 4 3 2 4" xfId="18736" xr:uid="{00000000-0005-0000-0000-00004A880000}"/>
    <cellStyle name="Normal 5 2 4 3 2 4 2" xfId="30991" xr:uid="{00000000-0005-0000-0000-00004B880000}"/>
    <cellStyle name="Normal 5 2 4 3 2 4 3" xfId="43232" xr:uid="{00000000-0005-0000-0000-00004C880000}"/>
    <cellStyle name="Normal 5 2 4 3 2 5" xfId="24874" xr:uid="{00000000-0005-0000-0000-00004D880000}"/>
    <cellStyle name="Normal 5 2 4 3 2 6" xfId="37118" xr:uid="{00000000-0005-0000-0000-00004E880000}"/>
    <cellStyle name="Normal 5 2 4 3 2 7" xfId="49347" xr:uid="{00000000-0005-0000-0000-00004F880000}"/>
    <cellStyle name="Normal 5 2 4 3 3" xfId="7740" xr:uid="{00000000-0005-0000-0000-000050880000}"/>
    <cellStyle name="Normal 5 2 4 3 3 2" xfId="7741" xr:uid="{00000000-0005-0000-0000-000051880000}"/>
    <cellStyle name="Normal 5 2 4 3 3 2 2" xfId="18741" xr:uid="{00000000-0005-0000-0000-000052880000}"/>
    <cellStyle name="Normal 5 2 4 3 3 2 2 2" xfId="30996" xr:uid="{00000000-0005-0000-0000-000053880000}"/>
    <cellStyle name="Normal 5 2 4 3 3 2 2 3" xfId="43237" xr:uid="{00000000-0005-0000-0000-000054880000}"/>
    <cellStyle name="Normal 5 2 4 3 3 2 3" xfId="24879" xr:uid="{00000000-0005-0000-0000-000055880000}"/>
    <cellStyle name="Normal 5 2 4 3 3 2 4" xfId="37123" xr:uid="{00000000-0005-0000-0000-000056880000}"/>
    <cellStyle name="Normal 5 2 4 3 3 2 5" xfId="49352" xr:uid="{00000000-0005-0000-0000-000057880000}"/>
    <cellStyle name="Normal 5 2 4 3 3 3" xfId="18740" xr:uid="{00000000-0005-0000-0000-000058880000}"/>
    <cellStyle name="Normal 5 2 4 3 3 3 2" xfId="30995" xr:uid="{00000000-0005-0000-0000-000059880000}"/>
    <cellStyle name="Normal 5 2 4 3 3 3 3" xfId="43236" xr:uid="{00000000-0005-0000-0000-00005A880000}"/>
    <cellStyle name="Normal 5 2 4 3 3 4" xfId="24878" xr:uid="{00000000-0005-0000-0000-00005B880000}"/>
    <cellStyle name="Normal 5 2 4 3 3 5" xfId="37122" xr:uid="{00000000-0005-0000-0000-00005C880000}"/>
    <cellStyle name="Normal 5 2 4 3 3 6" xfId="49351" xr:uid="{00000000-0005-0000-0000-00005D880000}"/>
    <cellStyle name="Normal 5 2 4 3 4" xfId="7742" xr:uid="{00000000-0005-0000-0000-00005E880000}"/>
    <cellStyle name="Normal 5 2 4 3 4 2" xfId="18742" xr:uid="{00000000-0005-0000-0000-00005F880000}"/>
    <cellStyle name="Normal 5 2 4 3 4 2 2" xfId="30997" xr:uid="{00000000-0005-0000-0000-000060880000}"/>
    <cellStyle name="Normal 5 2 4 3 4 2 3" xfId="43238" xr:uid="{00000000-0005-0000-0000-000061880000}"/>
    <cellStyle name="Normal 5 2 4 3 4 3" xfId="24880" xr:uid="{00000000-0005-0000-0000-000062880000}"/>
    <cellStyle name="Normal 5 2 4 3 4 4" xfId="37124" xr:uid="{00000000-0005-0000-0000-000063880000}"/>
    <cellStyle name="Normal 5 2 4 3 4 5" xfId="49353" xr:uid="{00000000-0005-0000-0000-000064880000}"/>
    <cellStyle name="Normal 5 2 4 3 5" xfId="18735" xr:uid="{00000000-0005-0000-0000-000065880000}"/>
    <cellStyle name="Normal 5 2 4 3 5 2" xfId="30990" xr:uid="{00000000-0005-0000-0000-000066880000}"/>
    <cellStyle name="Normal 5 2 4 3 5 3" xfId="43231" xr:uid="{00000000-0005-0000-0000-000067880000}"/>
    <cellStyle name="Normal 5 2 4 3 6" xfId="24873" xr:uid="{00000000-0005-0000-0000-000068880000}"/>
    <cellStyle name="Normal 5 2 4 3 7" xfId="37117" xr:uid="{00000000-0005-0000-0000-000069880000}"/>
    <cellStyle name="Normal 5 2 4 3 8" xfId="49346" xr:uid="{00000000-0005-0000-0000-00006A880000}"/>
    <cellStyle name="Normal 5 2 4 4" xfId="7743" xr:uid="{00000000-0005-0000-0000-00006B880000}"/>
    <cellStyle name="Normal 5 2 4 4 2" xfId="7744" xr:uid="{00000000-0005-0000-0000-00006C880000}"/>
    <cellStyle name="Normal 5 2 4 4 2 2" xfId="7745" xr:uid="{00000000-0005-0000-0000-00006D880000}"/>
    <cellStyle name="Normal 5 2 4 4 2 2 2" xfId="18745" xr:uid="{00000000-0005-0000-0000-00006E880000}"/>
    <cellStyle name="Normal 5 2 4 4 2 2 2 2" xfId="31000" xr:uid="{00000000-0005-0000-0000-00006F880000}"/>
    <cellStyle name="Normal 5 2 4 4 2 2 2 3" xfId="43241" xr:uid="{00000000-0005-0000-0000-000070880000}"/>
    <cellStyle name="Normal 5 2 4 4 2 2 3" xfId="24883" xr:uid="{00000000-0005-0000-0000-000071880000}"/>
    <cellStyle name="Normal 5 2 4 4 2 2 4" xfId="37127" xr:uid="{00000000-0005-0000-0000-000072880000}"/>
    <cellStyle name="Normal 5 2 4 4 2 2 5" xfId="49356" xr:uid="{00000000-0005-0000-0000-000073880000}"/>
    <cellStyle name="Normal 5 2 4 4 2 3" xfId="18744" xr:uid="{00000000-0005-0000-0000-000074880000}"/>
    <cellStyle name="Normal 5 2 4 4 2 3 2" xfId="30999" xr:uid="{00000000-0005-0000-0000-000075880000}"/>
    <cellStyle name="Normal 5 2 4 4 2 3 3" xfId="43240" xr:uid="{00000000-0005-0000-0000-000076880000}"/>
    <cellStyle name="Normal 5 2 4 4 2 4" xfId="24882" xr:uid="{00000000-0005-0000-0000-000077880000}"/>
    <cellStyle name="Normal 5 2 4 4 2 5" xfId="37126" xr:uid="{00000000-0005-0000-0000-000078880000}"/>
    <cellStyle name="Normal 5 2 4 4 2 6" xfId="49355" xr:uid="{00000000-0005-0000-0000-000079880000}"/>
    <cellStyle name="Normal 5 2 4 4 3" xfId="7746" xr:uid="{00000000-0005-0000-0000-00007A880000}"/>
    <cellStyle name="Normal 5 2 4 4 3 2" xfId="18746" xr:uid="{00000000-0005-0000-0000-00007B880000}"/>
    <cellStyle name="Normal 5 2 4 4 3 2 2" xfId="31001" xr:uid="{00000000-0005-0000-0000-00007C880000}"/>
    <cellStyle name="Normal 5 2 4 4 3 2 3" xfId="43242" xr:uid="{00000000-0005-0000-0000-00007D880000}"/>
    <cellStyle name="Normal 5 2 4 4 3 3" xfId="24884" xr:uid="{00000000-0005-0000-0000-00007E880000}"/>
    <cellStyle name="Normal 5 2 4 4 3 4" xfId="37128" xr:uid="{00000000-0005-0000-0000-00007F880000}"/>
    <cellStyle name="Normal 5 2 4 4 3 5" xfId="49357" xr:uid="{00000000-0005-0000-0000-000080880000}"/>
    <cellStyle name="Normal 5 2 4 4 4" xfId="18743" xr:uid="{00000000-0005-0000-0000-000081880000}"/>
    <cellStyle name="Normal 5 2 4 4 4 2" xfId="30998" xr:uid="{00000000-0005-0000-0000-000082880000}"/>
    <cellStyle name="Normal 5 2 4 4 4 3" xfId="43239" xr:uid="{00000000-0005-0000-0000-000083880000}"/>
    <cellStyle name="Normal 5 2 4 4 5" xfId="24881" xr:uid="{00000000-0005-0000-0000-000084880000}"/>
    <cellStyle name="Normal 5 2 4 4 6" xfId="37125" xr:uid="{00000000-0005-0000-0000-000085880000}"/>
    <cellStyle name="Normal 5 2 4 4 7" xfId="49354" xr:uid="{00000000-0005-0000-0000-000086880000}"/>
    <cellStyle name="Normal 5 2 4 5" xfId="7747" xr:uid="{00000000-0005-0000-0000-000087880000}"/>
    <cellStyle name="Normal 5 2 4 5 2" xfId="7748" xr:uid="{00000000-0005-0000-0000-000088880000}"/>
    <cellStyle name="Normal 5 2 4 5 2 2" xfId="18748" xr:uid="{00000000-0005-0000-0000-000089880000}"/>
    <cellStyle name="Normal 5 2 4 5 2 2 2" xfId="31003" xr:uid="{00000000-0005-0000-0000-00008A880000}"/>
    <cellStyle name="Normal 5 2 4 5 2 2 3" xfId="43244" xr:uid="{00000000-0005-0000-0000-00008B880000}"/>
    <cellStyle name="Normal 5 2 4 5 2 3" xfId="24886" xr:uid="{00000000-0005-0000-0000-00008C880000}"/>
    <cellStyle name="Normal 5 2 4 5 2 4" xfId="37130" xr:uid="{00000000-0005-0000-0000-00008D880000}"/>
    <cellStyle name="Normal 5 2 4 5 2 5" xfId="49359" xr:uid="{00000000-0005-0000-0000-00008E880000}"/>
    <cellStyle name="Normal 5 2 4 5 3" xfId="18747" xr:uid="{00000000-0005-0000-0000-00008F880000}"/>
    <cellStyle name="Normal 5 2 4 5 3 2" xfId="31002" xr:uid="{00000000-0005-0000-0000-000090880000}"/>
    <cellStyle name="Normal 5 2 4 5 3 3" xfId="43243" xr:uid="{00000000-0005-0000-0000-000091880000}"/>
    <cellStyle name="Normal 5 2 4 5 4" xfId="24885" xr:uid="{00000000-0005-0000-0000-000092880000}"/>
    <cellStyle name="Normal 5 2 4 5 5" xfId="37129" xr:uid="{00000000-0005-0000-0000-000093880000}"/>
    <cellStyle name="Normal 5 2 4 5 6" xfId="49358" xr:uid="{00000000-0005-0000-0000-000094880000}"/>
    <cellStyle name="Normal 5 2 4 6" xfId="7749" xr:uid="{00000000-0005-0000-0000-000095880000}"/>
    <cellStyle name="Normal 5 2 4 6 2" xfId="18749" xr:uid="{00000000-0005-0000-0000-000096880000}"/>
    <cellStyle name="Normal 5 2 4 6 2 2" xfId="31004" xr:uid="{00000000-0005-0000-0000-000097880000}"/>
    <cellStyle name="Normal 5 2 4 6 2 3" xfId="43245" xr:uid="{00000000-0005-0000-0000-000098880000}"/>
    <cellStyle name="Normal 5 2 4 6 3" xfId="24887" xr:uid="{00000000-0005-0000-0000-000099880000}"/>
    <cellStyle name="Normal 5 2 4 6 4" xfId="37131" xr:uid="{00000000-0005-0000-0000-00009A880000}"/>
    <cellStyle name="Normal 5 2 4 6 5" xfId="49360" xr:uid="{00000000-0005-0000-0000-00009B880000}"/>
    <cellStyle name="Normal 5 2 4 7" xfId="18718" xr:uid="{00000000-0005-0000-0000-00009C880000}"/>
    <cellStyle name="Normal 5 2 4 7 2" xfId="30973" xr:uid="{00000000-0005-0000-0000-00009D880000}"/>
    <cellStyle name="Normal 5 2 4 7 3" xfId="43214" xr:uid="{00000000-0005-0000-0000-00009E880000}"/>
    <cellStyle name="Normal 5 2 4 8" xfId="24856" xr:uid="{00000000-0005-0000-0000-00009F880000}"/>
    <cellStyle name="Normal 5 2 4 9" xfId="37100" xr:uid="{00000000-0005-0000-0000-0000A0880000}"/>
    <cellStyle name="Normal 5 2 5" xfId="7750" xr:uid="{00000000-0005-0000-0000-0000A1880000}"/>
    <cellStyle name="Normal 5 2 5 2" xfId="7751" xr:uid="{00000000-0005-0000-0000-0000A2880000}"/>
    <cellStyle name="Normal 5 2 5 2 2" xfId="7752" xr:uid="{00000000-0005-0000-0000-0000A3880000}"/>
    <cellStyle name="Normal 5 2 5 2 2 2" xfId="7753" xr:uid="{00000000-0005-0000-0000-0000A4880000}"/>
    <cellStyle name="Normal 5 2 5 2 2 2 2" xfId="7754" xr:uid="{00000000-0005-0000-0000-0000A5880000}"/>
    <cellStyle name="Normal 5 2 5 2 2 2 2 2" xfId="18754" xr:uid="{00000000-0005-0000-0000-0000A6880000}"/>
    <cellStyle name="Normal 5 2 5 2 2 2 2 2 2" xfId="31009" xr:uid="{00000000-0005-0000-0000-0000A7880000}"/>
    <cellStyle name="Normal 5 2 5 2 2 2 2 2 3" xfId="43250" xr:uid="{00000000-0005-0000-0000-0000A8880000}"/>
    <cellStyle name="Normal 5 2 5 2 2 2 2 3" xfId="24892" xr:uid="{00000000-0005-0000-0000-0000A9880000}"/>
    <cellStyle name="Normal 5 2 5 2 2 2 2 4" xfId="37136" xr:uid="{00000000-0005-0000-0000-0000AA880000}"/>
    <cellStyle name="Normal 5 2 5 2 2 2 2 5" xfId="49365" xr:uid="{00000000-0005-0000-0000-0000AB880000}"/>
    <cellStyle name="Normal 5 2 5 2 2 2 3" xfId="18753" xr:uid="{00000000-0005-0000-0000-0000AC880000}"/>
    <cellStyle name="Normal 5 2 5 2 2 2 3 2" xfId="31008" xr:uid="{00000000-0005-0000-0000-0000AD880000}"/>
    <cellStyle name="Normal 5 2 5 2 2 2 3 3" xfId="43249" xr:uid="{00000000-0005-0000-0000-0000AE880000}"/>
    <cellStyle name="Normal 5 2 5 2 2 2 4" xfId="24891" xr:uid="{00000000-0005-0000-0000-0000AF880000}"/>
    <cellStyle name="Normal 5 2 5 2 2 2 5" xfId="37135" xr:uid="{00000000-0005-0000-0000-0000B0880000}"/>
    <cellStyle name="Normal 5 2 5 2 2 2 6" xfId="49364" xr:uid="{00000000-0005-0000-0000-0000B1880000}"/>
    <cellStyle name="Normal 5 2 5 2 2 3" xfId="7755" xr:uid="{00000000-0005-0000-0000-0000B2880000}"/>
    <cellStyle name="Normal 5 2 5 2 2 3 2" xfId="18755" xr:uid="{00000000-0005-0000-0000-0000B3880000}"/>
    <cellStyle name="Normal 5 2 5 2 2 3 2 2" xfId="31010" xr:uid="{00000000-0005-0000-0000-0000B4880000}"/>
    <cellStyle name="Normal 5 2 5 2 2 3 2 3" xfId="43251" xr:uid="{00000000-0005-0000-0000-0000B5880000}"/>
    <cellStyle name="Normal 5 2 5 2 2 3 3" xfId="24893" xr:uid="{00000000-0005-0000-0000-0000B6880000}"/>
    <cellStyle name="Normal 5 2 5 2 2 3 4" xfId="37137" xr:uid="{00000000-0005-0000-0000-0000B7880000}"/>
    <cellStyle name="Normal 5 2 5 2 2 3 5" xfId="49366" xr:uid="{00000000-0005-0000-0000-0000B8880000}"/>
    <cellStyle name="Normal 5 2 5 2 2 4" xfId="18752" xr:uid="{00000000-0005-0000-0000-0000B9880000}"/>
    <cellStyle name="Normal 5 2 5 2 2 4 2" xfId="31007" xr:uid="{00000000-0005-0000-0000-0000BA880000}"/>
    <cellStyle name="Normal 5 2 5 2 2 4 3" xfId="43248" xr:uid="{00000000-0005-0000-0000-0000BB880000}"/>
    <cellStyle name="Normal 5 2 5 2 2 5" xfId="24890" xr:uid="{00000000-0005-0000-0000-0000BC880000}"/>
    <cellStyle name="Normal 5 2 5 2 2 6" xfId="37134" xr:uid="{00000000-0005-0000-0000-0000BD880000}"/>
    <cellStyle name="Normal 5 2 5 2 2 7" xfId="49363" xr:uid="{00000000-0005-0000-0000-0000BE880000}"/>
    <cellStyle name="Normal 5 2 5 2 3" xfId="7756" xr:uid="{00000000-0005-0000-0000-0000BF880000}"/>
    <cellStyle name="Normal 5 2 5 2 3 2" xfId="7757" xr:uid="{00000000-0005-0000-0000-0000C0880000}"/>
    <cellStyle name="Normal 5 2 5 2 3 2 2" xfId="18757" xr:uid="{00000000-0005-0000-0000-0000C1880000}"/>
    <cellStyle name="Normal 5 2 5 2 3 2 2 2" xfId="31012" xr:uid="{00000000-0005-0000-0000-0000C2880000}"/>
    <cellStyle name="Normal 5 2 5 2 3 2 2 3" xfId="43253" xr:uid="{00000000-0005-0000-0000-0000C3880000}"/>
    <cellStyle name="Normal 5 2 5 2 3 2 3" xfId="24895" xr:uid="{00000000-0005-0000-0000-0000C4880000}"/>
    <cellStyle name="Normal 5 2 5 2 3 2 4" xfId="37139" xr:uid="{00000000-0005-0000-0000-0000C5880000}"/>
    <cellStyle name="Normal 5 2 5 2 3 2 5" xfId="49368" xr:uid="{00000000-0005-0000-0000-0000C6880000}"/>
    <cellStyle name="Normal 5 2 5 2 3 3" xfId="18756" xr:uid="{00000000-0005-0000-0000-0000C7880000}"/>
    <cellStyle name="Normal 5 2 5 2 3 3 2" xfId="31011" xr:uid="{00000000-0005-0000-0000-0000C8880000}"/>
    <cellStyle name="Normal 5 2 5 2 3 3 3" xfId="43252" xr:uid="{00000000-0005-0000-0000-0000C9880000}"/>
    <cellStyle name="Normal 5 2 5 2 3 4" xfId="24894" xr:uid="{00000000-0005-0000-0000-0000CA880000}"/>
    <cellStyle name="Normal 5 2 5 2 3 5" xfId="37138" xr:uid="{00000000-0005-0000-0000-0000CB880000}"/>
    <cellStyle name="Normal 5 2 5 2 3 6" xfId="49367" xr:uid="{00000000-0005-0000-0000-0000CC880000}"/>
    <cellStyle name="Normal 5 2 5 2 4" xfId="7758" xr:uid="{00000000-0005-0000-0000-0000CD880000}"/>
    <cellStyle name="Normal 5 2 5 2 4 2" xfId="18758" xr:uid="{00000000-0005-0000-0000-0000CE880000}"/>
    <cellStyle name="Normal 5 2 5 2 4 2 2" xfId="31013" xr:uid="{00000000-0005-0000-0000-0000CF880000}"/>
    <cellStyle name="Normal 5 2 5 2 4 2 3" xfId="43254" xr:uid="{00000000-0005-0000-0000-0000D0880000}"/>
    <cellStyle name="Normal 5 2 5 2 4 3" xfId="24896" xr:uid="{00000000-0005-0000-0000-0000D1880000}"/>
    <cellStyle name="Normal 5 2 5 2 4 4" xfId="37140" xr:uid="{00000000-0005-0000-0000-0000D2880000}"/>
    <cellStyle name="Normal 5 2 5 2 4 5" xfId="49369" xr:uid="{00000000-0005-0000-0000-0000D3880000}"/>
    <cellStyle name="Normal 5 2 5 2 5" xfId="18751" xr:uid="{00000000-0005-0000-0000-0000D4880000}"/>
    <cellStyle name="Normal 5 2 5 2 5 2" xfId="31006" xr:uid="{00000000-0005-0000-0000-0000D5880000}"/>
    <cellStyle name="Normal 5 2 5 2 5 3" xfId="43247" xr:uid="{00000000-0005-0000-0000-0000D6880000}"/>
    <cellStyle name="Normal 5 2 5 2 6" xfId="24889" xr:uid="{00000000-0005-0000-0000-0000D7880000}"/>
    <cellStyle name="Normal 5 2 5 2 7" xfId="37133" xr:uid="{00000000-0005-0000-0000-0000D8880000}"/>
    <cellStyle name="Normal 5 2 5 2 8" xfId="49362" xr:uid="{00000000-0005-0000-0000-0000D9880000}"/>
    <cellStyle name="Normal 5 2 5 3" xfId="7759" xr:uid="{00000000-0005-0000-0000-0000DA880000}"/>
    <cellStyle name="Normal 5 2 5 3 2" xfId="7760" xr:uid="{00000000-0005-0000-0000-0000DB880000}"/>
    <cellStyle name="Normal 5 2 5 3 2 2" xfId="7761" xr:uid="{00000000-0005-0000-0000-0000DC880000}"/>
    <cellStyle name="Normal 5 2 5 3 2 2 2" xfId="18761" xr:uid="{00000000-0005-0000-0000-0000DD880000}"/>
    <cellStyle name="Normal 5 2 5 3 2 2 2 2" xfId="31016" xr:uid="{00000000-0005-0000-0000-0000DE880000}"/>
    <cellStyle name="Normal 5 2 5 3 2 2 2 3" xfId="43257" xr:uid="{00000000-0005-0000-0000-0000DF880000}"/>
    <cellStyle name="Normal 5 2 5 3 2 2 3" xfId="24899" xr:uid="{00000000-0005-0000-0000-0000E0880000}"/>
    <cellStyle name="Normal 5 2 5 3 2 2 4" xfId="37143" xr:uid="{00000000-0005-0000-0000-0000E1880000}"/>
    <cellStyle name="Normal 5 2 5 3 2 2 5" xfId="49372" xr:uid="{00000000-0005-0000-0000-0000E2880000}"/>
    <cellStyle name="Normal 5 2 5 3 2 3" xfId="18760" xr:uid="{00000000-0005-0000-0000-0000E3880000}"/>
    <cellStyle name="Normal 5 2 5 3 2 3 2" xfId="31015" xr:uid="{00000000-0005-0000-0000-0000E4880000}"/>
    <cellStyle name="Normal 5 2 5 3 2 3 3" xfId="43256" xr:uid="{00000000-0005-0000-0000-0000E5880000}"/>
    <cellStyle name="Normal 5 2 5 3 2 4" xfId="24898" xr:uid="{00000000-0005-0000-0000-0000E6880000}"/>
    <cellStyle name="Normal 5 2 5 3 2 5" xfId="37142" xr:uid="{00000000-0005-0000-0000-0000E7880000}"/>
    <cellStyle name="Normal 5 2 5 3 2 6" xfId="49371" xr:uid="{00000000-0005-0000-0000-0000E8880000}"/>
    <cellStyle name="Normal 5 2 5 3 3" xfId="7762" xr:uid="{00000000-0005-0000-0000-0000E9880000}"/>
    <cellStyle name="Normal 5 2 5 3 3 2" xfId="18762" xr:uid="{00000000-0005-0000-0000-0000EA880000}"/>
    <cellStyle name="Normal 5 2 5 3 3 2 2" xfId="31017" xr:uid="{00000000-0005-0000-0000-0000EB880000}"/>
    <cellStyle name="Normal 5 2 5 3 3 2 3" xfId="43258" xr:uid="{00000000-0005-0000-0000-0000EC880000}"/>
    <cellStyle name="Normal 5 2 5 3 3 3" xfId="24900" xr:uid="{00000000-0005-0000-0000-0000ED880000}"/>
    <cellStyle name="Normal 5 2 5 3 3 4" xfId="37144" xr:uid="{00000000-0005-0000-0000-0000EE880000}"/>
    <cellStyle name="Normal 5 2 5 3 3 5" xfId="49373" xr:uid="{00000000-0005-0000-0000-0000EF880000}"/>
    <cellStyle name="Normal 5 2 5 3 4" xfId="18759" xr:uid="{00000000-0005-0000-0000-0000F0880000}"/>
    <cellStyle name="Normal 5 2 5 3 4 2" xfId="31014" xr:uid="{00000000-0005-0000-0000-0000F1880000}"/>
    <cellStyle name="Normal 5 2 5 3 4 3" xfId="43255" xr:uid="{00000000-0005-0000-0000-0000F2880000}"/>
    <cellStyle name="Normal 5 2 5 3 5" xfId="24897" xr:uid="{00000000-0005-0000-0000-0000F3880000}"/>
    <cellStyle name="Normal 5 2 5 3 6" xfId="37141" xr:uid="{00000000-0005-0000-0000-0000F4880000}"/>
    <cellStyle name="Normal 5 2 5 3 7" xfId="49370" xr:uid="{00000000-0005-0000-0000-0000F5880000}"/>
    <cellStyle name="Normal 5 2 5 4" xfId="7763" xr:uid="{00000000-0005-0000-0000-0000F6880000}"/>
    <cellStyle name="Normal 5 2 5 4 2" xfId="7764" xr:uid="{00000000-0005-0000-0000-0000F7880000}"/>
    <cellStyle name="Normal 5 2 5 4 2 2" xfId="18764" xr:uid="{00000000-0005-0000-0000-0000F8880000}"/>
    <cellStyle name="Normal 5 2 5 4 2 2 2" xfId="31019" xr:uid="{00000000-0005-0000-0000-0000F9880000}"/>
    <cellStyle name="Normal 5 2 5 4 2 2 3" xfId="43260" xr:uid="{00000000-0005-0000-0000-0000FA880000}"/>
    <cellStyle name="Normal 5 2 5 4 2 3" xfId="24902" xr:uid="{00000000-0005-0000-0000-0000FB880000}"/>
    <cellStyle name="Normal 5 2 5 4 2 4" xfId="37146" xr:uid="{00000000-0005-0000-0000-0000FC880000}"/>
    <cellStyle name="Normal 5 2 5 4 2 5" xfId="49375" xr:uid="{00000000-0005-0000-0000-0000FD880000}"/>
    <cellStyle name="Normal 5 2 5 4 3" xfId="18763" xr:uid="{00000000-0005-0000-0000-0000FE880000}"/>
    <cellStyle name="Normal 5 2 5 4 3 2" xfId="31018" xr:uid="{00000000-0005-0000-0000-0000FF880000}"/>
    <cellStyle name="Normal 5 2 5 4 3 3" xfId="43259" xr:uid="{00000000-0005-0000-0000-000000890000}"/>
    <cellStyle name="Normal 5 2 5 4 4" xfId="24901" xr:uid="{00000000-0005-0000-0000-000001890000}"/>
    <cellStyle name="Normal 5 2 5 4 5" xfId="37145" xr:uid="{00000000-0005-0000-0000-000002890000}"/>
    <cellStyle name="Normal 5 2 5 4 6" xfId="49374" xr:uid="{00000000-0005-0000-0000-000003890000}"/>
    <cellStyle name="Normal 5 2 5 5" xfId="7765" xr:uid="{00000000-0005-0000-0000-000004890000}"/>
    <cellStyle name="Normal 5 2 5 5 2" xfId="18765" xr:uid="{00000000-0005-0000-0000-000005890000}"/>
    <cellStyle name="Normal 5 2 5 5 2 2" xfId="31020" xr:uid="{00000000-0005-0000-0000-000006890000}"/>
    <cellStyle name="Normal 5 2 5 5 2 3" xfId="43261" xr:uid="{00000000-0005-0000-0000-000007890000}"/>
    <cellStyle name="Normal 5 2 5 5 3" xfId="24903" xr:uid="{00000000-0005-0000-0000-000008890000}"/>
    <cellStyle name="Normal 5 2 5 5 4" xfId="37147" xr:uid="{00000000-0005-0000-0000-000009890000}"/>
    <cellStyle name="Normal 5 2 5 5 5" xfId="49376" xr:uid="{00000000-0005-0000-0000-00000A890000}"/>
    <cellStyle name="Normal 5 2 5 6" xfId="18750" xr:uid="{00000000-0005-0000-0000-00000B890000}"/>
    <cellStyle name="Normal 5 2 5 6 2" xfId="31005" xr:uid="{00000000-0005-0000-0000-00000C890000}"/>
    <cellStyle name="Normal 5 2 5 6 3" xfId="43246" xr:uid="{00000000-0005-0000-0000-00000D890000}"/>
    <cellStyle name="Normal 5 2 5 7" xfId="24888" xr:uid="{00000000-0005-0000-0000-00000E890000}"/>
    <cellStyle name="Normal 5 2 5 8" xfId="37132" xr:uid="{00000000-0005-0000-0000-00000F890000}"/>
    <cellStyle name="Normal 5 2 5 9" xfId="49361" xr:uid="{00000000-0005-0000-0000-000010890000}"/>
    <cellStyle name="Normal 5 2 6" xfId="7766" xr:uid="{00000000-0005-0000-0000-000011890000}"/>
    <cellStyle name="Normal 5 2 6 2" xfId="7767" xr:uid="{00000000-0005-0000-0000-000012890000}"/>
    <cellStyle name="Normal 5 2 6 2 2" xfId="7768" xr:uid="{00000000-0005-0000-0000-000013890000}"/>
    <cellStyle name="Normal 5 2 6 2 2 2" xfId="7769" xr:uid="{00000000-0005-0000-0000-000014890000}"/>
    <cellStyle name="Normal 5 2 6 2 2 2 2" xfId="18769" xr:uid="{00000000-0005-0000-0000-000015890000}"/>
    <cellStyle name="Normal 5 2 6 2 2 2 2 2" xfId="31024" xr:uid="{00000000-0005-0000-0000-000016890000}"/>
    <cellStyle name="Normal 5 2 6 2 2 2 2 3" xfId="43265" xr:uid="{00000000-0005-0000-0000-000017890000}"/>
    <cellStyle name="Normal 5 2 6 2 2 2 3" xfId="24907" xr:uid="{00000000-0005-0000-0000-000018890000}"/>
    <cellStyle name="Normal 5 2 6 2 2 2 4" xfId="37151" xr:uid="{00000000-0005-0000-0000-000019890000}"/>
    <cellStyle name="Normal 5 2 6 2 2 2 5" xfId="49380" xr:uid="{00000000-0005-0000-0000-00001A890000}"/>
    <cellStyle name="Normal 5 2 6 2 2 3" xfId="18768" xr:uid="{00000000-0005-0000-0000-00001B890000}"/>
    <cellStyle name="Normal 5 2 6 2 2 3 2" xfId="31023" xr:uid="{00000000-0005-0000-0000-00001C890000}"/>
    <cellStyle name="Normal 5 2 6 2 2 3 3" xfId="43264" xr:uid="{00000000-0005-0000-0000-00001D890000}"/>
    <cellStyle name="Normal 5 2 6 2 2 4" xfId="24906" xr:uid="{00000000-0005-0000-0000-00001E890000}"/>
    <cellStyle name="Normal 5 2 6 2 2 5" xfId="37150" xr:uid="{00000000-0005-0000-0000-00001F890000}"/>
    <cellStyle name="Normal 5 2 6 2 2 6" xfId="49379" xr:uid="{00000000-0005-0000-0000-000020890000}"/>
    <cellStyle name="Normal 5 2 6 2 3" xfId="7770" xr:uid="{00000000-0005-0000-0000-000021890000}"/>
    <cellStyle name="Normal 5 2 6 2 3 2" xfId="18770" xr:uid="{00000000-0005-0000-0000-000022890000}"/>
    <cellStyle name="Normal 5 2 6 2 3 2 2" xfId="31025" xr:uid="{00000000-0005-0000-0000-000023890000}"/>
    <cellStyle name="Normal 5 2 6 2 3 2 3" xfId="43266" xr:uid="{00000000-0005-0000-0000-000024890000}"/>
    <cellStyle name="Normal 5 2 6 2 3 3" xfId="24908" xr:uid="{00000000-0005-0000-0000-000025890000}"/>
    <cellStyle name="Normal 5 2 6 2 3 4" xfId="37152" xr:uid="{00000000-0005-0000-0000-000026890000}"/>
    <cellStyle name="Normal 5 2 6 2 3 5" xfId="49381" xr:uid="{00000000-0005-0000-0000-000027890000}"/>
    <cellStyle name="Normal 5 2 6 2 4" xfId="18767" xr:uid="{00000000-0005-0000-0000-000028890000}"/>
    <cellStyle name="Normal 5 2 6 2 4 2" xfId="31022" xr:uid="{00000000-0005-0000-0000-000029890000}"/>
    <cellStyle name="Normal 5 2 6 2 4 3" xfId="43263" xr:uid="{00000000-0005-0000-0000-00002A890000}"/>
    <cellStyle name="Normal 5 2 6 2 5" xfId="24905" xr:uid="{00000000-0005-0000-0000-00002B890000}"/>
    <cellStyle name="Normal 5 2 6 2 6" xfId="37149" xr:uid="{00000000-0005-0000-0000-00002C890000}"/>
    <cellStyle name="Normal 5 2 6 2 7" xfId="49378" xr:uid="{00000000-0005-0000-0000-00002D890000}"/>
    <cellStyle name="Normal 5 2 6 3" xfId="7771" xr:uid="{00000000-0005-0000-0000-00002E890000}"/>
    <cellStyle name="Normal 5 2 6 3 2" xfId="7772" xr:uid="{00000000-0005-0000-0000-00002F890000}"/>
    <cellStyle name="Normal 5 2 6 3 2 2" xfId="18772" xr:uid="{00000000-0005-0000-0000-000030890000}"/>
    <cellStyle name="Normal 5 2 6 3 2 2 2" xfId="31027" xr:uid="{00000000-0005-0000-0000-000031890000}"/>
    <cellStyle name="Normal 5 2 6 3 2 2 3" xfId="43268" xr:uid="{00000000-0005-0000-0000-000032890000}"/>
    <cellStyle name="Normal 5 2 6 3 2 3" xfId="24910" xr:uid="{00000000-0005-0000-0000-000033890000}"/>
    <cellStyle name="Normal 5 2 6 3 2 4" xfId="37154" xr:uid="{00000000-0005-0000-0000-000034890000}"/>
    <cellStyle name="Normal 5 2 6 3 2 5" xfId="49383" xr:uid="{00000000-0005-0000-0000-000035890000}"/>
    <cellStyle name="Normal 5 2 6 3 3" xfId="18771" xr:uid="{00000000-0005-0000-0000-000036890000}"/>
    <cellStyle name="Normal 5 2 6 3 3 2" xfId="31026" xr:uid="{00000000-0005-0000-0000-000037890000}"/>
    <cellStyle name="Normal 5 2 6 3 3 3" xfId="43267" xr:uid="{00000000-0005-0000-0000-000038890000}"/>
    <cellStyle name="Normal 5 2 6 3 4" xfId="24909" xr:uid="{00000000-0005-0000-0000-000039890000}"/>
    <cellStyle name="Normal 5 2 6 3 5" xfId="37153" xr:uid="{00000000-0005-0000-0000-00003A890000}"/>
    <cellStyle name="Normal 5 2 6 3 6" xfId="49382" xr:uid="{00000000-0005-0000-0000-00003B890000}"/>
    <cellStyle name="Normal 5 2 6 4" xfId="7773" xr:uid="{00000000-0005-0000-0000-00003C890000}"/>
    <cellStyle name="Normal 5 2 6 4 2" xfId="18773" xr:uid="{00000000-0005-0000-0000-00003D890000}"/>
    <cellStyle name="Normal 5 2 6 4 2 2" xfId="31028" xr:uid="{00000000-0005-0000-0000-00003E890000}"/>
    <cellStyle name="Normal 5 2 6 4 2 3" xfId="43269" xr:uid="{00000000-0005-0000-0000-00003F890000}"/>
    <cellStyle name="Normal 5 2 6 4 3" xfId="24911" xr:uid="{00000000-0005-0000-0000-000040890000}"/>
    <cellStyle name="Normal 5 2 6 4 4" xfId="37155" xr:uid="{00000000-0005-0000-0000-000041890000}"/>
    <cellStyle name="Normal 5 2 6 4 5" xfId="49384" xr:uid="{00000000-0005-0000-0000-000042890000}"/>
    <cellStyle name="Normal 5 2 6 5" xfId="18766" xr:uid="{00000000-0005-0000-0000-000043890000}"/>
    <cellStyle name="Normal 5 2 6 5 2" xfId="31021" xr:uid="{00000000-0005-0000-0000-000044890000}"/>
    <cellStyle name="Normal 5 2 6 5 3" xfId="43262" xr:uid="{00000000-0005-0000-0000-000045890000}"/>
    <cellStyle name="Normal 5 2 6 6" xfId="24904" xr:uid="{00000000-0005-0000-0000-000046890000}"/>
    <cellStyle name="Normal 5 2 6 7" xfId="37148" xr:uid="{00000000-0005-0000-0000-000047890000}"/>
    <cellStyle name="Normal 5 2 6 8" xfId="49377" xr:uid="{00000000-0005-0000-0000-000048890000}"/>
    <cellStyle name="Normal 5 2 7" xfId="7774" xr:uid="{00000000-0005-0000-0000-000049890000}"/>
    <cellStyle name="Normal 5 2 7 2" xfId="7775" xr:uid="{00000000-0005-0000-0000-00004A890000}"/>
    <cellStyle name="Normal 5 2 7 2 2" xfId="7776" xr:uid="{00000000-0005-0000-0000-00004B890000}"/>
    <cellStyle name="Normal 5 2 7 2 2 2" xfId="18776" xr:uid="{00000000-0005-0000-0000-00004C890000}"/>
    <cellStyle name="Normal 5 2 7 2 2 2 2" xfId="31031" xr:uid="{00000000-0005-0000-0000-00004D890000}"/>
    <cellStyle name="Normal 5 2 7 2 2 2 3" xfId="43272" xr:uid="{00000000-0005-0000-0000-00004E890000}"/>
    <cellStyle name="Normal 5 2 7 2 2 3" xfId="24914" xr:uid="{00000000-0005-0000-0000-00004F890000}"/>
    <cellStyle name="Normal 5 2 7 2 2 4" xfId="37158" xr:uid="{00000000-0005-0000-0000-000050890000}"/>
    <cellStyle name="Normal 5 2 7 2 2 5" xfId="49387" xr:uid="{00000000-0005-0000-0000-000051890000}"/>
    <cellStyle name="Normal 5 2 7 2 3" xfId="18775" xr:uid="{00000000-0005-0000-0000-000052890000}"/>
    <cellStyle name="Normal 5 2 7 2 3 2" xfId="31030" xr:uid="{00000000-0005-0000-0000-000053890000}"/>
    <cellStyle name="Normal 5 2 7 2 3 3" xfId="43271" xr:uid="{00000000-0005-0000-0000-000054890000}"/>
    <cellStyle name="Normal 5 2 7 2 4" xfId="24913" xr:uid="{00000000-0005-0000-0000-000055890000}"/>
    <cellStyle name="Normal 5 2 7 2 5" xfId="37157" xr:uid="{00000000-0005-0000-0000-000056890000}"/>
    <cellStyle name="Normal 5 2 7 2 6" xfId="49386" xr:uid="{00000000-0005-0000-0000-000057890000}"/>
    <cellStyle name="Normal 5 2 7 3" xfId="7777" xr:uid="{00000000-0005-0000-0000-000058890000}"/>
    <cellStyle name="Normal 5 2 7 3 2" xfId="18777" xr:uid="{00000000-0005-0000-0000-000059890000}"/>
    <cellStyle name="Normal 5 2 7 3 2 2" xfId="31032" xr:uid="{00000000-0005-0000-0000-00005A890000}"/>
    <cellStyle name="Normal 5 2 7 3 2 3" xfId="43273" xr:uid="{00000000-0005-0000-0000-00005B890000}"/>
    <cellStyle name="Normal 5 2 7 3 3" xfId="24915" xr:uid="{00000000-0005-0000-0000-00005C890000}"/>
    <cellStyle name="Normal 5 2 7 3 4" xfId="37159" xr:uid="{00000000-0005-0000-0000-00005D890000}"/>
    <cellStyle name="Normal 5 2 7 3 5" xfId="49388" xr:uid="{00000000-0005-0000-0000-00005E890000}"/>
    <cellStyle name="Normal 5 2 7 4" xfId="18774" xr:uid="{00000000-0005-0000-0000-00005F890000}"/>
    <cellStyle name="Normal 5 2 7 4 2" xfId="31029" xr:uid="{00000000-0005-0000-0000-000060890000}"/>
    <cellStyle name="Normal 5 2 7 4 3" xfId="43270" xr:uid="{00000000-0005-0000-0000-000061890000}"/>
    <cellStyle name="Normal 5 2 7 5" xfId="24912" xr:uid="{00000000-0005-0000-0000-000062890000}"/>
    <cellStyle name="Normal 5 2 7 6" xfId="37156" xr:uid="{00000000-0005-0000-0000-000063890000}"/>
    <cellStyle name="Normal 5 2 7 7" xfId="49385" xr:uid="{00000000-0005-0000-0000-000064890000}"/>
    <cellStyle name="Normal 5 2 8" xfId="7778" xr:uid="{00000000-0005-0000-0000-000065890000}"/>
    <cellStyle name="Normal 5 2 8 2" xfId="7779" xr:uid="{00000000-0005-0000-0000-000066890000}"/>
    <cellStyle name="Normal 5 2 8 2 2" xfId="18779" xr:uid="{00000000-0005-0000-0000-000067890000}"/>
    <cellStyle name="Normal 5 2 8 2 2 2" xfId="31034" xr:uid="{00000000-0005-0000-0000-000068890000}"/>
    <cellStyle name="Normal 5 2 8 2 2 3" xfId="43275" xr:uid="{00000000-0005-0000-0000-000069890000}"/>
    <cellStyle name="Normal 5 2 8 2 3" xfId="24917" xr:uid="{00000000-0005-0000-0000-00006A890000}"/>
    <cellStyle name="Normal 5 2 8 2 4" xfId="37161" xr:uid="{00000000-0005-0000-0000-00006B890000}"/>
    <cellStyle name="Normal 5 2 8 2 5" xfId="49390" xr:uid="{00000000-0005-0000-0000-00006C890000}"/>
    <cellStyle name="Normal 5 2 8 3" xfId="18778" xr:uid="{00000000-0005-0000-0000-00006D890000}"/>
    <cellStyle name="Normal 5 2 8 3 2" xfId="31033" xr:uid="{00000000-0005-0000-0000-00006E890000}"/>
    <cellStyle name="Normal 5 2 8 3 3" xfId="43274" xr:uid="{00000000-0005-0000-0000-00006F890000}"/>
    <cellStyle name="Normal 5 2 8 4" xfId="24916" xr:uid="{00000000-0005-0000-0000-000070890000}"/>
    <cellStyle name="Normal 5 2 8 5" xfId="37160" xr:uid="{00000000-0005-0000-0000-000071890000}"/>
    <cellStyle name="Normal 5 2 8 6" xfId="49389" xr:uid="{00000000-0005-0000-0000-000072890000}"/>
    <cellStyle name="Normal 5 2 9" xfId="7780" xr:uid="{00000000-0005-0000-0000-000073890000}"/>
    <cellStyle name="Normal 5 2 9 2" xfId="18780" xr:uid="{00000000-0005-0000-0000-000074890000}"/>
    <cellStyle name="Normal 5 2 9 2 2" xfId="31035" xr:uid="{00000000-0005-0000-0000-000075890000}"/>
    <cellStyle name="Normal 5 2 9 2 3" xfId="43276" xr:uid="{00000000-0005-0000-0000-000076890000}"/>
    <cellStyle name="Normal 5 2 9 3" xfId="24918" xr:uid="{00000000-0005-0000-0000-000077890000}"/>
    <cellStyle name="Normal 5 2 9 4" xfId="37162" xr:uid="{00000000-0005-0000-0000-000078890000}"/>
    <cellStyle name="Normal 5 2 9 5" xfId="49391" xr:uid="{00000000-0005-0000-0000-000079890000}"/>
    <cellStyle name="Normal 5 3" xfId="7781" xr:uid="{00000000-0005-0000-0000-00007A890000}"/>
    <cellStyle name="Normal 5 3 10" xfId="24919" xr:uid="{00000000-0005-0000-0000-00007B890000}"/>
    <cellStyle name="Normal 5 3 11" xfId="37163" xr:uid="{00000000-0005-0000-0000-00007C890000}"/>
    <cellStyle name="Normal 5 3 12" xfId="49392" xr:uid="{00000000-0005-0000-0000-00007D890000}"/>
    <cellStyle name="Normal 5 3 2" xfId="7782" xr:uid="{00000000-0005-0000-0000-00007E890000}"/>
    <cellStyle name="Normal 5 3 2 10" xfId="37164" xr:uid="{00000000-0005-0000-0000-00007F890000}"/>
    <cellStyle name="Normal 5 3 2 11" xfId="49393" xr:uid="{00000000-0005-0000-0000-000080890000}"/>
    <cellStyle name="Normal 5 3 2 2" xfId="7783" xr:uid="{00000000-0005-0000-0000-000081890000}"/>
    <cellStyle name="Normal 5 3 2 2 10" xfId="49394" xr:uid="{00000000-0005-0000-0000-000082890000}"/>
    <cellStyle name="Normal 5 3 2 2 2" xfId="7784" xr:uid="{00000000-0005-0000-0000-000083890000}"/>
    <cellStyle name="Normal 5 3 2 2 2 2" xfId="7785" xr:uid="{00000000-0005-0000-0000-000084890000}"/>
    <cellStyle name="Normal 5 3 2 2 2 2 2" xfId="7786" xr:uid="{00000000-0005-0000-0000-000085890000}"/>
    <cellStyle name="Normal 5 3 2 2 2 2 2 2" xfId="7787" xr:uid="{00000000-0005-0000-0000-000086890000}"/>
    <cellStyle name="Normal 5 3 2 2 2 2 2 2 2" xfId="7788" xr:uid="{00000000-0005-0000-0000-000087890000}"/>
    <cellStyle name="Normal 5 3 2 2 2 2 2 2 2 2" xfId="18788" xr:uid="{00000000-0005-0000-0000-000088890000}"/>
    <cellStyle name="Normal 5 3 2 2 2 2 2 2 2 2 2" xfId="31043" xr:uid="{00000000-0005-0000-0000-000089890000}"/>
    <cellStyle name="Normal 5 3 2 2 2 2 2 2 2 2 3" xfId="43284" xr:uid="{00000000-0005-0000-0000-00008A890000}"/>
    <cellStyle name="Normal 5 3 2 2 2 2 2 2 2 3" xfId="24926" xr:uid="{00000000-0005-0000-0000-00008B890000}"/>
    <cellStyle name="Normal 5 3 2 2 2 2 2 2 2 4" xfId="37170" xr:uid="{00000000-0005-0000-0000-00008C890000}"/>
    <cellStyle name="Normal 5 3 2 2 2 2 2 2 2 5" xfId="49399" xr:uid="{00000000-0005-0000-0000-00008D890000}"/>
    <cellStyle name="Normal 5 3 2 2 2 2 2 2 3" xfId="18787" xr:uid="{00000000-0005-0000-0000-00008E890000}"/>
    <cellStyle name="Normal 5 3 2 2 2 2 2 2 3 2" xfId="31042" xr:uid="{00000000-0005-0000-0000-00008F890000}"/>
    <cellStyle name="Normal 5 3 2 2 2 2 2 2 3 3" xfId="43283" xr:uid="{00000000-0005-0000-0000-000090890000}"/>
    <cellStyle name="Normal 5 3 2 2 2 2 2 2 4" xfId="24925" xr:uid="{00000000-0005-0000-0000-000091890000}"/>
    <cellStyle name="Normal 5 3 2 2 2 2 2 2 5" xfId="37169" xr:uid="{00000000-0005-0000-0000-000092890000}"/>
    <cellStyle name="Normal 5 3 2 2 2 2 2 2 6" xfId="49398" xr:uid="{00000000-0005-0000-0000-000093890000}"/>
    <cellStyle name="Normal 5 3 2 2 2 2 2 3" xfId="7789" xr:uid="{00000000-0005-0000-0000-000094890000}"/>
    <cellStyle name="Normal 5 3 2 2 2 2 2 3 2" xfId="18789" xr:uid="{00000000-0005-0000-0000-000095890000}"/>
    <cellStyle name="Normal 5 3 2 2 2 2 2 3 2 2" xfId="31044" xr:uid="{00000000-0005-0000-0000-000096890000}"/>
    <cellStyle name="Normal 5 3 2 2 2 2 2 3 2 3" xfId="43285" xr:uid="{00000000-0005-0000-0000-000097890000}"/>
    <cellStyle name="Normal 5 3 2 2 2 2 2 3 3" xfId="24927" xr:uid="{00000000-0005-0000-0000-000098890000}"/>
    <cellStyle name="Normal 5 3 2 2 2 2 2 3 4" xfId="37171" xr:uid="{00000000-0005-0000-0000-000099890000}"/>
    <cellStyle name="Normal 5 3 2 2 2 2 2 3 5" xfId="49400" xr:uid="{00000000-0005-0000-0000-00009A890000}"/>
    <cellStyle name="Normal 5 3 2 2 2 2 2 4" xfId="18786" xr:uid="{00000000-0005-0000-0000-00009B890000}"/>
    <cellStyle name="Normal 5 3 2 2 2 2 2 4 2" xfId="31041" xr:uid="{00000000-0005-0000-0000-00009C890000}"/>
    <cellStyle name="Normal 5 3 2 2 2 2 2 4 3" xfId="43282" xr:uid="{00000000-0005-0000-0000-00009D890000}"/>
    <cellStyle name="Normal 5 3 2 2 2 2 2 5" xfId="24924" xr:uid="{00000000-0005-0000-0000-00009E890000}"/>
    <cellStyle name="Normal 5 3 2 2 2 2 2 6" xfId="37168" xr:uid="{00000000-0005-0000-0000-00009F890000}"/>
    <cellStyle name="Normal 5 3 2 2 2 2 2 7" xfId="49397" xr:uid="{00000000-0005-0000-0000-0000A0890000}"/>
    <cellStyle name="Normal 5 3 2 2 2 2 3" xfId="7790" xr:uid="{00000000-0005-0000-0000-0000A1890000}"/>
    <cellStyle name="Normal 5 3 2 2 2 2 3 2" xfId="7791" xr:uid="{00000000-0005-0000-0000-0000A2890000}"/>
    <cellStyle name="Normal 5 3 2 2 2 2 3 2 2" xfId="18791" xr:uid="{00000000-0005-0000-0000-0000A3890000}"/>
    <cellStyle name="Normal 5 3 2 2 2 2 3 2 2 2" xfId="31046" xr:uid="{00000000-0005-0000-0000-0000A4890000}"/>
    <cellStyle name="Normal 5 3 2 2 2 2 3 2 2 3" xfId="43287" xr:uid="{00000000-0005-0000-0000-0000A5890000}"/>
    <cellStyle name="Normal 5 3 2 2 2 2 3 2 3" xfId="24929" xr:uid="{00000000-0005-0000-0000-0000A6890000}"/>
    <cellStyle name="Normal 5 3 2 2 2 2 3 2 4" xfId="37173" xr:uid="{00000000-0005-0000-0000-0000A7890000}"/>
    <cellStyle name="Normal 5 3 2 2 2 2 3 2 5" xfId="49402" xr:uid="{00000000-0005-0000-0000-0000A8890000}"/>
    <cellStyle name="Normal 5 3 2 2 2 2 3 3" xfId="18790" xr:uid="{00000000-0005-0000-0000-0000A9890000}"/>
    <cellStyle name="Normal 5 3 2 2 2 2 3 3 2" xfId="31045" xr:uid="{00000000-0005-0000-0000-0000AA890000}"/>
    <cellStyle name="Normal 5 3 2 2 2 2 3 3 3" xfId="43286" xr:uid="{00000000-0005-0000-0000-0000AB890000}"/>
    <cellStyle name="Normal 5 3 2 2 2 2 3 4" xfId="24928" xr:uid="{00000000-0005-0000-0000-0000AC890000}"/>
    <cellStyle name="Normal 5 3 2 2 2 2 3 5" xfId="37172" xr:uid="{00000000-0005-0000-0000-0000AD890000}"/>
    <cellStyle name="Normal 5 3 2 2 2 2 3 6" xfId="49401" xr:uid="{00000000-0005-0000-0000-0000AE890000}"/>
    <cellStyle name="Normal 5 3 2 2 2 2 4" xfId="7792" xr:uid="{00000000-0005-0000-0000-0000AF890000}"/>
    <cellStyle name="Normal 5 3 2 2 2 2 4 2" xfId="18792" xr:uid="{00000000-0005-0000-0000-0000B0890000}"/>
    <cellStyle name="Normal 5 3 2 2 2 2 4 2 2" xfId="31047" xr:uid="{00000000-0005-0000-0000-0000B1890000}"/>
    <cellStyle name="Normal 5 3 2 2 2 2 4 2 3" xfId="43288" xr:uid="{00000000-0005-0000-0000-0000B2890000}"/>
    <cellStyle name="Normal 5 3 2 2 2 2 4 3" xfId="24930" xr:uid="{00000000-0005-0000-0000-0000B3890000}"/>
    <cellStyle name="Normal 5 3 2 2 2 2 4 4" xfId="37174" xr:uid="{00000000-0005-0000-0000-0000B4890000}"/>
    <cellStyle name="Normal 5 3 2 2 2 2 4 5" xfId="49403" xr:uid="{00000000-0005-0000-0000-0000B5890000}"/>
    <cellStyle name="Normal 5 3 2 2 2 2 5" xfId="18785" xr:uid="{00000000-0005-0000-0000-0000B6890000}"/>
    <cellStyle name="Normal 5 3 2 2 2 2 5 2" xfId="31040" xr:uid="{00000000-0005-0000-0000-0000B7890000}"/>
    <cellStyle name="Normal 5 3 2 2 2 2 5 3" xfId="43281" xr:uid="{00000000-0005-0000-0000-0000B8890000}"/>
    <cellStyle name="Normal 5 3 2 2 2 2 6" xfId="24923" xr:uid="{00000000-0005-0000-0000-0000B9890000}"/>
    <cellStyle name="Normal 5 3 2 2 2 2 7" xfId="37167" xr:uid="{00000000-0005-0000-0000-0000BA890000}"/>
    <cellStyle name="Normal 5 3 2 2 2 2 8" xfId="49396" xr:uid="{00000000-0005-0000-0000-0000BB890000}"/>
    <cellStyle name="Normal 5 3 2 2 2 3" xfId="7793" xr:uid="{00000000-0005-0000-0000-0000BC890000}"/>
    <cellStyle name="Normal 5 3 2 2 2 3 2" xfId="7794" xr:uid="{00000000-0005-0000-0000-0000BD890000}"/>
    <cellStyle name="Normal 5 3 2 2 2 3 2 2" xfId="7795" xr:uid="{00000000-0005-0000-0000-0000BE890000}"/>
    <cellStyle name="Normal 5 3 2 2 2 3 2 2 2" xfId="18795" xr:uid="{00000000-0005-0000-0000-0000BF890000}"/>
    <cellStyle name="Normal 5 3 2 2 2 3 2 2 2 2" xfId="31050" xr:uid="{00000000-0005-0000-0000-0000C0890000}"/>
    <cellStyle name="Normal 5 3 2 2 2 3 2 2 2 3" xfId="43291" xr:uid="{00000000-0005-0000-0000-0000C1890000}"/>
    <cellStyle name="Normal 5 3 2 2 2 3 2 2 3" xfId="24933" xr:uid="{00000000-0005-0000-0000-0000C2890000}"/>
    <cellStyle name="Normal 5 3 2 2 2 3 2 2 4" xfId="37177" xr:uid="{00000000-0005-0000-0000-0000C3890000}"/>
    <cellStyle name="Normal 5 3 2 2 2 3 2 2 5" xfId="49406" xr:uid="{00000000-0005-0000-0000-0000C4890000}"/>
    <cellStyle name="Normal 5 3 2 2 2 3 2 3" xfId="18794" xr:uid="{00000000-0005-0000-0000-0000C5890000}"/>
    <cellStyle name="Normal 5 3 2 2 2 3 2 3 2" xfId="31049" xr:uid="{00000000-0005-0000-0000-0000C6890000}"/>
    <cellStyle name="Normal 5 3 2 2 2 3 2 3 3" xfId="43290" xr:uid="{00000000-0005-0000-0000-0000C7890000}"/>
    <cellStyle name="Normal 5 3 2 2 2 3 2 4" xfId="24932" xr:uid="{00000000-0005-0000-0000-0000C8890000}"/>
    <cellStyle name="Normal 5 3 2 2 2 3 2 5" xfId="37176" xr:uid="{00000000-0005-0000-0000-0000C9890000}"/>
    <cellStyle name="Normal 5 3 2 2 2 3 2 6" xfId="49405" xr:uid="{00000000-0005-0000-0000-0000CA890000}"/>
    <cellStyle name="Normal 5 3 2 2 2 3 3" xfId="7796" xr:uid="{00000000-0005-0000-0000-0000CB890000}"/>
    <cellStyle name="Normal 5 3 2 2 2 3 3 2" xfId="18796" xr:uid="{00000000-0005-0000-0000-0000CC890000}"/>
    <cellStyle name="Normal 5 3 2 2 2 3 3 2 2" xfId="31051" xr:uid="{00000000-0005-0000-0000-0000CD890000}"/>
    <cellStyle name="Normal 5 3 2 2 2 3 3 2 3" xfId="43292" xr:uid="{00000000-0005-0000-0000-0000CE890000}"/>
    <cellStyle name="Normal 5 3 2 2 2 3 3 3" xfId="24934" xr:uid="{00000000-0005-0000-0000-0000CF890000}"/>
    <cellStyle name="Normal 5 3 2 2 2 3 3 4" xfId="37178" xr:uid="{00000000-0005-0000-0000-0000D0890000}"/>
    <cellStyle name="Normal 5 3 2 2 2 3 3 5" xfId="49407" xr:uid="{00000000-0005-0000-0000-0000D1890000}"/>
    <cellStyle name="Normal 5 3 2 2 2 3 4" xfId="18793" xr:uid="{00000000-0005-0000-0000-0000D2890000}"/>
    <cellStyle name="Normal 5 3 2 2 2 3 4 2" xfId="31048" xr:uid="{00000000-0005-0000-0000-0000D3890000}"/>
    <cellStyle name="Normal 5 3 2 2 2 3 4 3" xfId="43289" xr:uid="{00000000-0005-0000-0000-0000D4890000}"/>
    <cellStyle name="Normal 5 3 2 2 2 3 5" xfId="24931" xr:uid="{00000000-0005-0000-0000-0000D5890000}"/>
    <cellStyle name="Normal 5 3 2 2 2 3 6" xfId="37175" xr:uid="{00000000-0005-0000-0000-0000D6890000}"/>
    <cellStyle name="Normal 5 3 2 2 2 3 7" xfId="49404" xr:uid="{00000000-0005-0000-0000-0000D7890000}"/>
    <cellStyle name="Normal 5 3 2 2 2 4" xfId="7797" xr:uid="{00000000-0005-0000-0000-0000D8890000}"/>
    <cellStyle name="Normal 5 3 2 2 2 4 2" xfId="7798" xr:uid="{00000000-0005-0000-0000-0000D9890000}"/>
    <cellStyle name="Normal 5 3 2 2 2 4 2 2" xfId="18798" xr:uid="{00000000-0005-0000-0000-0000DA890000}"/>
    <cellStyle name="Normal 5 3 2 2 2 4 2 2 2" xfId="31053" xr:uid="{00000000-0005-0000-0000-0000DB890000}"/>
    <cellStyle name="Normal 5 3 2 2 2 4 2 2 3" xfId="43294" xr:uid="{00000000-0005-0000-0000-0000DC890000}"/>
    <cellStyle name="Normal 5 3 2 2 2 4 2 3" xfId="24936" xr:uid="{00000000-0005-0000-0000-0000DD890000}"/>
    <cellStyle name="Normal 5 3 2 2 2 4 2 4" xfId="37180" xr:uid="{00000000-0005-0000-0000-0000DE890000}"/>
    <cellStyle name="Normal 5 3 2 2 2 4 2 5" xfId="49409" xr:uid="{00000000-0005-0000-0000-0000DF890000}"/>
    <cellStyle name="Normal 5 3 2 2 2 4 3" xfId="18797" xr:uid="{00000000-0005-0000-0000-0000E0890000}"/>
    <cellStyle name="Normal 5 3 2 2 2 4 3 2" xfId="31052" xr:uid="{00000000-0005-0000-0000-0000E1890000}"/>
    <cellStyle name="Normal 5 3 2 2 2 4 3 3" xfId="43293" xr:uid="{00000000-0005-0000-0000-0000E2890000}"/>
    <cellStyle name="Normal 5 3 2 2 2 4 4" xfId="24935" xr:uid="{00000000-0005-0000-0000-0000E3890000}"/>
    <cellStyle name="Normal 5 3 2 2 2 4 5" xfId="37179" xr:uid="{00000000-0005-0000-0000-0000E4890000}"/>
    <cellStyle name="Normal 5 3 2 2 2 4 6" xfId="49408" xr:uid="{00000000-0005-0000-0000-0000E5890000}"/>
    <cellStyle name="Normal 5 3 2 2 2 5" xfId="7799" xr:uid="{00000000-0005-0000-0000-0000E6890000}"/>
    <cellStyle name="Normal 5 3 2 2 2 5 2" xfId="18799" xr:uid="{00000000-0005-0000-0000-0000E7890000}"/>
    <cellStyle name="Normal 5 3 2 2 2 5 2 2" xfId="31054" xr:uid="{00000000-0005-0000-0000-0000E8890000}"/>
    <cellStyle name="Normal 5 3 2 2 2 5 2 3" xfId="43295" xr:uid="{00000000-0005-0000-0000-0000E9890000}"/>
    <cellStyle name="Normal 5 3 2 2 2 5 3" xfId="24937" xr:uid="{00000000-0005-0000-0000-0000EA890000}"/>
    <cellStyle name="Normal 5 3 2 2 2 5 4" xfId="37181" xr:uid="{00000000-0005-0000-0000-0000EB890000}"/>
    <cellStyle name="Normal 5 3 2 2 2 5 5" xfId="49410" xr:uid="{00000000-0005-0000-0000-0000EC890000}"/>
    <cellStyle name="Normal 5 3 2 2 2 6" xfId="18784" xr:uid="{00000000-0005-0000-0000-0000ED890000}"/>
    <cellStyle name="Normal 5 3 2 2 2 6 2" xfId="31039" xr:uid="{00000000-0005-0000-0000-0000EE890000}"/>
    <cellStyle name="Normal 5 3 2 2 2 6 3" xfId="43280" xr:uid="{00000000-0005-0000-0000-0000EF890000}"/>
    <cellStyle name="Normal 5 3 2 2 2 7" xfId="24922" xr:uid="{00000000-0005-0000-0000-0000F0890000}"/>
    <cellStyle name="Normal 5 3 2 2 2 8" xfId="37166" xr:uid="{00000000-0005-0000-0000-0000F1890000}"/>
    <cellStyle name="Normal 5 3 2 2 2 9" xfId="49395" xr:uid="{00000000-0005-0000-0000-0000F2890000}"/>
    <cellStyle name="Normal 5 3 2 2 3" xfId="7800" xr:uid="{00000000-0005-0000-0000-0000F3890000}"/>
    <cellStyle name="Normal 5 3 2 2 3 2" xfId="7801" xr:uid="{00000000-0005-0000-0000-0000F4890000}"/>
    <cellStyle name="Normal 5 3 2 2 3 2 2" xfId="7802" xr:uid="{00000000-0005-0000-0000-0000F5890000}"/>
    <cellStyle name="Normal 5 3 2 2 3 2 2 2" xfId="7803" xr:uid="{00000000-0005-0000-0000-0000F6890000}"/>
    <cellStyle name="Normal 5 3 2 2 3 2 2 2 2" xfId="18803" xr:uid="{00000000-0005-0000-0000-0000F7890000}"/>
    <cellStyle name="Normal 5 3 2 2 3 2 2 2 2 2" xfId="31058" xr:uid="{00000000-0005-0000-0000-0000F8890000}"/>
    <cellStyle name="Normal 5 3 2 2 3 2 2 2 2 3" xfId="43299" xr:uid="{00000000-0005-0000-0000-0000F9890000}"/>
    <cellStyle name="Normal 5 3 2 2 3 2 2 2 3" xfId="24941" xr:uid="{00000000-0005-0000-0000-0000FA890000}"/>
    <cellStyle name="Normal 5 3 2 2 3 2 2 2 4" xfId="37185" xr:uid="{00000000-0005-0000-0000-0000FB890000}"/>
    <cellStyle name="Normal 5 3 2 2 3 2 2 2 5" xfId="49414" xr:uid="{00000000-0005-0000-0000-0000FC890000}"/>
    <cellStyle name="Normal 5 3 2 2 3 2 2 3" xfId="18802" xr:uid="{00000000-0005-0000-0000-0000FD890000}"/>
    <cellStyle name="Normal 5 3 2 2 3 2 2 3 2" xfId="31057" xr:uid="{00000000-0005-0000-0000-0000FE890000}"/>
    <cellStyle name="Normal 5 3 2 2 3 2 2 3 3" xfId="43298" xr:uid="{00000000-0005-0000-0000-0000FF890000}"/>
    <cellStyle name="Normal 5 3 2 2 3 2 2 4" xfId="24940" xr:uid="{00000000-0005-0000-0000-0000008A0000}"/>
    <cellStyle name="Normal 5 3 2 2 3 2 2 5" xfId="37184" xr:uid="{00000000-0005-0000-0000-0000018A0000}"/>
    <cellStyle name="Normal 5 3 2 2 3 2 2 6" xfId="49413" xr:uid="{00000000-0005-0000-0000-0000028A0000}"/>
    <cellStyle name="Normal 5 3 2 2 3 2 3" xfId="7804" xr:uid="{00000000-0005-0000-0000-0000038A0000}"/>
    <cellStyle name="Normal 5 3 2 2 3 2 3 2" xfId="18804" xr:uid="{00000000-0005-0000-0000-0000048A0000}"/>
    <cellStyle name="Normal 5 3 2 2 3 2 3 2 2" xfId="31059" xr:uid="{00000000-0005-0000-0000-0000058A0000}"/>
    <cellStyle name="Normal 5 3 2 2 3 2 3 2 3" xfId="43300" xr:uid="{00000000-0005-0000-0000-0000068A0000}"/>
    <cellStyle name="Normal 5 3 2 2 3 2 3 3" xfId="24942" xr:uid="{00000000-0005-0000-0000-0000078A0000}"/>
    <cellStyle name="Normal 5 3 2 2 3 2 3 4" xfId="37186" xr:uid="{00000000-0005-0000-0000-0000088A0000}"/>
    <cellStyle name="Normal 5 3 2 2 3 2 3 5" xfId="49415" xr:uid="{00000000-0005-0000-0000-0000098A0000}"/>
    <cellStyle name="Normal 5 3 2 2 3 2 4" xfId="18801" xr:uid="{00000000-0005-0000-0000-00000A8A0000}"/>
    <cellStyle name="Normal 5 3 2 2 3 2 4 2" xfId="31056" xr:uid="{00000000-0005-0000-0000-00000B8A0000}"/>
    <cellStyle name="Normal 5 3 2 2 3 2 4 3" xfId="43297" xr:uid="{00000000-0005-0000-0000-00000C8A0000}"/>
    <cellStyle name="Normal 5 3 2 2 3 2 5" xfId="24939" xr:uid="{00000000-0005-0000-0000-00000D8A0000}"/>
    <cellStyle name="Normal 5 3 2 2 3 2 6" xfId="37183" xr:uid="{00000000-0005-0000-0000-00000E8A0000}"/>
    <cellStyle name="Normal 5 3 2 2 3 2 7" xfId="49412" xr:uid="{00000000-0005-0000-0000-00000F8A0000}"/>
    <cellStyle name="Normal 5 3 2 2 3 3" xfId="7805" xr:uid="{00000000-0005-0000-0000-0000108A0000}"/>
    <cellStyle name="Normal 5 3 2 2 3 3 2" xfId="7806" xr:uid="{00000000-0005-0000-0000-0000118A0000}"/>
    <cellStyle name="Normal 5 3 2 2 3 3 2 2" xfId="18806" xr:uid="{00000000-0005-0000-0000-0000128A0000}"/>
    <cellStyle name="Normal 5 3 2 2 3 3 2 2 2" xfId="31061" xr:uid="{00000000-0005-0000-0000-0000138A0000}"/>
    <cellStyle name="Normal 5 3 2 2 3 3 2 2 3" xfId="43302" xr:uid="{00000000-0005-0000-0000-0000148A0000}"/>
    <cellStyle name="Normal 5 3 2 2 3 3 2 3" xfId="24944" xr:uid="{00000000-0005-0000-0000-0000158A0000}"/>
    <cellStyle name="Normal 5 3 2 2 3 3 2 4" xfId="37188" xr:uid="{00000000-0005-0000-0000-0000168A0000}"/>
    <cellStyle name="Normal 5 3 2 2 3 3 2 5" xfId="49417" xr:uid="{00000000-0005-0000-0000-0000178A0000}"/>
    <cellStyle name="Normal 5 3 2 2 3 3 3" xfId="18805" xr:uid="{00000000-0005-0000-0000-0000188A0000}"/>
    <cellStyle name="Normal 5 3 2 2 3 3 3 2" xfId="31060" xr:uid="{00000000-0005-0000-0000-0000198A0000}"/>
    <cellStyle name="Normal 5 3 2 2 3 3 3 3" xfId="43301" xr:uid="{00000000-0005-0000-0000-00001A8A0000}"/>
    <cellStyle name="Normal 5 3 2 2 3 3 4" xfId="24943" xr:uid="{00000000-0005-0000-0000-00001B8A0000}"/>
    <cellStyle name="Normal 5 3 2 2 3 3 5" xfId="37187" xr:uid="{00000000-0005-0000-0000-00001C8A0000}"/>
    <cellStyle name="Normal 5 3 2 2 3 3 6" xfId="49416" xr:uid="{00000000-0005-0000-0000-00001D8A0000}"/>
    <cellStyle name="Normal 5 3 2 2 3 4" xfId="7807" xr:uid="{00000000-0005-0000-0000-00001E8A0000}"/>
    <cellStyle name="Normal 5 3 2 2 3 4 2" xfId="18807" xr:uid="{00000000-0005-0000-0000-00001F8A0000}"/>
    <cellStyle name="Normal 5 3 2 2 3 4 2 2" xfId="31062" xr:uid="{00000000-0005-0000-0000-0000208A0000}"/>
    <cellStyle name="Normal 5 3 2 2 3 4 2 3" xfId="43303" xr:uid="{00000000-0005-0000-0000-0000218A0000}"/>
    <cellStyle name="Normal 5 3 2 2 3 4 3" xfId="24945" xr:uid="{00000000-0005-0000-0000-0000228A0000}"/>
    <cellStyle name="Normal 5 3 2 2 3 4 4" xfId="37189" xr:uid="{00000000-0005-0000-0000-0000238A0000}"/>
    <cellStyle name="Normal 5 3 2 2 3 4 5" xfId="49418" xr:uid="{00000000-0005-0000-0000-0000248A0000}"/>
    <cellStyle name="Normal 5 3 2 2 3 5" xfId="18800" xr:uid="{00000000-0005-0000-0000-0000258A0000}"/>
    <cellStyle name="Normal 5 3 2 2 3 5 2" xfId="31055" xr:uid="{00000000-0005-0000-0000-0000268A0000}"/>
    <cellStyle name="Normal 5 3 2 2 3 5 3" xfId="43296" xr:uid="{00000000-0005-0000-0000-0000278A0000}"/>
    <cellStyle name="Normal 5 3 2 2 3 6" xfId="24938" xr:uid="{00000000-0005-0000-0000-0000288A0000}"/>
    <cellStyle name="Normal 5 3 2 2 3 7" xfId="37182" xr:uid="{00000000-0005-0000-0000-0000298A0000}"/>
    <cellStyle name="Normal 5 3 2 2 3 8" xfId="49411" xr:uid="{00000000-0005-0000-0000-00002A8A0000}"/>
    <cellStyle name="Normal 5 3 2 2 4" xfId="7808" xr:uid="{00000000-0005-0000-0000-00002B8A0000}"/>
    <cellStyle name="Normal 5 3 2 2 4 2" xfId="7809" xr:uid="{00000000-0005-0000-0000-00002C8A0000}"/>
    <cellStyle name="Normal 5 3 2 2 4 2 2" xfId="7810" xr:uid="{00000000-0005-0000-0000-00002D8A0000}"/>
    <cellStyle name="Normal 5 3 2 2 4 2 2 2" xfId="18810" xr:uid="{00000000-0005-0000-0000-00002E8A0000}"/>
    <cellStyle name="Normal 5 3 2 2 4 2 2 2 2" xfId="31065" xr:uid="{00000000-0005-0000-0000-00002F8A0000}"/>
    <cellStyle name="Normal 5 3 2 2 4 2 2 2 3" xfId="43306" xr:uid="{00000000-0005-0000-0000-0000308A0000}"/>
    <cellStyle name="Normal 5 3 2 2 4 2 2 3" xfId="24948" xr:uid="{00000000-0005-0000-0000-0000318A0000}"/>
    <cellStyle name="Normal 5 3 2 2 4 2 2 4" xfId="37192" xr:uid="{00000000-0005-0000-0000-0000328A0000}"/>
    <cellStyle name="Normal 5 3 2 2 4 2 2 5" xfId="49421" xr:uid="{00000000-0005-0000-0000-0000338A0000}"/>
    <cellStyle name="Normal 5 3 2 2 4 2 3" xfId="18809" xr:uid="{00000000-0005-0000-0000-0000348A0000}"/>
    <cellStyle name="Normal 5 3 2 2 4 2 3 2" xfId="31064" xr:uid="{00000000-0005-0000-0000-0000358A0000}"/>
    <cellStyle name="Normal 5 3 2 2 4 2 3 3" xfId="43305" xr:uid="{00000000-0005-0000-0000-0000368A0000}"/>
    <cellStyle name="Normal 5 3 2 2 4 2 4" xfId="24947" xr:uid="{00000000-0005-0000-0000-0000378A0000}"/>
    <cellStyle name="Normal 5 3 2 2 4 2 5" xfId="37191" xr:uid="{00000000-0005-0000-0000-0000388A0000}"/>
    <cellStyle name="Normal 5 3 2 2 4 2 6" xfId="49420" xr:uid="{00000000-0005-0000-0000-0000398A0000}"/>
    <cellStyle name="Normal 5 3 2 2 4 3" xfId="7811" xr:uid="{00000000-0005-0000-0000-00003A8A0000}"/>
    <cellStyle name="Normal 5 3 2 2 4 3 2" xfId="18811" xr:uid="{00000000-0005-0000-0000-00003B8A0000}"/>
    <cellStyle name="Normal 5 3 2 2 4 3 2 2" xfId="31066" xr:uid="{00000000-0005-0000-0000-00003C8A0000}"/>
    <cellStyle name="Normal 5 3 2 2 4 3 2 3" xfId="43307" xr:uid="{00000000-0005-0000-0000-00003D8A0000}"/>
    <cellStyle name="Normal 5 3 2 2 4 3 3" xfId="24949" xr:uid="{00000000-0005-0000-0000-00003E8A0000}"/>
    <cellStyle name="Normal 5 3 2 2 4 3 4" xfId="37193" xr:uid="{00000000-0005-0000-0000-00003F8A0000}"/>
    <cellStyle name="Normal 5 3 2 2 4 3 5" xfId="49422" xr:uid="{00000000-0005-0000-0000-0000408A0000}"/>
    <cellStyle name="Normal 5 3 2 2 4 4" xfId="18808" xr:uid="{00000000-0005-0000-0000-0000418A0000}"/>
    <cellStyle name="Normal 5 3 2 2 4 4 2" xfId="31063" xr:uid="{00000000-0005-0000-0000-0000428A0000}"/>
    <cellStyle name="Normal 5 3 2 2 4 4 3" xfId="43304" xr:uid="{00000000-0005-0000-0000-0000438A0000}"/>
    <cellStyle name="Normal 5 3 2 2 4 5" xfId="24946" xr:uid="{00000000-0005-0000-0000-0000448A0000}"/>
    <cellStyle name="Normal 5 3 2 2 4 6" xfId="37190" xr:uid="{00000000-0005-0000-0000-0000458A0000}"/>
    <cellStyle name="Normal 5 3 2 2 4 7" xfId="49419" xr:uid="{00000000-0005-0000-0000-0000468A0000}"/>
    <cellStyle name="Normal 5 3 2 2 5" xfId="7812" xr:uid="{00000000-0005-0000-0000-0000478A0000}"/>
    <cellStyle name="Normal 5 3 2 2 5 2" xfId="7813" xr:uid="{00000000-0005-0000-0000-0000488A0000}"/>
    <cellStyle name="Normal 5 3 2 2 5 2 2" xfId="18813" xr:uid="{00000000-0005-0000-0000-0000498A0000}"/>
    <cellStyle name="Normal 5 3 2 2 5 2 2 2" xfId="31068" xr:uid="{00000000-0005-0000-0000-00004A8A0000}"/>
    <cellStyle name="Normal 5 3 2 2 5 2 2 3" xfId="43309" xr:uid="{00000000-0005-0000-0000-00004B8A0000}"/>
    <cellStyle name="Normal 5 3 2 2 5 2 3" xfId="24951" xr:uid="{00000000-0005-0000-0000-00004C8A0000}"/>
    <cellStyle name="Normal 5 3 2 2 5 2 4" xfId="37195" xr:uid="{00000000-0005-0000-0000-00004D8A0000}"/>
    <cellStyle name="Normal 5 3 2 2 5 2 5" xfId="49424" xr:uid="{00000000-0005-0000-0000-00004E8A0000}"/>
    <cellStyle name="Normal 5 3 2 2 5 3" xfId="18812" xr:uid="{00000000-0005-0000-0000-00004F8A0000}"/>
    <cellStyle name="Normal 5 3 2 2 5 3 2" xfId="31067" xr:uid="{00000000-0005-0000-0000-0000508A0000}"/>
    <cellStyle name="Normal 5 3 2 2 5 3 3" xfId="43308" xr:uid="{00000000-0005-0000-0000-0000518A0000}"/>
    <cellStyle name="Normal 5 3 2 2 5 4" xfId="24950" xr:uid="{00000000-0005-0000-0000-0000528A0000}"/>
    <cellStyle name="Normal 5 3 2 2 5 5" xfId="37194" xr:uid="{00000000-0005-0000-0000-0000538A0000}"/>
    <cellStyle name="Normal 5 3 2 2 5 6" xfId="49423" xr:uid="{00000000-0005-0000-0000-0000548A0000}"/>
    <cellStyle name="Normal 5 3 2 2 6" xfId="7814" xr:uid="{00000000-0005-0000-0000-0000558A0000}"/>
    <cellStyle name="Normal 5 3 2 2 6 2" xfId="18814" xr:uid="{00000000-0005-0000-0000-0000568A0000}"/>
    <cellStyle name="Normal 5 3 2 2 6 2 2" xfId="31069" xr:uid="{00000000-0005-0000-0000-0000578A0000}"/>
    <cellStyle name="Normal 5 3 2 2 6 2 3" xfId="43310" xr:uid="{00000000-0005-0000-0000-0000588A0000}"/>
    <cellStyle name="Normal 5 3 2 2 6 3" xfId="24952" xr:uid="{00000000-0005-0000-0000-0000598A0000}"/>
    <cellStyle name="Normal 5 3 2 2 6 4" xfId="37196" xr:uid="{00000000-0005-0000-0000-00005A8A0000}"/>
    <cellStyle name="Normal 5 3 2 2 6 5" xfId="49425" xr:uid="{00000000-0005-0000-0000-00005B8A0000}"/>
    <cellStyle name="Normal 5 3 2 2 7" xfId="18783" xr:uid="{00000000-0005-0000-0000-00005C8A0000}"/>
    <cellStyle name="Normal 5 3 2 2 7 2" xfId="31038" xr:uid="{00000000-0005-0000-0000-00005D8A0000}"/>
    <cellStyle name="Normal 5 3 2 2 7 3" xfId="43279" xr:uid="{00000000-0005-0000-0000-00005E8A0000}"/>
    <cellStyle name="Normal 5 3 2 2 8" xfId="24921" xr:uid="{00000000-0005-0000-0000-00005F8A0000}"/>
    <cellStyle name="Normal 5 3 2 2 9" xfId="37165" xr:uid="{00000000-0005-0000-0000-0000608A0000}"/>
    <cellStyle name="Normal 5 3 2 3" xfId="7815" xr:uid="{00000000-0005-0000-0000-0000618A0000}"/>
    <cellStyle name="Normal 5 3 2 3 2" xfId="7816" xr:uid="{00000000-0005-0000-0000-0000628A0000}"/>
    <cellStyle name="Normal 5 3 2 3 2 2" xfId="7817" xr:uid="{00000000-0005-0000-0000-0000638A0000}"/>
    <cellStyle name="Normal 5 3 2 3 2 2 2" xfId="7818" xr:uid="{00000000-0005-0000-0000-0000648A0000}"/>
    <cellStyle name="Normal 5 3 2 3 2 2 2 2" xfId="7819" xr:uid="{00000000-0005-0000-0000-0000658A0000}"/>
    <cellStyle name="Normal 5 3 2 3 2 2 2 2 2" xfId="18819" xr:uid="{00000000-0005-0000-0000-0000668A0000}"/>
    <cellStyle name="Normal 5 3 2 3 2 2 2 2 2 2" xfId="31074" xr:uid="{00000000-0005-0000-0000-0000678A0000}"/>
    <cellStyle name="Normal 5 3 2 3 2 2 2 2 2 3" xfId="43315" xr:uid="{00000000-0005-0000-0000-0000688A0000}"/>
    <cellStyle name="Normal 5 3 2 3 2 2 2 2 3" xfId="24957" xr:uid="{00000000-0005-0000-0000-0000698A0000}"/>
    <cellStyle name="Normal 5 3 2 3 2 2 2 2 4" xfId="37201" xr:uid="{00000000-0005-0000-0000-00006A8A0000}"/>
    <cellStyle name="Normal 5 3 2 3 2 2 2 2 5" xfId="49430" xr:uid="{00000000-0005-0000-0000-00006B8A0000}"/>
    <cellStyle name="Normal 5 3 2 3 2 2 2 3" xfId="18818" xr:uid="{00000000-0005-0000-0000-00006C8A0000}"/>
    <cellStyle name="Normal 5 3 2 3 2 2 2 3 2" xfId="31073" xr:uid="{00000000-0005-0000-0000-00006D8A0000}"/>
    <cellStyle name="Normal 5 3 2 3 2 2 2 3 3" xfId="43314" xr:uid="{00000000-0005-0000-0000-00006E8A0000}"/>
    <cellStyle name="Normal 5 3 2 3 2 2 2 4" xfId="24956" xr:uid="{00000000-0005-0000-0000-00006F8A0000}"/>
    <cellStyle name="Normal 5 3 2 3 2 2 2 5" xfId="37200" xr:uid="{00000000-0005-0000-0000-0000708A0000}"/>
    <cellStyle name="Normal 5 3 2 3 2 2 2 6" xfId="49429" xr:uid="{00000000-0005-0000-0000-0000718A0000}"/>
    <cellStyle name="Normal 5 3 2 3 2 2 3" xfId="7820" xr:uid="{00000000-0005-0000-0000-0000728A0000}"/>
    <cellStyle name="Normal 5 3 2 3 2 2 3 2" xfId="18820" xr:uid="{00000000-0005-0000-0000-0000738A0000}"/>
    <cellStyle name="Normal 5 3 2 3 2 2 3 2 2" xfId="31075" xr:uid="{00000000-0005-0000-0000-0000748A0000}"/>
    <cellStyle name="Normal 5 3 2 3 2 2 3 2 3" xfId="43316" xr:uid="{00000000-0005-0000-0000-0000758A0000}"/>
    <cellStyle name="Normal 5 3 2 3 2 2 3 3" xfId="24958" xr:uid="{00000000-0005-0000-0000-0000768A0000}"/>
    <cellStyle name="Normal 5 3 2 3 2 2 3 4" xfId="37202" xr:uid="{00000000-0005-0000-0000-0000778A0000}"/>
    <cellStyle name="Normal 5 3 2 3 2 2 3 5" xfId="49431" xr:uid="{00000000-0005-0000-0000-0000788A0000}"/>
    <cellStyle name="Normal 5 3 2 3 2 2 4" xfId="18817" xr:uid="{00000000-0005-0000-0000-0000798A0000}"/>
    <cellStyle name="Normal 5 3 2 3 2 2 4 2" xfId="31072" xr:uid="{00000000-0005-0000-0000-00007A8A0000}"/>
    <cellStyle name="Normal 5 3 2 3 2 2 4 3" xfId="43313" xr:uid="{00000000-0005-0000-0000-00007B8A0000}"/>
    <cellStyle name="Normal 5 3 2 3 2 2 5" xfId="24955" xr:uid="{00000000-0005-0000-0000-00007C8A0000}"/>
    <cellStyle name="Normal 5 3 2 3 2 2 6" xfId="37199" xr:uid="{00000000-0005-0000-0000-00007D8A0000}"/>
    <cellStyle name="Normal 5 3 2 3 2 2 7" xfId="49428" xr:uid="{00000000-0005-0000-0000-00007E8A0000}"/>
    <cellStyle name="Normal 5 3 2 3 2 3" xfId="7821" xr:uid="{00000000-0005-0000-0000-00007F8A0000}"/>
    <cellStyle name="Normal 5 3 2 3 2 3 2" xfId="7822" xr:uid="{00000000-0005-0000-0000-0000808A0000}"/>
    <cellStyle name="Normal 5 3 2 3 2 3 2 2" xfId="18822" xr:uid="{00000000-0005-0000-0000-0000818A0000}"/>
    <cellStyle name="Normal 5 3 2 3 2 3 2 2 2" xfId="31077" xr:uid="{00000000-0005-0000-0000-0000828A0000}"/>
    <cellStyle name="Normal 5 3 2 3 2 3 2 2 3" xfId="43318" xr:uid="{00000000-0005-0000-0000-0000838A0000}"/>
    <cellStyle name="Normal 5 3 2 3 2 3 2 3" xfId="24960" xr:uid="{00000000-0005-0000-0000-0000848A0000}"/>
    <cellStyle name="Normal 5 3 2 3 2 3 2 4" xfId="37204" xr:uid="{00000000-0005-0000-0000-0000858A0000}"/>
    <cellStyle name="Normal 5 3 2 3 2 3 2 5" xfId="49433" xr:uid="{00000000-0005-0000-0000-0000868A0000}"/>
    <cellStyle name="Normal 5 3 2 3 2 3 3" xfId="18821" xr:uid="{00000000-0005-0000-0000-0000878A0000}"/>
    <cellStyle name="Normal 5 3 2 3 2 3 3 2" xfId="31076" xr:uid="{00000000-0005-0000-0000-0000888A0000}"/>
    <cellStyle name="Normal 5 3 2 3 2 3 3 3" xfId="43317" xr:uid="{00000000-0005-0000-0000-0000898A0000}"/>
    <cellStyle name="Normal 5 3 2 3 2 3 4" xfId="24959" xr:uid="{00000000-0005-0000-0000-00008A8A0000}"/>
    <cellStyle name="Normal 5 3 2 3 2 3 5" xfId="37203" xr:uid="{00000000-0005-0000-0000-00008B8A0000}"/>
    <cellStyle name="Normal 5 3 2 3 2 3 6" xfId="49432" xr:uid="{00000000-0005-0000-0000-00008C8A0000}"/>
    <cellStyle name="Normal 5 3 2 3 2 4" xfId="7823" xr:uid="{00000000-0005-0000-0000-00008D8A0000}"/>
    <cellStyle name="Normal 5 3 2 3 2 4 2" xfId="18823" xr:uid="{00000000-0005-0000-0000-00008E8A0000}"/>
    <cellStyle name="Normal 5 3 2 3 2 4 2 2" xfId="31078" xr:uid="{00000000-0005-0000-0000-00008F8A0000}"/>
    <cellStyle name="Normal 5 3 2 3 2 4 2 3" xfId="43319" xr:uid="{00000000-0005-0000-0000-0000908A0000}"/>
    <cellStyle name="Normal 5 3 2 3 2 4 3" xfId="24961" xr:uid="{00000000-0005-0000-0000-0000918A0000}"/>
    <cellStyle name="Normal 5 3 2 3 2 4 4" xfId="37205" xr:uid="{00000000-0005-0000-0000-0000928A0000}"/>
    <cellStyle name="Normal 5 3 2 3 2 4 5" xfId="49434" xr:uid="{00000000-0005-0000-0000-0000938A0000}"/>
    <cellStyle name="Normal 5 3 2 3 2 5" xfId="18816" xr:uid="{00000000-0005-0000-0000-0000948A0000}"/>
    <cellStyle name="Normal 5 3 2 3 2 5 2" xfId="31071" xr:uid="{00000000-0005-0000-0000-0000958A0000}"/>
    <cellStyle name="Normal 5 3 2 3 2 5 3" xfId="43312" xr:uid="{00000000-0005-0000-0000-0000968A0000}"/>
    <cellStyle name="Normal 5 3 2 3 2 6" xfId="24954" xr:uid="{00000000-0005-0000-0000-0000978A0000}"/>
    <cellStyle name="Normal 5 3 2 3 2 7" xfId="37198" xr:uid="{00000000-0005-0000-0000-0000988A0000}"/>
    <cellStyle name="Normal 5 3 2 3 2 8" xfId="49427" xr:uid="{00000000-0005-0000-0000-0000998A0000}"/>
    <cellStyle name="Normal 5 3 2 3 3" xfId="7824" xr:uid="{00000000-0005-0000-0000-00009A8A0000}"/>
    <cellStyle name="Normal 5 3 2 3 3 2" xfId="7825" xr:uid="{00000000-0005-0000-0000-00009B8A0000}"/>
    <cellStyle name="Normal 5 3 2 3 3 2 2" xfId="7826" xr:uid="{00000000-0005-0000-0000-00009C8A0000}"/>
    <cellStyle name="Normal 5 3 2 3 3 2 2 2" xfId="18826" xr:uid="{00000000-0005-0000-0000-00009D8A0000}"/>
    <cellStyle name="Normal 5 3 2 3 3 2 2 2 2" xfId="31081" xr:uid="{00000000-0005-0000-0000-00009E8A0000}"/>
    <cellStyle name="Normal 5 3 2 3 3 2 2 2 3" xfId="43322" xr:uid="{00000000-0005-0000-0000-00009F8A0000}"/>
    <cellStyle name="Normal 5 3 2 3 3 2 2 3" xfId="24964" xr:uid="{00000000-0005-0000-0000-0000A08A0000}"/>
    <cellStyle name="Normal 5 3 2 3 3 2 2 4" xfId="37208" xr:uid="{00000000-0005-0000-0000-0000A18A0000}"/>
    <cellStyle name="Normal 5 3 2 3 3 2 2 5" xfId="49437" xr:uid="{00000000-0005-0000-0000-0000A28A0000}"/>
    <cellStyle name="Normal 5 3 2 3 3 2 3" xfId="18825" xr:uid="{00000000-0005-0000-0000-0000A38A0000}"/>
    <cellStyle name="Normal 5 3 2 3 3 2 3 2" xfId="31080" xr:uid="{00000000-0005-0000-0000-0000A48A0000}"/>
    <cellStyle name="Normal 5 3 2 3 3 2 3 3" xfId="43321" xr:uid="{00000000-0005-0000-0000-0000A58A0000}"/>
    <cellStyle name="Normal 5 3 2 3 3 2 4" xfId="24963" xr:uid="{00000000-0005-0000-0000-0000A68A0000}"/>
    <cellStyle name="Normal 5 3 2 3 3 2 5" xfId="37207" xr:uid="{00000000-0005-0000-0000-0000A78A0000}"/>
    <cellStyle name="Normal 5 3 2 3 3 2 6" xfId="49436" xr:uid="{00000000-0005-0000-0000-0000A88A0000}"/>
    <cellStyle name="Normal 5 3 2 3 3 3" xfId="7827" xr:uid="{00000000-0005-0000-0000-0000A98A0000}"/>
    <cellStyle name="Normal 5 3 2 3 3 3 2" xfId="18827" xr:uid="{00000000-0005-0000-0000-0000AA8A0000}"/>
    <cellStyle name="Normal 5 3 2 3 3 3 2 2" xfId="31082" xr:uid="{00000000-0005-0000-0000-0000AB8A0000}"/>
    <cellStyle name="Normal 5 3 2 3 3 3 2 3" xfId="43323" xr:uid="{00000000-0005-0000-0000-0000AC8A0000}"/>
    <cellStyle name="Normal 5 3 2 3 3 3 3" xfId="24965" xr:uid="{00000000-0005-0000-0000-0000AD8A0000}"/>
    <cellStyle name="Normal 5 3 2 3 3 3 4" xfId="37209" xr:uid="{00000000-0005-0000-0000-0000AE8A0000}"/>
    <cellStyle name="Normal 5 3 2 3 3 3 5" xfId="49438" xr:uid="{00000000-0005-0000-0000-0000AF8A0000}"/>
    <cellStyle name="Normal 5 3 2 3 3 4" xfId="18824" xr:uid="{00000000-0005-0000-0000-0000B08A0000}"/>
    <cellStyle name="Normal 5 3 2 3 3 4 2" xfId="31079" xr:uid="{00000000-0005-0000-0000-0000B18A0000}"/>
    <cellStyle name="Normal 5 3 2 3 3 4 3" xfId="43320" xr:uid="{00000000-0005-0000-0000-0000B28A0000}"/>
    <cellStyle name="Normal 5 3 2 3 3 5" xfId="24962" xr:uid="{00000000-0005-0000-0000-0000B38A0000}"/>
    <cellStyle name="Normal 5 3 2 3 3 6" xfId="37206" xr:uid="{00000000-0005-0000-0000-0000B48A0000}"/>
    <cellStyle name="Normal 5 3 2 3 3 7" xfId="49435" xr:uid="{00000000-0005-0000-0000-0000B58A0000}"/>
    <cellStyle name="Normal 5 3 2 3 4" xfId="7828" xr:uid="{00000000-0005-0000-0000-0000B68A0000}"/>
    <cellStyle name="Normal 5 3 2 3 4 2" xfId="7829" xr:uid="{00000000-0005-0000-0000-0000B78A0000}"/>
    <cellStyle name="Normal 5 3 2 3 4 2 2" xfId="18829" xr:uid="{00000000-0005-0000-0000-0000B88A0000}"/>
    <cellStyle name="Normal 5 3 2 3 4 2 2 2" xfId="31084" xr:uid="{00000000-0005-0000-0000-0000B98A0000}"/>
    <cellStyle name="Normal 5 3 2 3 4 2 2 3" xfId="43325" xr:uid="{00000000-0005-0000-0000-0000BA8A0000}"/>
    <cellStyle name="Normal 5 3 2 3 4 2 3" xfId="24967" xr:uid="{00000000-0005-0000-0000-0000BB8A0000}"/>
    <cellStyle name="Normal 5 3 2 3 4 2 4" xfId="37211" xr:uid="{00000000-0005-0000-0000-0000BC8A0000}"/>
    <cellStyle name="Normal 5 3 2 3 4 2 5" xfId="49440" xr:uid="{00000000-0005-0000-0000-0000BD8A0000}"/>
    <cellStyle name="Normal 5 3 2 3 4 3" xfId="18828" xr:uid="{00000000-0005-0000-0000-0000BE8A0000}"/>
    <cellStyle name="Normal 5 3 2 3 4 3 2" xfId="31083" xr:uid="{00000000-0005-0000-0000-0000BF8A0000}"/>
    <cellStyle name="Normal 5 3 2 3 4 3 3" xfId="43324" xr:uid="{00000000-0005-0000-0000-0000C08A0000}"/>
    <cellStyle name="Normal 5 3 2 3 4 4" xfId="24966" xr:uid="{00000000-0005-0000-0000-0000C18A0000}"/>
    <cellStyle name="Normal 5 3 2 3 4 5" xfId="37210" xr:uid="{00000000-0005-0000-0000-0000C28A0000}"/>
    <cellStyle name="Normal 5 3 2 3 4 6" xfId="49439" xr:uid="{00000000-0005-0000-0000-0000C38A0000}"/>
    <cellStyle name="Normal 5 3 2 3 5" xfId="7830" xr:uid="{00000000-0005-0000-0000-0000C48A0000}"/>
    <cellStyle name="Normal 5 3 2 3 5 2" xfId="18830" xr:uid="{00000000-0005-0000-0000-0000C58A0000}"/>
    <cellStyle name="Normal 5 3 2 3 5 2 2" xfId="31085" xr:uid="{00000000-0005-0000-0000-0000C68A0000}"/>
    <cellStyle name="Normal 5 3 2 3 5 2 3" xfId="43326" xr:uid="{00000000-0005-0000-0000-0000C78A0000}"/>
    <cellStyle name="Normal 5 3 2 3 5 3" xfId="24968" xr:uid="{00000000-0005-0000-0000-0000C88A0000}"/>
    <cellStyle name="Normal 5 3 2 3 5 4" xfId="37212" xr:uid="{00000000-0005-0000-0000-0000C98A0000}"/>
    <cellStyle name="Normal 5 3 2 3 5 5" xfId="49441" xr:uid="{00000000-0005-0000-0000-0000CA8A0000}"/>
    <cellStyle name="Normal 5 3 2 3 6" xfId="18815" xr:uid="{00000000-0005-0000-0000-0000CB8A0000}"/>
    <cellStyle name="Normal 5 3 2 3 6 2" xfId="31070" xr:uid="{00000000-0005-0000-0000-0000CC8A0000}"/>
    <cellStyle name="Normal 5 3 2 3 6 3" xfId="43311" xr:uid="{00000000-0005-0000-0000-0000CD8A0000}"/>
    <cellStyle name="Normal 5 3 2 3 7" xfId="24953" xr:uid="{00000000-0005-0000-0000-0000CE8A0000}"/>
    <cellStyle name="Normal 5 3 2 3 8" xfId="37197" xr:uid="{00000000-0005-0000-0000-0000CF8A0000}"/>
    <cellStyle name="Normal 5 3 2 3 9" xfId="49426" xr:uid="{00000000-0005-0000-0000-0000D08A0000}"/>
    <cellStyle name="Normal 5 3 2 4" xfId="7831" xr:uid="{00000000-0005-0000-0000-0000D18A0000}"/>
    <cellStyle name="Normal 5 3 2 4 2" xfId="7832" xr:uid="{00000000-0005-0000-0000-0000D28A0000}"/>
    <cellStyle name="Normal 5 3 2 4 2 2" xfId="7833" xr:uid="{00000000-0005-0000-0000-0000D38A0000}"/>
    <cellStyle name="Normal 5 3 2 4 2 2 2" xfId="7834" xr:uid="{00000000-0005-0000-0000-0000D48A0000}"/>
    <cellStyle name="Normal 5 3 2 4 2 2 2 2" xfId="18834" xr:uid="{00000000-0005-0000-0000-0000D58A0000}"/>
    <cellStyle name="Normal 5 3 2 4 2 2 2 2 2" xfId="31089" xr:uid="{00000000-0005-0000-0000-0000D68A0000}"/>
    <cellStyle name="Normal 5 3 2 4 2 2 2 2 3" xfId="43330" xr:uid="{00000000-0005-0000-0000-0000D78A0000}"/>
    <cellStyle name="Normal 5 3 2 4 2 2 2 3" xfId="24972" xr:uid="{00000000-0005-0000-0000-0000D88A0000}"/>
    <cellStyle name="Normal 5 3 2 4 2 2 2 4" xfId="37216" xr:uid="{00000000-0005-0000-0000-0000D98A0000}"/>
    <cellStyle name="Normal 5 3 2 4 2 2 2 5" xfId="49445" xr:uid="{00000000-0005-0000-0000-0000DA8A0000}"/>
    <cellStyle name="Normal 5 3 2 4 2 2 3" xfId="18833" xr:uid="{00000000-0005-0000-0000-0000DB8A0000}"/>
    <cellStyle name="Normal 5 3 2 4 2 2 3 2" xfId="31088" xr:uid="{00000000-0005-0000-0000-0000DC8A0000}"/>
    <cellStyle name="Normal 5 3 2 4 2 2 3 3" xfId="43329" xr:uid="{00000000-0005-0000-0000-0000DD8A0000}"/>
    <cellStyle name="Normal 5 3 2 4 2 2 4" xfId="24971" xr:uid="{00000000-0005-0000-0000-0000DE8A0000}"/>
    <cellStyle name="Normal 5 3 2 4 2 2 5" xfId="37215" xr:uid="{00000000-0005-0000-0000-0000DF8A0000}"/>
    <cellStyle name="Normal 5 3 2 4 2 2 6" xfId="49444" xr:uid="{00000000-0005-0000-0000-0000E08A0000}"/>
    <cellStyle name="Normal 5 3 2 4 2 3" xfId="7835" xr:uid="{00000000-0005-0000-0000-0000E18A0000}"/>
    <cellStyle name="Normal 5 3 2 4 2 3 2" xfId="18835" xr:uid="{00000000-0005-0000-0000-0000E28A0000}"/>
    <cellStyle name="Normal 5 3 2 4 2 3 2 2" xfId="31090" xr:uid="{00000000-0005-0000-0000-0000E38A0000}"/>
    <cellStyle name="Normal 5 3 2 4 2 3 2 3" xfId="43331" xr:uid="{00000000-0005-0000-0000-0000E48A0000}"/>
    <cellStyle name="Normal 5 3 2 4 2 3 3" xfId="24973" xr:uid="{00000000-0005-0000-0000-0000E58A0000}"/>
    <cellStyle name="Normal 5 3 2 4 2 3 4" xfId="37217" xr:uid="{00000000-0005-0000-0000-0000E68A0000}"/>
    <cellStyle name="Normal 5 3 2 4 2 3 5" xfId="49446" xr:uid="{00000000-0005-0000-0000-0000E78A0000}"/>
    <cellStyle name="Normal 5 3 2 4 2 4" xfId="18832" xr:uid="{00000000-0005-0000-0000-0000E88A0000}"/>
    <cellStyle name="Normal 5 3 2 4 2 4 2" xfId="31087" xr:uid="{00000000-0005-0000-0000-0000E98A0000}"/>
    <cellStyle name="Normal 5 3 2 4 2 4 3" xfId="43328" xr:uid="{00000000-0005-0000-0000-0000EA8A0000}"/>
    <cellStyle name="Normal 5 3 2 4 2 5" xfId="24970" xr:uid="{00000000-0005-0000-0000-0000EB8A0000}"/>
    <cellStyle name="Normal 5 3 2 4 2 6" xfId="37214" xr:uid="{00000000-0005-0000-0000-0000EC8A0000}"/>
    <cellStyle name="Normal 5 3 2 4 2 7" xfId="49443" xr:uid="{00000000-0005-0000-0000-0000ED8A0000}"/>
    <cellStyle name="Normal 5 3 2 4 3" xfId="7836" xr:uid="{00000000-0005-0000-0000-0000EE8A0000}"/>
    <cellStyle name="Normal 5 3 2 4 3 2" xfId="7837" xr:uid="{00000000-0005-0000-0000-0000EF8A0000}"/>
    <cellStyle name="Normal 5 3 2 4 3 2 2" xfId="18837" xr:uid="{00000000-0005-0000-0000-0000F08A0000}"/>
    <cellStyle name="Normal 5 3 2 4 3 2 2 2" xfId="31092" xr:uid="{00000000-0005-0000-0000-0000F18A0000}"/>
    <cellStyle name="Normal 5 3 2 4 3 2 2 3" xfId="43333" xr:uid="{00000000-0005-0000-0000-0000F28A0000}"/>
    <cellStyle name="Normal 5 3 2 4 3 2 3" xfId="24975" xr:uid="{00000000-0005-0000-0000-0000F38A0000}"/>
    <cellStyle name="Normal 5 3 2 4 3 2 4" xfId="37219" xr:uid="{00000000-0005-0000-0000-0000F48A0000}"/>
    <cellStyle name="Normal 5 3 2 4 3 2 5" xfId="49448" xr:uid="{00000000-0005-0000-0000-0000F58A0000}"/>
    <cellStyle name="Normal 5 3 2 4 3 3" xfId="18836" xr:uid="{00000000-0005-0000-0000-0000F68A0000}"/>
    <cellStyle name="Normal 5 3 2 4 3 3 2" xfId="31091" xr:uid="{00000000-0005-0000-0000-0000F78A0000}"/>
    <cellStyle name="Normal 5 3 2 4 3 3 3" xfId="43332" xr:uid="{00000000-0005-0000-0000-0000F88A0000}"/>
    <cellStyle name="Normal 5 3 2 4 3 4" xfId="24974" xr:uid="{00000000-0005-0000-0000-0000F98A0000}"/>
    <cellStyle name="Normal 5 3 2 4 3 5" xfId="37218" xr:uid="{00000000-0005-0000-0000-0000FA8A0000}"/>
    <cellStyle name="Normal 5 3 2 4 3 6" xfId="49447" xr:uid="{00000000-0005-0000-0000-0000FB8A0000}"/>
    <cellStyle name="Normal 5 3 2 4 4" xfId="7838" xr:uid="{00000000-0005-0000-0000-0000FC8A0000}"/>
    <cellStyle name="Normal 5 3 2 4 4 2" xfId="18838" xr:uid="{00000000-0005-0000-0000-0000FD8A0000}"/>
    <cellStyle name="Normal 5 3 2 4 4 2 2" xfId="31093" xr:uid="{00000000-0005-0000-0000-0000FE8A0000}"/>
    <cellStyle name="Normal 5 3 2 4 4 2 3" xfId="43334" xr:uid="{00000000-0005-0000-0000-0000FF8A0000}"/>
    <cellStyle name="Normal 5 3 2 4 4 3" xfId="24976" xr:uid="{00000000-0005-0000-0000-0000008B0000}"/>
    <cellStyle name="Normal 5 3 2 4 4 4" xfId="37220" xr:uid="{00000000-0005-0000-0000-0000018B0000}"/>
    <cellStyle name="Normal 5 3 2 4 4 5" xfId="49449" xr:uid="{00000000-0005-0000-0000-0000028B0000}"/>
    <cellStyle name="Normal 5 3 2 4 5" xfId="18831" xr:uid="{00000000-0005-0000-0000-0000038B0000}"/>
    <cellStyle name="Normal 5 3 2 4 5 2" xfId="31086" xr:uid="{00000000-0005-0000-0000-0000048B0000}"/>
    <cellStyle name="Normal 5 3 2 4 5 3" xfId="43327" xr:uid="{00000000-0005-0000-0000-0000058B0000}"/>
    <cellStyle name="Normal 5 3 2 4 6" xfId="24969" xr:uid="{00000000-0005-0000-0000-0000068B0000}"/>
    <cellStyle name="Normal 5 3 2 4 7" xfId="37213" xr:uid="{00000000-0005-0000-0000-0000078B0000}"/>
    <cellStyle name="Normal 5 3 2 4 8" xfId="49442" xr:uid="{00000000-0005-0000-0000-0000088B0000}"/>
    <cellStyle name="Normal 5 3 2 5" xfId="7839" xr:uid="{00000000-0005-0000-0000-0000098B0000}"/>
    <cellStyle name="Normal 5 3 2 5 2" xfId="7840" xr:uid="{00000000-0005-0000-0000-00000A8B0000}"/>
    <cellStyle name="Normal 5 3 2 5 2 2" xfId="7841" xr:uid="{00000000-0005-0000-0000-00000B8B0000}"/>
    <cellStyle name="Normal 5 3 2 5 2 2 2" xfId="18841" xr:uid="{00000000-0005-0000-0000-00000C8B0000}"/>
    <cellStyle name="Normal 5 3 2 5 2 2 2 2" xfId="31096" xr:uid="{00000000-0005-0000-0000-00000D8B0000}"/>
    <cellStyle name="Normal 5 3 2 5 2 2 2 3" xfId="43337" xr:uid="{00000000-0005-0000-0000-00000E8B0000}"/>
    <cellStyle name="Normal 5 3 2 5 2 2 3" xfId="24979" xr:uid="{00000000-0005-0000-0000-00000F8B0000}"/>
    <cellStyle name="Normal 5 3 2 5 2 2 4" xfId="37223" xr:uid="{00000000-0005-0000-0000-0000108B0000}"/>
    <cellStyle name="Normal 5 3 2 5 2 2 5" xfId="49452" xr:uid="{00000000-0005-0000-0000-0000118B0000}"/>
    <cellStyle name="Normal 5 3 2 5 2 3" xfId="18840" xr:uid="{00000000-0005-0000-0000-0000128B0000}"/>
    <cellStyle name="Normal 5 3 2 5 2 3 2" xfId="31095" xr:uid="{00000000-0005-0000-0000-0000138B0000}"/>
    <cellStyle name="Normal 5 3 2 5 2 3 3" xfId="43336" xr:uid="{00000000-0005-0000-0000-0000148B0000}"/>
    <cellStyle name="Normal 5 3 2 5 2 4" xfId="24978" xr:uid="{00000000-0005-0000-0000-0000158B0000}"/>
    <cellStyle name="Normal 5 3 2 5 2 5" xfId="37222" xr:uid="{00000000-0005-0000-0000-0000168B0000}"/>
    <cellStyle name="Normal 5 3 2 5 2 6" xfId="49451" xr:uid="{00000000-0005-0000-0000-0000178B0000}"/>
    <cellStyle name="Normal 5 3 2 5 3" xfId="7842" xr:uid="{00000000-0005-0000-0000-0000188B0000}"/>
    <cellStyle name="Normal 5 3 2 5 3 2" xfId="18842" xr:uid="{00000000-0005-0000-0000-0000198B0000}"/>
    <cellStyle name="Normal 5 3 2 5 3 2 2" xfId="31097" xr:uid="{00000000-0005-0000-0000-00001A8B0000}"/>
    <cellStyle name="Normal 5 3 2 5 3 2 3" xfId="43338" xr:uid="{00000000-0005-0000-0000-00001B8B0000}"/>
    <cellStyle name="Normal 5 3 2 5 3 3" xfId="24980" xr:uid="{00000000-0005-0000-0000-00001C8B0000}"/>
    <cellStyle name="Normal 5 3 2 5 3 4" xfId="37224" xr:uid="{00000000-0005-0000-0000-00001D8B0000}"/>
    <cellStyle name="Normal 5 3 2 5 3 5" xfId="49453" xr:uid="{00000000-0005-0000-0000-00001E8B0000}"/>
    <cellStyle name="Normal 5 3 2 5 4" xfId="18839" xr:uid="{00000000-0005-0000-0000-00001F8B0000}"/>
    <cellStyle name="Normal 5 3 2 5 4 2" xfId="31094" xr:uid="{00000000-0005-0000-0000-0000208B0000}"/>
    <cellStyle name="Normal 5 3 2 5 4 3" xfId="43335" xr:uid="{00000000-0005-0000-0000-0000218B0000}"/>
    <cellStyle name="Normal 5 3 2 5 5" xfId="24977" xr:uid="{00000000-0005-0000-0000-0000228B0000}"/>
    <cellStyle name="Normal 5 3 2 5 6" xfId="37221" xr:uid="{00000000-0005-0000-0000-0000238B0000}"/>
    <cellStyle name="Normal 5 3 2 5 7" xfId="49450" xr:uid="{00000000-0005-0000-0000-0000248B0000}"/>
    <cellStyle name="Normal 5 3 2 6" xfId="7843" xr:uid="{00000000-0005-0000-0000-0000258B0000}"/>
    <cellStyle name="Normal 5 3 2 6 2" xfId="7844" xr:uid="{00000000-0005-0000-0000-0000268B0000}"/>
    <cellStyle name="Normal 5 3 2 6 2 2" xfId="18844" xr:uid="{00000000-0005-0000-0000-0000278B0000}"/>
    <cellStyle name="Normal 5 3 2 6 2 2 2" xfId="31099" xr:uid="{00000000-0005-0000-0000-0000288B0000}"/>
    <cellStyle name="Normal 5 3 2 6 2 2 3" xfId="43340" xr:uid="{00000000-0005-0000-0000-0000298B0000}"/>
    <cellStyle name="Normal 5 3 2 6 2 3" xfId="24982" xr:uid="{00000000-0005-0000-0000-00002A8B0000}"/>
    <cellStyle name="Normal 5 3 2 6 2 4" xfId="37226" xr:uid="{00000000-0005-0000-0000-00002B8B0000}"/>
    <cellStyle name="Normal 5 3 2 6 2 5" xfId="49455" xr:uid="{00000000-0005-0000-0000-00002C8B0000}"/>
    <cellStyle name="Normal 5 3 2 6 3" xfId="18843" xr:uid="{00000000-0005-0000-0000-00002D8B0000}"/>
    <cellStyle name="Normal 5 3 2 6 3 2" xfId="31098" xr:uid="{00000000-0005-0000-0000-00002E8B0000}"/>
    <cellStyle name="Normal 5 3 2 6 3 3" xfId="43339" xr:uid="{00000000-0005-0000-0000-00002F8B0000}"/>
    <cellStyle name="Normal 5 3 2 6 4" xfId="24981" xr:uid="{00000000-0005-0000-0000-0000308B0000}"/>
    <cellStyle name="Normal 5 3 2 6 5" xfId="37225" xr:uid="{00000000-0005-0000-0000-0000318B0000}"/>
    <cellStyle name="Normal 5 3 2 6 6" xfId="49454" xr:uid="{00000000-0005-0000-0000-0000328B0000}"/>
    <cellStyle name="Normal 5 3 2 7" xfId="7845" xr:uid="{00000000-0005-0000-0000-0000338B0000}"/>
    <cellStyle name="Normal 5 3 2 7 2" xfId="18845" xr:uid="{00000000-0005-0000-0000-0000348B0000}"/>
    <cellStyle name="Normal 5 3 2 7 2 2" xfId="31100" xr:uid="{00000000-0005-0000-0000-0000358B0000}"/>
    <cellStyle name="Normal 5 3 2 7 2 3" xfId="43341" xr:uid="{00000000-0005-0000-0000-0000368B0000}"/>
    <cellStyle name="Normal 5 3 2 7 3" xfId="24983" xr:uid="{00000000-0005-0000-0000-0000378B0000}"/>
    <cellStyle name="Normal 5 3 2 7 4" xfId="37227" xr:uid="{00000000-0005-0000-0000-0000388B0000}"/>
    <cellStyle name="Normal 5 3 2 7 5" xfId="49456" xr:uid="{00000000-0005-0000-0000-0000398B0000}"/>
    <cellStyle name="Normal 5 3 2 8" xfId="18782" xr:uid="{00000000-0005-0000-0000-00003A8B0000}"/>
    <cellStyle name="Normal 5 3 2 8 2" xfId="31037" xr:uid="{00000000-0005-0000-0000-00003B8B0000}"/>
    <cellStyle name="Normal 5 3 2 8 3" xfId="43278" xr:uid="{00000000-0005-0000-0000-00003C8B0000}"/>
    <cellStyle name="Normal 5 3 2 9" xfId="24920" xr:uid="{00000000-0005-0000-0000-00003D8B0000}"/>
    <cellStyle name="Normal 5 3 3" xfId="7846" xr:uid="{00000000-0005-0000-0000-00003E8B0000}"/>
    <cellStyle name="Normal 5 3 3 10" xfId="49457" xr:uid="{00000000-0005-0000-0000-00003F8B0000}"/>
    <cellStyle name="Normal 5 3 3 2" xfId="7847" xr:uid="{00000000-0005-0000-0000-0000408B0000}"/>
    <cellStyle name="Normal 5 3 3 2 2" xfId="7848" xr:uid="{00000000-0005-0000-0000-0000418B0000}"/>
    <cellStyle name="Normal 5 3 3 2 2 2" xfId="7849" xr:uid="{00000000-0005-0000-0000-0000428B0000}"/>
    <cellStyle name="Normal 5 3 3 2 2 2 2" xfId="7850" xr:uid="{00000000-0005-0000-0000-0000438B0000}"/>
    <cellStyle name="Normal 5 3 3 2 2 2 2 2" xfId="7851" xr:uid="{00000000-0005-0000-0000-0000448B0000}"/>
    <cellStyle name="Normal 5 3 3 2 2 2 2 2 2" xfId="18851" xr:uid="{00000000-0005-0000-0000-0000458B0000}"/>
    <cellStyle name="Normal 5 3 3 2 2 2 2 2 2 2" xfId="31106" xr:uid="{00000000-0005-0000-0000-0000468B0000}"/>
    <cellStyle name="Normal 5 3 3 2 2 2 2 2 2 3" xfId="43347" xr:uid="{00000000-0005-0000-0000-0000478B0000}"/>
    <cellStyle name="Normal 5 3 3 2 2 2 2 2 3" xfId="24989" xr:uid="{00000000-0005-0000-0000-0000488B0000}"/>
    <cellStyle name="Normal 5 3 3 2 2 2 2 2 4" xfId="37233" xr:uid="{00000000-0005-0000-0000-0000498B0000}"/>
    <cellStyle name="Normal 5 3 3 2 2 2 2 2 5" xfId="49462" xr:uid="{00000000-0005-0000-0000-00004A8B0000}"/>
    <cellStyle name="Normal 5 3 3 2 2 2 2 3" xfId="18850" xr:uid="{00000000-0005-0000-0000-00004B8B0000}"/>
    <cellStyle name="Normal 5 3 3 2 2 2 2 3 2" xfId="31105" xr:uid="{00000000-0005-0000-0000-00004C8B0000}"/>
    <cellStyle name="Normal 5 3 3 2 2 2 2 3 3" xfId="43346" xr:uid="{00000000-0005-0000-0000-00004D8B0000}"/>
    <cellStyle name="Normal 5 3 3 2 2 2 2 4" xfId="24988" xr:uid="{00000000-0005-0000-0000-00004E8B0000}"/>
    <cellStyle name="Normal 5 3 3 2 2 2 2 5" xfId="37232" xr:uid="{00000000-0005-0000-0000-00004F8B0000}"/>
    <cellStyle name="Normal 5 3 3 2 2 2 2 6" xfId="49461" xr:uid="{00000000-0005-0000-0000-0000508B0000}"/>
    <cellStyle name="Normal 5 3 3 2 2 2 3" xfId="7852" xr:uid="{00000000-0005-0000-0000-0000518B0000}"/>
    <cellStyle name="Normal 5 3 3 2 2 2 3 2" xfId="18852" xr:uid="{00000000-0005-0000-0000-0000528B0000}"/>
    <cellStyle name="Normal 5 3 3 2 2 2 3 2 2" xfId="31107" xr:uid="{00000000-0005-0000-0000-0000538B0000}"/>
    <cellStyle name="Normal 5 3 3 2 2 2 3 2 3" xfId="43348" xr:uid="{00000000-0005-0000-0000-0000548B0000}"/>
    <cellStyle name="Normal 5 3 3 2 2 2 3 3" xfId="24990" xr:uid="{00000000-0005-0000-0000-0000558B0000}"/>
    <cellStyle name="Normal 5 3 3 2 2 2 3 4" xfId="37234" xr:uid="{00000000-0005-0000-0000-0000568B0000}"/>
    <cellStyle name="Normal 5 3 3 2 2 2 3 5" xfId="49463" xr:uid="{00000000-0005-0000-0000-0000578B0000}"/>
    <cellStyle name="Normal 5 3 3 2 2 2 4" xfId="18849" xr:uid="{00000000-0005-0000-0000-0000588B0000}"/>
    <cellStyle name="Normal 5 3 3 2 2 2 4 2" xfId="31104" xr:uid="{00000000-0005-0000-0000-0000598B0000}"/>
    <cellStyle name="Normal 5 3 3 2 2 2 4 3" xfId="43345" xr:uid="{00000000-0005-0000-0000-00005A8B0000}"/>
    <cellStyle name="Normal 5 3 3 2 2 2 5" xfId="24987" xr:uid="{00000000-0005-0000-0000-00005B8B0000}"/>
    <cellStyle name="Normal 5 3 3 2 2 2 6" xfId="37231" xr:uid="{00000000-0005-0000-0000-00005C8B0000}"/>
    <cellStyle name="Normal 5 3 3 2 2 2 7" xfId="49460" xr:uid="{00000000-0005-0000-0000-00005D8B0000}"/>
    <cellStyle name="Normal 5 3 3 2 2 3" xfId="7853" xr:uid="{00000000-0005-0000-0000-00005E8B0000}"/>
    <cellStyle name="Normal 5 3 3 2 2 3 2" xfId="7854" xr:uid="{00000000-0005-0000-0000-00005F8B0000}"/>
    <cellStyle name="Normal 5 3 3 2 2 3 2 2" xfId="18854" xr:uid="{00000000-0005-0000-0000-0000608B0000}"/>
    <cellStyle name="Normal 5 3 3 2 2 3 2 2 2" xfId="31109" xr:uid="{00000000-0005-0000-0000-0000618B0000}"/>
    <cellStyle name="Normal 5 3 3 2 2 3 2 2 3" xfId="43350" xr:uid="{00000000-0005-0000-0000-0000628B0000}"/>
    <cellStyle name="Normal 5 3 3 2 2 3 2 3" xfId="24992" xr:uid="{00000000-0005-0000-0000-0000638B0000}"/>
    <cellStyle name="Normal 5 3 3 2 2 3 2 4" xfId="37236" xr:uid="{00000000-0005-0000-0000-0000648B0000}"/>
    <cellStyle name="Normal 5 3 3 2 2 3 2 5" xfId="49465" xr:uid="{00000000-0005-0000-0000-0000658B0000}"/>
    <cellStyle name="Normal 5 3 3 2 2 3 3" xfId="18853" xr:uid="{00000000-0005-0000-0000-0000668B0000}"/>
    <cellStyle name="Normal 5 3 3 2 2 3 3 2" xfId="31108" xr:uid="{00000000-0005-0000-0000-0000678B0000}"/>
    <cellStyle name="Normal 5 3 3 2 2 3 3 3" xfId="43349" xr:uid="{00000000-0005-0000-0000-0000688B0000}"/>
    <cellStyle name="Normal 5 3 3 2 2 3 4" xfId="24991" xr:uid="{00000000-0005-0000-0000-0000698B0000}"/>
    <cellStyle name="Normal 5 3 3 2 2 3 5" xfId="37235" xr:uid="{00000000-0005-0000-0000-00006A8B0000}"/>
    <cellStyle name="Normal 5 3 3 2 2 3 6" xfId="49464" xr:uid="{00000000-0005-0000-0000-00006B8B0000}"/>
    <cellStyle name="Normal 5 3 3 2 2 4" xfId="7855" xr:uid="{00000000-0005-0000-0000-00006C8B0000}"/>
    <cellStyle name="Normal 5 3 3 2 2 4 2" xfId="18855" xr:uid="{00000000-0005-0000-0000-00006D8B0000}"/>
    <cellStyle name="Normal 5 3 3 2 2 4 2 2" xfId="31110" xr:uid="{00000000-0005-0000-0000-00006E8B0000}"/>
    <cellStyle name="Normal 5 3 3 2 2 4 2 3" xfId="43351" xr:uid="{00000000-0005-0000-0000-00006F8B0000}"/>
    <cellStyle name="Normal 5 3 3 2 2 4 3" xfId="24993" xr:uid="{00000000-0005-0000-0000-0000708B0000}"/>
    <cellStyle name="Normal 5 3 3 2 2 4 4" xfId="37237" xr:uid="{00000000-0005-0000-0000-0000718B0000}"/>
    <cellStyle name="Normal 5 3 3 2 2 4 5" xfId="49466" xr:uid="{00000000-0005-0000-0000-0000728B0000}"/>
    <cellStyle name="Normal 5 3 3 2 2 5" xfId="18848" xr:uid="{00000000-0005-0000-0000-0000738B0000}"/>
    <cellStyle name="Normal 5 3 3 2 2 5 2" xfId="31103" xr:uid="{00000000-0005-0000-0000-0000748B0000}"/>
    <cellStyle name="Normal 5 3 3 2 2 5 3" xfId="43344" xr:uid="{00000000-0005-0000-0000-0000758B0000}"/>
    <cellStyle name="Normal 5 3 3 2 2 6" xfId="24986" xr:uid="{00000000-0005-0000-0000-0000768B0000}"/>
    <cellStyle name="Normal 5 3 3 2 2 7" xfId="37230" xr:uid="{00000000-0005-0000-0000-0000778B0000}"/>
    <cellStyle name="Normal 5 3 3 2 2 8" xfId="49459" xr:uid="{00000000-0005-0000-0000-0000788B0000}"/>
    <cellStyle name="Normal 5 3 3 2 3" xfId="7856" xr:uid="{00000000-0005-0000-0000-0000798B0000}"/>
    <cellStyle name="Normal 5 3 3 2 3 2" xfId="7857" xr:uid="{00000000-0005-0000-0000-00007A8B0000}"/>
    <cellStyle name="Normal 5 3 3 2 3 2 2" xfId="7858" xr:uid="{00000000-0005-0000-0000-00007B8B0000}"/>
    <cellStyle name="Normal 5 3 3 2 3 2 2 2" xfId="18858" xr:uid="{00000000-0005-0000-0000-00007C8B0000}"/>
    <cellStyle name="Normal 5 3 3 2 3 2 2 2 2" xfId="31113" xr:uid="{00000000-0005-0000-0000-00007D8B0000}"/>
    <cellStyle name="Normal 5 3 3 2 3 2 2 2 3" xfId="43354" xr:uid="{00000000-0005-0000-0000-00007E8B0000}"/>
    <cellStyle name="Normal 5 3 3 2 3 2 2 3" xfId="24996" xr:uid="{00000000-0005-0000-0000-00007F8B0000}"/>
    <cellStyle name="Normal 5 3 3 2 3 2 2 4" xfId="37240" xr:uid="{00000000-0005-0000-0000-0000808B0000}"/>
    <cellStyle name="Normal 5 3 3 2 3 2 2 5" xfId="49469" xr:uid="{00000000-0005-0000-0000-0000818B0000}"/>
    <cellStyle name="Normal 5 3 3 2 3 2 3" xfId="18857" xr:uid="{00000000-0005-0000-0000-0000828B0000}"/>
    <cellStyle name="Normal 5 3 3 2 3 2 3 2" xfId="31112" xr:uid="{00000000-0005-0000-0000-0000838B0000}"/>
    <cellStyle name="Normal 5 3 3 2 3 2 3 3" xfId="43353" xr:uid="{00000000-0005-0000-0000-0000848B0000}"/>
    <cellStyle name="Normal 5 3 3 2 3 2 4" xfId="24995" xr:uid="{00000000-0005-0000-0000-0000858B0000}"/>
    <cellStyle name="Normal 5 3 3 2 3 2 5" xfId="37239" xr:uid="{00000000-0005-0000-0000-0000868B0000}"/>
    <cellStyle name="Normal 5 3 3 2 3 2 6" xfId="49468" xr:uid="{00000000-0005-0000-0000-0000878B0000}"/>
    <cellStyle name="Normal 5 3 3 2 3 3" xfId="7859" xr:uid="{00000000-0005-0000-0000-0000888B0000}"/>
    <cellStyle name="Normal 5 3 3 2 3 3 2" xfId="18859" xr:uid="{00000000-0005-0000-0000-0000898B0000}"/>
    <cellStyle name="Normal 5 3 3 2 3 3 2 2" xfId="31114" xr:uid="{00000000-0005-0000-0000-00008A8B0000}"/>
    <cellStyle name="Normal 5 3 3 2 3 3 2 3" xfId="43355" xr:uid="{00000000-0005-0000-0000-00008B8B0000}"/>
    <cellStyle name="Normal 5 3 3 2 3 3 3" xfId="24997" xr:uid="{00000000-0005-0000-0000-00008C8B0000}"/>
    <cellStyle name="Normal 5 3 3 2 3 3 4" xfId="37241" xr:uid="{00000000-0005-0000-0000-00008D8B0000}"/>
    <cellStyle name="Normal 5 3 3 2 3 3 5" xfId="49470" xr:uid="{00000000-0005-0000-0000-00008E8B0000}"/>
    <cellStyle name="Normal 5 3 3 2 3 4" xfId="18856" xr:uid="{00000000-0005-0000-0000-00008F8B0000}"/>
    <cellStyle name="Normal 5 3 3 2 3 4 2" xfId="31111" xr:uid="{00000000-0005-0000-0000-0000908B0000}"/>
    <cellStyle name="Normal 5 3 3 2 3 4 3" xfId="43352" xr:uid="{00000000-0005-0000-0000-0000918B0000}"/>
    <cellStyle name="Normal 5 3 3 2 3 5" xfId="24994" xr:uid="{00000000-0005-0000-0000-0000928B0000}"/>
    <cellStyle name="Normal 5 3 3 2 3 6" xfId="37238" xr:uid="{00000000-0005-0000-0000-0000938B0000}"/>
    <cellStyle name="Normal 5 3 3 2 3 7" xfId="49467" xr:uid="{00000000-0005-0000-0000-0000948B0000}"/>
    <cellStyle name="Normal 5 3 3 2 4" xfId="7860" xr:uid="{00000000-0005-0000-0000-0000958B0000}"/>
    <cellStyle name="Normal 5 3 3 2 4 2" xfId="7861" xr:uid="{00000000-0005-0000-0000-0000968B0000}"/>
    <cellStyle name="Normal 5 3 3 2 4 2 2" xfId="18861" xr:uid="{00000000-0005-0000-0000-0000978B0000}"/>
    <cellStyle name="Normal 5 3 3 2 4 2 2 2" xfId="31116" xr:uid="{00000000-0005-0000-0000-0000988B0000}"/>
    <cellStyle name="Normal 5 3 3 2 4 2 2 3" xfId="43357" xr:uid="{00000000-0005-0000-0000-0000998B0000}"/>
    <cellStyle name="Normal 5 3 3 2 4 2 3" xfId="24999" xr:uid="{00000000-0005-0000-0000-00009A8B0000}"/>
    <cellStyle name="Normal 5 3 3 2 4 2 4" xfId="37243" xr:uid="{00000000-0005-0000-0000-00009B8B0000}"/>
    <cellStyle name="Normal 5 3 3 2 4 2 5" xfId="49472" xr:uid="{00000000-0005-0000-0000-00009C8B0000}"/>
    <cellStyle name="Normal 5 3 3 2 4 3" xfId="18860" xr:uid="{00000000-0005-0000-0000-00009D8B0000}"/>
    <cellStyle name="Normal 5 3 3 2 4 3 2" xfId="31115" xr:uid="{00000000-0005-0000-0000-00009E8B0000}"/>
    <cellStyle name="Normal 5 3 3 2 4 3 3" xfId="43356" xr:uid="{00000000-0005-0000-0000-00009F8B0000}"/>
    <cellStyle name="Normal 5 3 3 2 4 4" xfId="24998" xr:uid="{00000000-0005-0000-0000-0000A08B0000}"/>
    <cellStyle name="Normal 5 3 3 2 4 5" xfId="37242" xr:uid="{00000000-0005-0000-0000-0000A18B0000}"/>
    <cellStyle name="Normal 5 3 3 2 4 6" xfId="49471" xr:uid="{00000000-0005-0000-0000-0000A28B0000}"/>
    <cellStyle name="Normal 5 3 3 2 5" xfId="7862" xr:uid="{00000000-0005-0000-0000-0000A38B0000}"/>
    <cellStyle name="Normal 5 3 3 2 5 2" xfId="18862" xr:uid="{00000000-0005-0000-0000-0000A48B0000}"/>
    <cellStyle name="Normal 5 3 3 2 5 2 2" xfId="31117" xr:uid="{00000000-0005-0000-0000-0000A58B0000}"/>
    <cellStyle name="Normal 5 3 3 2 5 2 3" xfId="43358" xr:uid="{00000000-0005-0000-0000-0000A68B0000}"/>
    <cellStyle name="Normal 5 3 3 2 5 3" xfId="25000" xr:uid="{00000000-0005-0000-0000-0000A78B0000}"/>
    <cellStyle name="Normal 5 3 3 2 5 4" xfId="37244" xr:uid="{00000000-0005-0000-0000-0000A88B0000}"/>
    <cellStyle name="Normal 5 3 3 2 5 5" xfId="49473" xr:uid="{00000000-0005-0000-0000-0000A98B0000}"/>
    <cellStyle name="Normal 5 3 3 2 6" xfId="18847" xr:uid="{00000000-0005-0000-0000-0000AA8B0000}"/>
    <cellStyle name="Normal 5 3 3 2 6 2" xfId="31102" xr:uid="{00000000-0005-0000-0000-0000AB8B0000}"/>
    <cellStyle name="Normal 5 3 3 2 6 3" xfId="43343" xr:uid="{00000000-0005-0000-0000-0000AC8B0000}"/>
    <cellStyle name="Normal 5 3 3 2 7" xfId="24985" xr:uid="{00000000-0005-0000-0000-0000AD8B0000}"/>
    <cellStyle name="Normal 5 3 3 2 8" xfId="37229" xr:uid="{00000000-0005-0000-0000-0000AE8B0000}"/>
    <cellStyle name="Normal 5 3 3 2 9" xfId="49458" xr:uid="{00000000-0005-0000-0000-0000AF8B0000}"/>
    <cellStyle name="Normal 5 3 3 3" xfId="7863" xr:uid="{00000000-0005-0000-0000-0000B08B0000}"/>
    <cellStyle name="Normal 5 3 3 3 2" xfId="7864" xr:uid="{00000000-0005-0000-0000-0000B18B0000}"/>
    <cellStyle name="Normal 5 3 3 3 2 2" xfId="7865" xr:uid="{00000000-0005-0000-0000-0000B28B0000}"/>
    <cellStyle name="Normal 5 3 3 3 2 2 2" xfId="7866" xr:uid="{00000000-0005-0000-0000-0000B38B0000}"/>
    <cellStyle name="Normal 5 3 3 3 2 2 2 2" xfId="18866" xr:uid="{00000000-0005-0000-0000-0000B48B0000}"/>
    <cellStyle name="Normal 5 3 3 3 2 2 2 2 2" xfId="31121" xr:uid="{00000000-0005-0000-0000-0000B58B0000}"/>
    <cellStyle name="Normal 5 3 3 3 2 2 2 2 3" xfId="43362" xr:uid="{00000000-0005-0000-0000-0000B68B0000}"/>
    <cellStyle name="Normal 5 3 3 3 2 2 2 3" xfId="25004" xr:uid="{00000000-0005-0000-0000-0000B78B0000}"/>
    <cellStyle name="Normal 5 3 3 3 2 2 2 4" xfId="37248" xr:uid="{00000000-0005-0000-0000-0000B88B0000}"/>
    <cellStyle name="Normal 5 3 3 3 2 2 2 5" xfId="49477" xr:uid="{00000000-0005-0000-0000-0000B98B0000}"/>
    <cellStyle name="Normal 5 3 3 3 2 2 3" xfId="18865" xr:uid="{00000000-0005-0000-0000-0000BA8B0000}"/>
    <cellStyle name="Normal 5 3 3 3 2 2 3 2" xfId="31120" xr:uid="{00000000-0005-0000-0000-0000BB8B0000}"/>
    <cellStyle name="Normal 5 3 3 3 2 2 3 3" xfId="43361" xr:uid="{00000000-0005-0000-0000-0000BC8B0000}"/>
    <cellStyle name="Normal 5 3 3 3 2 2 4" xfId="25003" xr:uid="{00000000-0005-0000-0000-0000BD8B0000}"/>
    <cellStyle name="Normal 5 3 3 3 2 2 5" xfId="37247" xr:uid="{00000000-0005-0000-0000-0000BE8B0000}"/>
    <cellStyle name="Normal 5 3 3 3 2 2 6" xfId="49476" xr:uid="{00000000-0005-0000-0000-0000BF8B0000}"/>
    <cellStyle name="Normal 5 3 3 3 2 3" xfId="7867" xr:uid="{00000000-0005-0000-0000-0000C08B0000}"/>
    <cellStyle name="Normal 5 3 3 3 2 3 2" xfId="18867" xr:uid="{00000000-0005-0000-0000-0000C18B0000}"/>
    <cellStyle name="Normal 5 3 3 3 2 3 2 2" xfId="31122" xr:uid="{00000000-0005-0000-0000-0000C28B0000}"/>
    <cellStyle name="Normal 5 3 3 3 2 3 2 3" xfId="43363" xr:uid="{00000000-0005-0000-0000-0000C38B0000}"/>
    <cellStyle name="Normal 5 3 3 3 2 3 3" xfId="25005" xr:uid="{00000000-0005-0000-0000-0000C48B0000}"/>
    <cellStyle name="Normal 5 3 3 3 2 3 4" xfId="37249" xr:uid="{00000000-0005-0000-0000-0000C58B0000}"/>
    <cellStyle name="Normal 5 3 3 3 2 3 5" xfId="49478" xr:uid="{00000000-0005-0000-0000-0000C68B0000}"/>
    <cellStyle name="Normal 5 3 3 3 2 4" xfId="18864" xr:uid="{00000000-0005-0000-0000-0000C78B0000}"/>
    <cellStyle name="Normal 5 3 3 3 2 4 2" xfId="31119" xr:uid="{00000000-0005-0000-0000-0000C88B0000}"/>
    <cellStyle name="Normal 5 3 3 3 2 4 3" xfId="43360" xr:uid="{00000000-0005-0000-0000-0000C98B0000}"/>
    <cellStyle name="Normal 5 3 3 3 2 5" xfId="25002" xr:uid="{00000000-0005-0000-0000-0000CA8B0000}"/>
    <cellStyle name="Normal 5 3 3 3 2 6" xfId="37246" xr:uid="{00000000-0005-0000-0000-0000CB8B0000}"/>
    <cellStyle name="Normal 5 3 3 3 2 7" xfId="49475" xr:uid="{00000000-0005-0000-0000-0000CC8B0000}"/>
    <cellStyle name="Normal 5 3 3 3 3" xfId="7868" xr:uid="{00000000-0005-0000-0000-0000CD8B0000}"/>
    <cellStyle name="Normal 5 3 3 3 3 2" xfId="7869" xr:uid="{00000000-0005-0000-0000-0000CE8B0000}"/>
    <cellStyle name="Normal 5 3 3 3 3 2 2" xfId="18869" xr:uid="{00000000-0005-0000-0000-0000CF8B0000}"/>
    <cellStyle name="Normal 5 3 3 3 3 2 2 2" xfId="31124" xr:uid="{00000000-0005-0000-0000-0000D08B0000}"/>
    <cellStyle name="Normal 5 3 3 3 3 2 2 3" xfId="43365" xr:uid="{00000000-0005-0000-0000-0000D18B0000}"/>
    <cellStyle name="Normal 5 3 3 3 3 2 3" xfId="25007" xr:uid="{00000000-0005-0000-0000-0000D28B0000}"/>
    <cellStyle name="Normal 5 3 3 3 3 2 4" xfId="37251" xr:uid="{00000000-0005-0000-0000-0000D38B0000}"/>
    <cellStyle name="Normal 5 3 3 3 3 2 5" xfId="49480" xr:uid="{00000000-0005-0000-0000-0000D48B0000}"/>
    <cellStyle name="Normal 5 3 3 3 3 3" xfId="18868" xr:uid="{00000000-0005-0000-0000-0000D58B0000}"/>
    <cellStyle name="Normal 5 3 3 3 3 3 2" xfId="31123" xr:uid="{00000000-0005-0000-0000-0000D68B0000}"/>
    <cellStyle name="Normal 5 3 3 3 3 3 3" xfId="43364" xr:uid="{00000000-0005-0000-0000-0000D78B0000}"/>
    <cellStyle name="Normal 5 3 3 3 3 4" xfId="25006" xr:uid="{00000000-0005-0000-0000-0000D88B0000}"/>
    <cellStyle name="Normal 5 3 3 3 3 5" xfId="37250" xr:uid="{00000000-0005-0000-0000-0000D98B0000}"/>
    <cellStyle name="Normal 5 3 3 3 3 6" xfId="49479" xr:uid="{00000000-0005-0000-0000-0000DA8B0000}"/>
    <cellStyle name="Normal 5 3 3 3 4" xfId="7870" xr:uid="{00000000-0005-0000-0000-0000DB8B0000}"/>
    <cellStyle name="Normal 5 3 3 3 4 2" xfId="18870" xr:uid="{00000000-0005-0000-0000-0000DC8B0000}"/>
    <cellStyle name="Normal 5 3 3 3 4 2 2" xfId="31125" xr:uid="{00000000-0005-0000-0000-0000DD8B0000}"/>
    <cellStyle name="Normal 5 3 3 3 4 2 3" xfId="43366" xr:uid="{00000000-0005-0000-0000-0000DE8B0000}"/>
    <cellStyle name="Normal 5 3 3 3 4 3" xfId="25008" xr:uid="{00000000-0005-0000-0000-0000DF8B0000}"/>
    <cellStyle name="Normal 5 3 3 3 4 4" xfId="37252" xr:uid="{00000000-0005-0000-0000-0000E08B0000}"/>
    <cellStyle name="Normal 5 3 3 3 4 5" xfId="49481" xr:uid="{00000000-0005-0000-0000-0000E18B0000}"/>
    <cellStyle name="Normal 5 3 3 3 5" xfId="18863" xr:uid="{00000000-0005-0000-0000-0000E28B0000}"/>
    <cellStyle name="Normal 5 3 3 3 5 2" xfId="31118" xr:uid="{00000000-0005-0000-0000-0000E38B0000}"/>
    <cellStyle name="Normal 5 3 3 3 5 3" xfId="43359" xr:uid="{00000000-0005-0000-0000-0000E48B0000}"/>
    <cellStyle name="Normal 5 3 3 3 6" xfId="25001" xr:uid="{00000000-0005-0000-0000-0000E58B0000}"/>
    <cellStyle name="Normal 5 3 3 3 7" xfId="37245" xr:uid="{00000000-0005-0000-0000-0000E68B0000}"/>
    <cellStyle name="Normal 5 3 3 3 8" xfId="49474" xr:uid="{00000000-0005-0000-0000-0000E78B0000}"/>
    <cellStyle name="Normal 5 3 3 4" xfId="7871" xr:uid="{00000000-0005-0000-0000-0000E88B0000}"/>
    <cellStyle name="Normal 5 3 3 4 2" xfId="7872" xr:uid="{00000000-0005-0000-0000-0000E98B0000}"/>
    <cellStyle name="Normal 5 3 3 4 2 2" xfId="7873" xr:uid="{00000000-0005-0000-0000-0000EA8B0000}"/>
    <cellStyle name="Normal 5 3 3 4 2 2 2" xfId="18873" xr:uid="{00000000-0005-0000-0000-0000EB8B0000}"/>
    <cellStyle name="Normal 5 3 3 4 2 2 2 2" xfId="31128" xr:uid="{00000000-0005-0000-0000-0000EC8B0000}"/>
    <cellStyle name="Normal 5 3 3 4 2 2 2 3" xfId="43369" xr:uid="{00000000-0005-0000-0000-0000ED8B0000}"/>
    <cellStyle name="Normal 5 3 3 4 2 2 3" xfId="25011" xr:uid="{00000000-0005-0000-0000-0000EE8B0000}"/>
    <cellStyle name="Normal 5 3 3 4 2 2 4" xfId="37255" xr:uid="{00000000-0005-0000-0000-0000EF8B0000}"/>
    <cellStyle name="Normal 5 3 3 4 2 2 5" xfId="49484" xr:uid="{00000000-0005-0000-0000-0000F08B0000}"/>
    <cellStyle name="Normal 5 3 3 4 2 3" xfId="18872" xr:uid="{00000000-0005-0000-0000-0000F18B0000}"/>
    <cellStyle name="Normal 5 3 3 4 2 3 2" xfId="31127" xr:uid="{00000000-0005-0000-0000-0000F28B0000}"/>
    <cellStyle name="Normal 5 3 3 4 2 3 3" xfId="43368" xr:uid="{00000000-0005-0000-0000-0000F38B0000}"/>
    <cellStyle name="Normal 5 3 3 4 2 4" xfId="25010" xr:uid="{00000000-0005-0000-0000-0000F48B0000}"/>
    <cellStyle name="Normal 5 3 3 4 2 5" xfId="37254" xr:uid="{00000000-0005-0000-0000-0000F58B0000}"/>
    <cellStyle name="Normal 5 3 3 4 2 6" xfId="49483" xr:uid="{00000000-0005-0000-0000-0000F68B0000}"/>
    <cellStyle name="Normal 5 3 3 4 3" xfId="7874" xr:uid="{00000000-0005-0000-0000-0000F78B0000}"/>
    <cellStyle name="Normal 5 3 3 4 3 2" xfId="18874" xr:uid="{00000000-0005-0000-0000-0000F88B0000}"/>
    <cellStyle name="Normal 5 3 3 4 3 2 2" xfId="31129" xr:uid="{00000000-0005-0000-0000-0000F98B0000}"/>
    <cellStyle name="Normal 5 3 3 4 3 2 3" xfId="43370" xr:uid="{00000000-0005-0000-0000-0000FA8B0000}"/>
    <cellStyle name="Normal 5 3 3 4 3 3" xfId="25012" xr:uid="{00000000-0005-0000-0000-0000FB8B0000}"/>
    <cellStyle name="Normal 5 3 3 4 3 4" xfId="37256" xr:uid="{00000000-0005-0000-0000-0000FC8B0000}"/>
    <cellStyle name="Normal 5 3 3 4 3 5" xfId="49485" xr:uid="{00000000-0005-0000-0000-0000FD8B0000}"/>
    <cellStyle name="Normal 5 3 3 4 4" xfId="18871" xr:uid="{00000000-0005-0000-0000-0000FE8B0000}"/>
    <cellStyle name="Normal 5 3 3 4 4 2" xfId="31126" xr:uid="{00000000-0005-0000-0000-0000FF8B0000}"/>
    <cellStyle name="Normal 5 3 3 4 4 3" xfId="43367" xr:uid="{00000000-0005-0000-0000-0000008C0000}"/>
    <cellStyle name="Normal 5 3 3 4 5" xfId="25009" xr:uid="{00000000-0005-0000-0000-0000018C0000}"/>
    <cellStyle name="Normal 5 3 3 4 6" xfId="37253" xr:uid="{00000000-0005-0000-0000-0000028C0000}"/>
    <cellStyle name="Normal 5 3 3 4 7" xfId="49482" xr:uid="{00000000-0005-0000-0000-0000038C0000}"/>
    <cellStyle name="Normal 5 3 3 5" xfId="7875" xr:uid="{00000000-0005-0000-0000-0000048C0000}"/>
    <cellStyle name="Normal 5 3 3 5 2" xfId="7876" xr:uid="{00000000-0005-0000-0000-0000058C0000}"/>
    <cellStyle name="Normal 5 3 3 5 2 2" xfId="18876" xr:uid="{00000000-0005-0000-0000-0000068C0000}"/>
    <cellStyle name="Normal 5 3 3 5 2 2 2" xfId="31131" xr:uid="{00000000-0005-0000-0000-0000078C0000}"/>
    <cellStyle name="Normal 5 3 3 5 2 2 3" xfId="43372" xr:uid="{00000000-0005-0000-0000-0000088C0000}"/>
    <cellStyle name="Normal 5 3 3 5 2 3" xfId="25014" xr:uid="{00000000-0005-0000-0000-0000098C0000}"/>
    <cellStyle name="Normal 5 3 3 5 2 4" xfId="37258" xr:uid="{00000000-0005-0000-0000-00000A8C0000}"/>
    <cellStyle name="Normal 5 3 3 5 2 5" xfId="49487" xr:uid="{00000000-0005-0000-0000-00000B8C0000}"/>
    <cellStyle name="Normal 5 3 3 5 3" xfId="18875" xr:uid="{00000000-0005-0000-0000-00000C8C0000}"/>
    <cellStyle name="Normal 5 3 3 5 3 2" xfId="31130" xr:uid="{00000000-0005-0000-0000-00000D8C0000}"/>
    <cellStyle name="Normal 5 3 3 5 3 3" xfId="43371" xr:uid="{00000000-0005-0000-0000-00000E8C0000}"/>
    <cellStyle name="Normal 5 3 3 5 4" xfId="25013" xr:uid="{00000000-0005-0000-0000-00000F8C0000}"/>
    <cellStyle name="Normal 5 3 3 5 5" xfId="37257" xr:uid="{00000000-0005-0000-0000-0000108C0000}"/>
    <cellStyle name="Normal 5 3 3 5 6" xfId="49486" xr:uid="{00000000-0005-0000-0000-0000118C0000}"/>
    <cellStyle name="Normal 5 3 3 6" xfId="7877" xr:uid="{00000000-0005-0000-0000-0000128C0000}"/>
    <cellStyle name="Normal 5 3 3 6 2" xfId="18877" xr:uid="{00000000-0005-0000-0000-0000138C0000}"/>
    <cellStyle name="Normal 5 3 3 6 2 2" xfId="31132" xr:uid="{00000000-0005-0000-0000-0000148C0000}"/>
    <cellStyle name="Normal 5 3 3 6 2 3" xfId="43373" xr:uid="{00000000-0005-0000-0000-0000158C0000}"/>
    <cellStyle name="Normal 5 3 3 6 3" xfId="25015" xr:uid="{00000000-0005-0000-0000-0000168C0000}"/>
    <cellStyle name="Normal 5 3 3 6 4" xfId="37259" xr:uid="{00000000-0005-0000-0000-0000178C0000}"/>
    <cellStyle name="Normal 5 3 3 6 5" xfId="49488" xr:uid="{00000000-0005-0000-0000-0000188C0000}"/>
    <cellStyle name="Normal 5 3 3 7" xfId="18846" xr:uid="{00000000-0005-0000-0000-0000198C0000}"/>
    <cellStyle name="Normal 5 3 3 7 2" xfId="31101" xr:uid="{00000000-0005-0000-0000-00001A8C0000}"/>
    <cellStyle name="Normal 5 3 3 7 3" xfId="43342" xr:uid="{00000000-0005-0000-0000-00001B8C0000}"/>
    <cellStyle name="Normal 5 3 3 8" xfId="24984" xr:uid="{00000000-0005-0000-0000-00001C8C0000}"/>
    <cellStyle name="Normal 5 3 3 9" xfId="37228" xr:uid="{00000000-0005-0000-0000-00001D8C0000}"/>
    <cellStyle name="Normal 5 3 4" xfId="7878" xr:uid="{00000000-0005-0000-0000-00001E8C0000}"/>
    <cellStyle name="Normal 5 3 4 2" xfId="7879" xr:uid="{00000000-0005-0000-0000-00001F8C0000}"/>
    <cellStyle name="Normal 5 3 4 2 2" xfId="7880" xr:uid="{00000000-0005-0000-0000-0000208C0000}"/>
    <cellStyle name="Normal 5 3 4 2 2 2" xfId="7881" xr:uid="{00000000-0005-0000-0000-0000218C0000}"/>
    <cellStyle name="Normal 5 3 4 2 2 2 2" xfId="7882" xr:uid="{00000000-0005-0000-0000-0000228C0000}"/>
    <cellStyle name="Normal 5 3 4 2 2 2 2 2" xfId="18882" xr:uid="{00000000-0005-0000-0000-0000238C0000}"/>
    <cellStyle name="Normal 5 3 4 2 2 2 2 2 2" xfId="31137" xr:uid="{00000000-0005-0000-0000-0000248C0000}"/>
    <cellStyle name="Normal 5 3 4 2 2 2 2 2 3" xfId="43378" xr:uid="{00000000-0005-0000-0000-0000258C0000}"/>
    <cellStyle name="Normal 5 3 4 2 2 2 2 3" xfId="25020" xr:uid="{00000000-0005-0000-0000-0000268C0000}"/>
    <cellStyle name="Normal 5 3 4 2 2 2 2 4" xfId="37264" xr:uid="{00000000-0005-0000-0000-0000278C0000}"/>
    <cellStyle name="Normal 5 3 4 2 2 2 2 5" xfId="49493" xr:uid="{00000000-0005-0000-0000-0000288C0000}"/>
    <cellStyle name="Normal 5 3 4 2 2 2 3" xfId="18881" xr:uid="{00000000-0005-0000-0000-0000298C0000}"/>
    <cellStyle name="Normal 5 3 4 2 2 2 3 2" xfId="31136" xr:uid="{00000000-0005-0000-0000-00002A8C0000}"/>
    <cellStyle name="Normal 5 3 4 2 2 2 3 3" xfId="43377" xr:uid="{00000000-0005-0000-0000-00002B8C0000}"/>
    <cellStyle name="Normal 5 3 4 2 2 2 4" xfId="25019" xr:uid="{00000000-0005-0000-0000-00002C8C0000}"/>
    <cellStyle name="Normal 5 3 4 2 2 2 5" xfId="37263" xr:uid="{00000000-0005-0000-0000-00002D8C0000}"/>
    <cellStyle name="Normal 5 3 4 2 2 2 6" xfId="49492" xr:uid="{00000000-0005-0000-0000-00002E8C0000}"/>
    <cellStyle name="Normal 5 3 4 2 2 3" xfId="7883" xr:uid="{00000000-0005-0000-0000-00002F8C0000}"/>
    <cellStyle name="Normal 5 3 4 2 2 3 2" xfId="18883" xr:uid="{00000000-0005-0000-0000-0000308C0000}"/>
    <cellStyle name="Normal 5 3 4 2 2 3 2 2" xfId="31138" xr:uid="{00000000-0005-0000-0000-0000318C0000}"/>
    <cellStyle name="Normal 5 3 4 2 2 3 2 3" xfId="43379" xr:uid="{00000000-0005-0000-0000-0000328C0000}"/>
    <cellStyle name="Normal 5 3 4 2 2 3 3" xfId="25021" xr:uid="{00000000-0005-0000-0000-0000338C0000}"/>
    <cellStyle name="Normal 5 3 4 2 2 3 4" xfId="37265" xr:uid="{00000000-0005-0000-0000-0000348C0000}"/>
    <cellStyle name="Normal 5 3 4 2 2 3 5" xfId="49494" xr:uid="{00000000-0005-0000-0000-0000358C0000}"/>
    <cellStyle name="Normal 5 3 4 2 2 4" xfId="18880" xr:uid="{00000000-0005-0000-0000-0000368C0000}"/>
    <cellStyle name="Normal 5 3 4 2 2 4 2" xfId="31135" xr:uid="{00000000-0005-0000-0000-0000378C0000}"/>
    <cellStyle name="Normal 5 3 4 2 2 4 3" xfId="43376" xr:uid="{00000000-0005-0000-0000-0000388C0000}"/>
    <cellStyle name="Normal 5 3 4 2 2 5" xfId="25018" xr:uid="{00000000-0005-0000-0000-0000398C0000}"/>
    <cellStyle name="Normal 5 3 4 2 2 6" xfId="37262" xr:uid="{00000000-0005-0000-0000-00003A8C0000}"/>
    <cellStyle name="Normal 5 3 4 2 2 7" xfId="49491" xr:uid="{00000000-0005-0000-0000-00003B8C0000}"/>
    <cellStyle name="Normal 5 3 4 2 3" xfId="7884" xr:uid="{00000000-0005-0000-0000-00003C8C0000}"/>
    <cellStyle name="Normal 5 3 4 2 3 2" xfId="7885" xr:uid="{00000000-0005-0000-0000-00003D8C0000}"/>
    <cellStyle name="Normal 5 3 4 2 3 2 2" xfId="18885" xr:uid="{00000000-0005-0000-0000-00003E8C0000}"/>
    <cellStyle name="Normal 5 3 4 2 3 2 2 2" xfId="31140" xr:uid="{00000000-0005-0000-0000-00003F8C0000}"/>
    <cellStyle name="Normal 5 3 4 2 3 2 2 3" xfId="43381" xr:uid="{00000000-0005-0000-0000-0000408C0000}"/>
    <cellStyle name="Normal 5 3 4 2 3 2 3" xfId="25023" xr:uid="{00000000-0005-0000-0000-0000418C0000}"/>
    <cellStyle name="Normal 5 3 4 2 3 2 4" xfId="37267" xr:uid="{00000000-0005-0000-0000-0000428C0000}"/>
    <cellStyle name="Normal 5 3 4 2 3 2 5" xfId="49496" xr:uid="{00000000-0005-0000-0000-0000438C0000}"/>
    <cellStyle name="Normal 5 3 4 2 3 3" xfId="18884" xr:uid="{00000000-0005-0000-0000-0000448C0000}"/>
    <cellStyle name="Normal 5 3 4 2 3 3 2" xfId="31139" xr:uid="{00000000-0005-0000-0000-0000458C0000}"/>
    <cellStyle name="Normal 5 3 4 2 3 3 3" xfId="43380" xr:uid="{00000000-0005-0000-0000-0000468C0000}"/>
    <cellStyle name="Normal 5 3 4 2 3 4" xfId="25022" xr:uid="{00000000-0005-0000-0000-0000478C0000}"/>
    <cellStyle name="Normal 5 3 4 2 3 5" xfId="37266" xr:uid="{00000000-0005-0000-0000-0000488C0000}"/>
    <cellStyle name="Normal 5 3 4 2 3 6" xfId="49495" xr:uid="{00000000-0005-0000-0000-0000498C0000}"/>
    <cellStyle name="Normal 5 3 4 2 4" xfId="7886" xr:uid="{00000000-0005-0000-0000-00004A8C0000}"/>
    <cellStyle name="Normal 5 3 4 2 4 2" xfId="18886" xr:uid="{00000000-0005-0000-0000-00004B8C0000}"/>
    <cellStyle name="Normal 5 3 4 2 4 2 2" xfId="31141" xr:uid="{00000000-0005-0000-0000-00004C8C0000}"/>
    <cellStyle name="Normal 5 3 4 2 4 2 3" xfId="43382" xr:uid="{00000000-0005-0000-0000-00004D8C0000}"/>
    <cellStyle name="Normal 5 3 4 2 4 3" xfId="25024" xr:uid="{00000000-0005-0000-0000-00004E8C0000}"/>
    <cellStyle name="Normal 5 3 4 2 4 4" xfId="37268" xr:uid="{00000000-0005-0000-0000-00004F8C0000}"/>
    <cellStyle name="Normal 5 3 4 2 4 5" xfId="49497" xr:uid="{00000000-0005-0000-0000-0000508C0000}"/>
    <cellStyle name="Normal 5 3 4 2 5" xfId="18879" xr:uid="{00000000-0005-0000-0000-0000518C0000}"/>
    <cellStyle name="Normal 5 3 4 2 5 2" xfId="31134" xr:uid="{00000000-0005-0000-0000-0000528C0000}"/>
    <cellStyle name="Normal 5 3 4 2 5 3" xfId="43375" xr:uid="{00000000-0005-0000-0000-0000538C0000}"/>
    <cellStyle name="Normal 5 3 4 2 6" xfId="25017" xr:uid="{00000000-0005-0000-0000-0000548C0000}"/>
    <cellStyle name="Normal 5 3 4 2 7" xfId="37261" xr:uid="{00000000-0005-0000-0000-0000558C0000}"/>
    <cellStyle name="Normal 5 3 4 2 8" xfId="49490" xr:uid="{00000000-0005-0000-0000-0000568C0000}"/>
    <cellStyle name="Normal 5 3 4 3" xfId="7887" xr:uid="{00000000-0005-0000-0000-0000578C0000}"/>
    <cellStyle name="Normal 5 3 4 3 2" xfId="7888" xr:uid="{00000000-0005-0000-0000-0000588C0000}"/>
    <cellStyle name="Normal 5 3 4 3 2 2" xfId="7889" xr:uid="{00000000-0005-0000-0000-0000598C0000}"/>
    <cellStyle name="Normal 5 3 4 3 2 2 2" xfId="18889" xr:uid="{00000000-0005-0000-0000-00005A8C0000}"/>
    <cellStyle name="Normal 5 3 4 3 2 2 2 2" xfId="31144" xr:uid="{00000000-0005-0000-0000-00005B8C0000}"/>
    <cellStyle name="Normal 5 3 4 3 2 2 2 3" xfId="43385" xr:uid="{00000000-0005-0000-0000-00005C8C0000}"/>
    <cellStyle name="Normal 5 3 4 3 2 2 3" xfId="25027" xr:uid="{00000000-0005-0000-0000-00005D8C0000}"/>
    <cellStyle name="Normal 5 3 4 3 2 2 4" xfId="37271" xr:uid="{00000000-0005-0000-0000-00005E8C0000}"/>
    <cellStyle name="Normal 5 3 4 3 2 2 5" xfId="49500" xr:uid="{00000000-0005-0000-0000-00005F8C0000}"/>
    <cellStyle name="Normal 5 3 4 3 2 3" xfId="18888" xr:uid="{00000000-0005-0000-0000-0000608C0000}"/>
    <cellStyle name="Normal 5 3 4 3 2 3 2" xfId="31143" xr:uid="{00000000-0005-0000-0000-0000618C0000}"/>
    <cellStyle name="Normal 5 3 4 3 2 3 3" xfId="43384" xr:uid="{00000000-0005-0000-0000-0000628C0000}"/>
    <cellStyle name="Normal 5 3 4 3 2 4" xfId="25026" xr:uid="{00000000-0005-0000-0000-0000638C0000}"/>
    <cellStyle name="Normal 5 3 4 3 2 5" xfId="37270" xr:uid="{00000000-0005-0000-0000-0000648C0000}"/>
    <cellStyle name="Normal 5 3 4 3 2 6" xfId="49499" xr:uid="{00000000-0005-0000-0000-0000658C0000}"/>
    <cellStyle name="Normal 5 3 4 3 3" xfId="7890" xr:uid="{00000000-0005-0000-0000-0000668C0000}"/>
    <cellStyle name="Normal 5 3 4 3 3 2" xfId="18890" xr:uid="{00000000-0005-0000-0000-0000678C0000}"/>
    <cellStyle name="Normal 5 3 4 3 3 2 2" xfId="31145" xr:uid="{00000000-0005-0000-0000-0000688C0000}"/>
    <cellStyle name="Normal 5 3 4 3 3 2 3" xfId="43386" xr:uid="{00000000-0005-0000-0000-0000698C0000}"/>
    <cellStyle name="Normal 5 3 4 3 3 3" xfId="25028" xr:uid="{00000000-0005-0000-0000-00006A8C0000}"/>
    <cellStyle name="Normal 5 3 4 3 3 4" xfId="37272" xr:uid="{00000000-0005-0000-0000-00006B8C0000}"/>
    <cellStyle name="Normal 5 3 4 3 3 5" xfId="49501" xr:uid="{00000000-0005-0000-0000-00006C8C0000}"/>
    <cellStyle name="Normal 5 3 4 3 4" xfId="18887" xr:uid="{00000000-0005-0000-0000-00006D8C0000}"/>
    <cellStyle name="Normal 5 3 4 3 4 2" xfId="31142" xr:uid="{00000000-0005-0000-0000-00006E8C0000}"/>
    <cellStyle name="Normal 5 3 4 3 4 3" xfId="43383" xr:uid="{00000000-0005-0000-0000-00006F8C0000}"/>
    <cellStyle name="Normal 5 3 4 3 5" xfId="25025" xr:uid="{00000000-0005-0000-0000-0000708C0000}"/>
    <cellStyle name="Normal 5 3 4 3 6" xfId="37269" xr:uid="{00000000-0005-0000-0000-0000718C0000}"/>
    <cellStyle name="Normal 5 3 4 3 7" xfId="49498" xr:uid="{00000000-0005-0000-0000-0000728C0000}"/>
    <cellStyle name="Normal 5 3 4 4" xfId="7891" xr:uid="{00000000-0005-0000-0000-0000738C0000}"/>
    <cellStyle name="Normal 5 3 4 4 2" xfId="7892" xr:uid="{00000000-0005-0000-0000-0000748C0000}"/>
    <cellStyle name="Normal 5 3 4 4 2 2" xfId="18892" xr:uid="{00000000-0005-0000-0000-0000758C0000}"/>
    <cellStyle name="Normal 5 3 4 4 2 2 2" xfId="31147" xr:uid="{00000000-0005-0000-0000-0000768C0000}"/>
    <cellStyle name="Normal 5 3 4 4 2 2 3" xfId="43388" xr:uid="{00000000-0005-0000-0000-0000778C0000}"/>
    <cellStyle name="Normal 5 3 4 4 2 3" xfId="25030" xr:uid="{00000000-0005-0000-0000-0000788C0000}"/>
    <cellStyle name="Normal 5 3 4 4 2 4" xfId="37274" xr:uid="{00000000-0005-0000-0000-0000798C0000}"/>
    <cellStyle name="Normal 5 3 4 4 2 5" xfId="49503" xr:uid="{00000000-0005-0000-0000-00007A8C0000}"/>
    <cellStyle name="Normal 5 3 4 4 3" xfId="18891" xr:uid="{00000000-0005-0000-0000-00007B8C0000}"/>
    <cellStyle name="Normal 5 3 4 4 3 2" xfId="31146" xr:uid="{00000000-0005-0000-0000-00007C8C0000}"/>
    <cellStyle name="Normal 5 3 4 4 3 3" xfId="43387" xr:uid="{00000000-0005-0000-0000-00007D8C0000}"/>
    <cellStyle name="Normal 5 3 4 4 4" xfId="25029" xr:uid="{00000000-0005-0000-0000-00007E8C0000}"/>
    <cellStyle name="Normal 5 3 4 4 5" xfId="37273" xr:uid="{00000000-0005-0000-0000-00007F8C0000}"/>
    <cellStyle name="Normal 5 3 4 4 6" xfId="49502" xr:uid="{00000000-0005-0000-0000-0000808C0000}"/>
    <cellStyle name="Normal 5 3 4 5" xfId="7893" xr:uid="{00000000-0005-0000-0000-0000818C0000}"/>
    <cellStyle name="Normal 5 3 4 5 2" xfId="18893" xr:uid="{00000000-0005-0000-0000-0000828C0000}"/>
    <cellStyle name="Normal 5 3 4 5 2 2" xfId="31148" xr:uid="{00000000-0005-0000-0000-0000838C0000}"/>
    <cellStyle name="Normal 5 3 4 5 2 3" xfId="43389" xr:uid="{00000000-0005-0000-0000-0000848C0000}"/>
    <cellStyle name="Normal 5 3 4 5 3" xfId="25031" xr:uid="{00000000-0005-0000-0000-0000858C0000}"/>
    <cellStyle name="Normal 5 3 4 5 4" xfId="37275" xr:uid="{00000000-0005-0000-0000-0000868C0000}"/>
    <cellStyle name="Normal 5 3 4 5 5" xfId="49504" xr:uid="{00000000-0005-0000-0000-0000878C0000}"/>
    <cellStyle name="Normal 5 3 4 6" xfId="18878" xr:uid="{00000000-0005-0000-0000-0000888C0000}"/>
    <cellStyle name="Normal 5 3 4 6 2" xfId="31133" xr:uid="{00000000-0005-0000-0000-0000898C0000}"/>
    <cellStyle name="Normal 5 3 4 6 3" xfId="43374" xr:uid="{00000000-0005-0000-0000-00008A8C0000}"/>
    <cellStyle name="Normal 5 3 4 7" xfId="25016" xr:uid="{00000000-0005-0000-0000-00008B8C0000}"/>
    <cellStyle name="Normal 5 3 4 8" xfId="37260" xr:uid="{00000000-0005-0000-0000-00008C8C0000}"/>
    <cellStyle name="Normal 5 3 4 9" xfId="49489" xr:uid="{00000000-0005-0000-0000-00008D8C0000}"/>
    <cellStyle name="Normal 5 3 5" xfId="7894" xr:uid="{00000000-0005-0000-0000-00008E8C0000}"/>
    <cellStyle name="Normal 5 3 5 2" xfId="7895" xr:uid="{00000000-0005-0000-0000-00008F8C0000}"/>
    <cellStyle name="Normal 5 3 5 2 2" xfId="7896" xr:uid="{00000000-0005-0000-0000-0000908C0000}"/>
    <cellStyle name="Normal 5 3 5 2 2 2" xfId="7897" xr:uid="{00000000-0005-0000-0000-0000918C0000}"/>
    <cellStyle name="Normal 5 3 5 2 2 2 2" xfId="18897" xr:uid="{00000000-0005-0000-0000-0000928C0000}"/>
    <cellStyle name="Normal 5 3 5 2 2 2 2 2" xfId="31152" xr:uid="{00000000-0005-0000-0000-0000938C0000}"/>
    <cellStyle name="Normal 5 3 5 2 2 2 2 3" xfId="43393" xr:uid="{00000000-0005-0000-0000-0000948C0000}"/>
    <cellStyle name="Normal 5 3 5 2 2 2 3" xfId="25035" xr:uid="{00000000-0005-0000-0000-0000958C0000}"/>
    <cellStyle name="Normal 5 3 5 2 2 2 4" xfId="37279" xr:uid="{00000000-0005-0000-0000-0000968C0000}"/>
    <cellStyle name="Normal 5 3 5 2 2 2 5" xfId="49508" xr:uid="{00000000-0005-0000-0000-0000978C0000}"/>
    <cellStyle name="Normal 5 3 5 2 2 3" xfId="18896" xr:uid="{00000000-0005-0000-0000-0000988C0000}"/>
    <cellStyle name="Normal 5 3 5 2 2 3 2" xfId="31151" xr:uid="{00000000-0005-0000-0000-0000998C0000}"/>
    <cellStyle name="Normal 5 3 5 2 2 3 3" xfId="43392" xr:uid="{00000000-0005-0000-0000-00009A8C0000}"/>
    <cellStyle name="Normal 5 3 5 2 2 4" xfId="25034" xr:uid="{00000000-0005-0000-0000-00009B8C0000}"/>
    <cellStyle name="Normal 5 3 5 2 2 5" xfId="37278" xr:uid="{00000000-0005-0000-0000-00009C8C0000}"/>
    <cellStyle name="Normal 5 3 5 2 2 6" xfId="49507" xr:uid="{00000000-0005-0000-0000-00009D8C0000}"/>
    <cellStyle name="Normal 5 3 5 2 3" xfId="7898" xr:uid="{00000000-0005-0000-0000-00009E8C0000}"/>
    <cellStyle name="Normal 5 3 5 2 3 2" xfId="18898" xr:uid="{00000000-0005-0000-0000-00009F8C0000}"/>
    <cellStyle name="Normal 5 3 5 2 3 2 2" xfId="31153" xr:uid="{00000000-0005-0000-0000-0000A08C0000}"/>
    <cellStyle name="Normal 5 3 5 2 3 2 3" xfId="43394" xr:uid="{00000000-0005-0000-0000-0000A18C0000}"/>
    <cellStyle name="Normal 5 3 5 2 3 3" xfId="25036" xr:uid="{00000000-0005-0000-0000-0000A28C0000}"/>
    <cellStyle name="Normal 5 3 5 2 3 4" xfId="37280" xr:uid="{00000000-0005-0000-0000-0000A38C0000}"/>
    <cellStyle name="Normal 5 3 5 2 3 5" xfId="49509" xr:uid="{00000000-0005-0000-0000-0000A48C0000}"/>
    <cellStyle name="Normal 5 3 5 2 4" xfId="18895" xr:uid="{00000000-0005-0000-0000-0000A58C0000}"/>
    <cellStyle name="Normal 5 3 5 2 4 2" xfId="31150" xr:uid="{00000000-0005-0000-0000-0000A68C0000}"/>
    <cellStyle name="Normal 5 3 5 2 4 3" xfId="43391" xr:uid="{00000000-0005-0000-0000-0000A78C0000}"/>
    <cellStyle name="Normal 5 3 5 2 5" xfId="25033" xr:uid="{00000000-0005-0000-0000-0000A88C0000}"/>
    <cellStyle name="Normal 5 3 5 2 6" xfId="37277" xr:uid="{00000000-0005-0000-0000-0000A98C0000}"/>
    <cellStyle name="Normal 5 3 5 2 7" xfId="49506" xr:uid="{00000000-0005-0000-0000-0000AA8C0000}"/>
    <cellStyle name="Normal 5 3 5 3" xfId="7899" xr:uid="{00000000-0005-0000-0000-0000AB8C0000}"/>
    <cellStyle name="Normal 5 3 5 3 2" xfId="7900" xr:uid="{00000000-0005-0000-0000-0000AC8C0000}"/>
    <cellStyle name="Normal 5 3 5 3 2 2" xfId="18900" xr:uid="{00000000-0005-0000-0000-0000AD8C0000}"/>
    <cellStyle name="Normal 5 3 5 3 2 2 2" xfId="31155" xr:uid="{00000000-0005-0000-0000-0000AE8C0000}"/>
    <cellStyle name="Normal 5 3 5 3 2 2 3" xfId="43396" xr:uid="{00000000-0005-0000-0000-0000AF8C0000}"/>
    <cellStyle name="Normal 5 3 5 3 2 3" xfId="25038" xr:uid="{00000000-0005-0000-0000-0000B08C0000}"/>
    <cellStyle name="Normal 5 3 5 3 2 4" xfId="37282" xr:uid="{00000000-0005-0000-0000-0000B18C0000}"/>
    <cellStyle name="Normal 5 3 5 3 2 5" xfId="49511" xr:uid="{00000000-0005-0000-0000-0000B28C0000}"/>
    <cellStyle name="Normal 5 3 5 3 3" xfId="18899" xr:uid="{00000000-0005-0000-0000-0000B38C0000}"/>
    <cellStyle name="Normal 5 3 5 3 3 2" xfId="31154" xr:uid="{00000000-0005-0000-0000-0000B48C0000}"/>
    <cellStyle name="Normal 5 3 5 3 3 3" xfId="43395" xr:uid="{00000000-0005-0000-0000-0000B58C0000}"/>
    <cellStyle name="Normal 5 3 5 3 4" xfId="25037" xr:uid="{00000000-0005-0000-0000-0000B68C0000}"/>
    <cellStyle name="Normal 5 3 5 3 5" xfId="37281" xr:uid="{00000000-0005-0000-0000-0000B78C0000}"/>
    <cellStyle name="Normal 5 3 5 3 6" xfId="49510" xr:uid="{00000000-0005-0000-0000-0000B88C0000}"/>
    <cellStyle name="Normal 5 3 5 4" xfId="7901" xr:uid="{00000000-0005-0000-0000-0000B98C0000}"/>
    <cellStyle name="Normal 5 3 5 4 2" xfId="18901" xr:uid="{00000000-0005-0000-0000-0000BA8C0000}"/>
    <cellStyle name="Normal 5 3 5 4 2 2" xfId="31156" xr:uid="{00000000-0005-0000-0000-0000BB8C0000}"/>
    <cellStyle name="Normal 5 3 5 4 2 3" xfId="43397" xr:uid="{00000000-0005-0000-0000-0000BC8C0000}"/>
    <cellStyle name="Normal 5 3 5 4 3" xfId="25039" xr:uid="{00000000-0005-0000-0000-0000BD8C0000}"/>
    <cellStyle name="Normal 5 3 5 4 4" xfId="37283" xr:uid="{00000000-0005-0000-0000-0000BE8C0000}"/>
    <cellStyle name="Normal 5 3 5 4 5" xfId="49512" xr:uid="{00000000-0005-0000-0000-0000BF8C0000}"/>
    <cellStyle name="Normal 5 3 5 5" xfId="18894" xr:uid="{00000000-0005-0000-0000-0000C08C0000}"/>
    <cellStyle name="Normal 5 3 5 5 2" xfId="31149" xr:uid="{00000000-0005-0000-0000-0000C18C0000}"/>
    <cellStyle name="Normal 5 3 5 5 3" xfId="43390" xr:uid="{00000000-0005-0000-0000-0000C28C0000}"/>
    <cellStyle name="Normal 5 3 5 6" xfId="25032" xr:uid="{00000000-0005-0000-0000-0000C38C0000}"/>
    <cellStyle name="Normal 5 3 5 7" xfId="37276" xr:uid="{00000000-0005-0000-0000-0000C48C0000}"/>
    <cellStyle name="Normal 5 3 5 8" xfId="49505" xr:uid="{00000000-0005-0000-0000-0000C58C0000}"/>
    <cellStyle name="Normal 5 3 6" xfId="7902" xr:uid="{00000000-0005-0000-0000-0000C68C0000}"/>
    <cellStyle name="Normal 5 3 6 2" xfId="7903" xr:uid="{00000000-0005-0000-0000-0000C78C0000}"/>
    <cellStyle name="Normal 5 3 6 2 2" xfId="7904" xr:uid="{00000000-0005-0000-0000-0000C88C0000}"/>
    <cellStyle name="Normal 5 3 6 2 2 2" xfId="18904" xr:uid="{00000000-0005-0000-0000-0000C98C0000}"/>
    <cellStyle name="Normal 5 3 6 2 2 2 2" xfId="31159" xr:uid="{00000000-0005-0000-0000-0000CA8C0000}"/>
    <cellStyle name="Normal 5 3 6 2 2 2 3" xfId="43400" xr:uid="{00000000-0005-0000-0000-0000CB8C0000}"/>
    <cellStyle name="Normal 5 3 6 2 2 3" xfId="25042" xr:uid="{00000000-0005-0000-0000-0000CC8C0000}"/>
    <cellStyle name="Normal 5 3 6 2 2 4" xfId="37286" xr:uid="{00000000-0005-0000-0000-0000CD8C0000}"/>
    <cellStyle name="Normal 5 3 6 2 2 5" xfId="49515" xr:uid="{00000000-0005-0000-0000-0000CE8C0000}"/>
    <cellStyle name="Normal 5 3 6 2 3" xfId="18903" xr:uid="{00000000-0005-0000-0000-0000CF8C0000}"/>
    <cellStyle name="Normal 5 3 6 2 3 2" xfId="31158" xr:uid="{00000000-0005-0000-0000-0000D08C0000}"/>
    <cellStyle name="Normal 5 3 6 2 3 3" xfId="43399" xr:uid="{00000000-0005-0000-0000-0000D18C0000}"/>
    <cellStyle name="Normal 5 3 6 2 4" xfId="25041" xr:uid="{00000000-0005-0000-0000-0000D28C0000}"/>
    <cellStyle name="Normal 5 3 6 2 5" xfId="37285" xr:uid="{00000000-0005-0000-0000-0000D38C0000}"/>
    <cellStyle name="Normal 5 3 6 2 6" xfId="49514" xr:uid="{00000000-0005-0000-0000-0000D48C0000}"/>
    <cellStyle name="Normal 5 3 6 3" xfId="7905" xr:uid="{00000000-0005-0000-0000-0000D58C0000}"/>
    <cellStyle name="Normal 5 3 6 3 2" xfId="18905" xr:uid="{00000000-0005-0000-0000-0000D68C0000}"/>
    <cellStyle name="Normal 5 3 6 3 2 2" xfId="31160" xr:uid="{00000000-0005-0000-0000-0000D78C0000}"/>
    <cellStyle name="Normal 5 3 6 3 2 3" xfId="43401" xr:uid="{00000000-0005-0000-0000-0000D88C0000}"/>
    <cellStyle name="Normal 5 3 6 3 3" xfId="25043" xr:uid="{00000000-0005-0000-0000-0000D98C0000}"/>
    <cellStyle name="Normal 5 3 6 3 4" xfId="37287" xr:uid="{00000000-0005-0000-0000-0000DA8C0000}"/>
    <cellStyle name="Normal 5 3 6 3 5" xfId="49516" xr:uid="{00000000-0005-0000-0000-0000DB8C0000}"/>
    <cellStyle name="Normal 5 3 6 4" xfId="18902" xr:uid="{00000000-0005-0000-0000-0000DC8C0000}"/>
    <cellStyle name="Normal 5 3 6 4 2" xfId="31157" xr:uid="{00000000-0005-0000-0000-0000DD8C0000}"/>
    <cellStyle name="Normal 5 3 6 4 3" xfId="43398" xr:uid="{00000000-0005-0000-0000-0000DE8C0000}"/>
    <cellStyle name="Normal 5 3 6 5" xfId="25040" xr:uid="{00000000-0005-0000-0000-0000DF8C0000}"/>
    <cellStyle name="Normal 5 3 6 6" xfId="37284" xr:uid="{00000000-0005-0000-0000-0000E08C0000}"/>
    <cellStyle name="Normal 5 3 6 7" xfId="49513" xr:uid="{00000000-0005-0000-0000-0000E18C0000}"/>
    <cellStyle name="Normal 5 3 7" xfId="7906" xr:uid="{00000000-0005-0000-0000-0000E28C0000}"/>
    <cellStyle name="Normal 5 3 7 2" xfId="7907" xr:uid="{00000000-0005-0000-0000-0000E38C0000}"/>
    <cellStyle name="Normal 5 3 7 2 2" xfId="18907" xr:uid="{00000000-0005-0000-0000-0000E48C0000}"/>
    <cellStyle name="Normal 5 3 7 2 2 2" xfId="31162" xr:uid="{00000000-0005-0000-0000-0000E58C0000}"/>
    <cellStyle name="Normal 5 3 7 2 2 3" xfId="43403" xr:uid="{00000000-0005-0000-0000-0000E68C0000}"/>
    <cellStyle name="Normal 5 3 7 2 3" xfId="25045" xr:uid="{00000000-0005-0000-0000-0000E78C0000}"/>
    <cellStyle name="Normal 5 3 7 2 4" xfId="37289" xr:uid="{00000000-0005-0000-0000-0000E88C0000}"/>
    <cellStyle name="Normal 5 3 7 2 5" xfId="49518" xr:uid="{00000000-0005-0000-0000-0000E98C0000}"/>
    <cellStyle name="Normal 5 3 7 3" xfId="18906" xr:uid="{00000000-0005-0000-0000-0000EA8C0000}"/>
    <cellStyle name="Normal 5 3 7 3 2" xfId="31161" xr:uid="{00000000-0005-0000-0000-0000EB8C0000}"/>
    <cellStyle name="Normal 5 3 7 3 3" xfId="43402" xr:uid="{00000000-0005-0000-0000-0000EC8C0000}"/>
    <cellStyle name="Normal 5 3 7 4" xfId="25044" xr:uid="{00000000-0005-0000-0000-0000ED8C0000}"/>
    <cellStyle name="Normal 5 3 7 5" xfId="37288" xr:uid="{00000000-0005-0000-0000-0000EE8C0000}"/>
    <cellStyle name="Normal 5 3 7 6" xfId="49517" xr:uid="{00000000-0005-0000-0000-0000EF8C0000}"/>
    <cellStyle name="Normal 5 3 8" xfId="7908" xr:uid="{00000000-0005-0000-0000-0000F08C0000}"/>
    <cellStyle name="Normal 5 3 8 2" xfId="18908" xr:uid="{00000000-0005-0000-0000-0000F18C0000}"/>
    <cellStyle name="Normal 5 3 8 2 2" xfId="31163" xr:uid="{00000000-0005-0000-0000-0000F28C0000}"/>
    <cellStyle name="Normal 5 3 8 2 3" xfId="43404" xr:uid="{00000000-0005-0000-0000-0000F38C0000}"/>
    <cellStyle name="Normal 5 3 8 3" xfId="25046" xr:uid="{00000000-0005-0000-0000-0000F48C0000}"/>
    <cellStyle name="Normal 5 3 8 4" xfId="37290" xr:uid="{00000000-0005-0000-0000-0000F58C0000}"/>
    <cellStyle name="Normal 5 3 8 5" xfId="49519" xr:uid="{00000000-0005-0000-0000-0000F68C0000}"/>
    <cellStyle name="Normal 5 3 9" xfId="18781" xr:uid="{00000000-0005-0000-0000-0000F78C0000}"/>
    <cellStyle name="Normal 5 3 9 2" xfId="31036" xr:uid="{00000000-0005-0000-0000-0000F88C0000}"/>
    <cellStyle name="Normal 5 3 9 3" xfId="43277" xr:uid="{00000000-0005-0000-0000-0000F98C0000}"/>
    <cellStyle name="Normal 5 4" xfId="7909" xr:uid="{00000000-0005-0000-0000-0000FA8C0000}"/>
    <cellStyle name="Normal 5 4 10" xfId="37291" xr:uid="{00000000-0005-0000-0000-0000FB8C0000}"/>
    <cellStyle name="Normal 5 4 11" xfId="49520" xr:uid="{00000000-0005-0000-0000-0000FC8C0000}"/>
    <cellStyle name="Normal 5 4 2" xfId="7910" xr:uid="{00000000-0005-0000-0000-0000FD8C0000}"/>
    <cellStyle name="Normal 5 4 2 10" xfId="49521" xr:uid="{00000000-0005-0000-0000-0000FE8C0000}"/>
    <cellStyle name="Normal 5 4 2 2" xfId="7911" xr:uid="{00000000-0005-0000-0000-0000FF8C0000}"/>
    <cellStyle name="Normal 5 4 2 2 2" xfId="7912" xr:uid="{00000000-0005-0000-0000-0000008D0000}"/>
    <cellStyle name="Normal 5 4 2 2 2 2" xfId="7913" xr:uid="{00000000-0005-0000-0000-0000018D0000}"/>
    <cellStyle name="Normal 5 4 2 2 2 2 2" xfId="7914" xr:uid="{00000000-0005-0000-0000-0000028D0000}"/>
    <cellStyle name="Normal 5 4 2 2 2 2 2 2" xfId="7915" xr:uid="{00000000-0005-0000-0000-0000038D0000}"/>
    <cellStyle name="Normal 5 4 2 2 2 2 2 2 2" xfId="18915" xr:uid="{00000000-0005-0000-0000-0000048D0000}"/>
    <cellStyle name="Normal 5 4 2 2 2 2 2 2 2 2" xfId="31170" xr:uid="{00000000-0005-0000-0000-0000058D0000}"/>
    <cellStyle name="Normal 5 4 2 2 2 2 2 2 2 3" xfId="43411" xr:uid="{00000000-0005-0000-0000-0000068D0000}"/>
    <cellStyle name="Normal 5 4 2 2 2 2 2 2 3" xfId="25053" xr:uid="{00000000-0005-0000-0000-0000078D0000}"/>
    <cellStyle name="Normal 5 4 2 2 2 2 2 2 4" xfId="37297" xr:uid="{00000000-0005-0000-0000-0000088D0000}"/>
    <cellStyle name="Normal 5 4 2 2 2 2 2 2 5" xfId="49526" xr:uid="{00000000-0005-0000-0000-0000098D0000}"/>
    <cellStyle name="Normal 5 4 2 2 2 2 2 3" xfId="18914" xr:uid="{00000000-0005-0000-0000-00000A8D0000}"/>
    <cellStyle name="Normal 5 4 2 2 2 2 2 3 2" xfId="31169" xr:uid="{00000000-0005-0000-0000-00000B8D0000}"/>
    <cellStyle name="Normal 5 4 2 2 2 2 2 3 3" xfId="43410" xr:uid="{00000000-0005-0000-0000-00000C8D0000}"/>
    <cellStyle name="Normal 5 4 2 2 2 2 2 4" xfId="25052" xr:uid="{00000000-0005-0000-0000-00000D8D0000}"/>
    <cellStyle name="Normal 5 4 2 2 2 2 2 5" xfId="37296" xr:uid="{00000000-0005-0000-0000-00000E8D0000}"/>
    <cellStyle name="Normal 5 4 2 2 2 2 2 6" xfId="49525" xr:uid="{00000000-0005-0000-0000-00000F8D0000}"/>
    <cellStyle name="Normal 5 4 2 2 2 2 3" xfId="7916" xr:uid="{00000000-0005-0000-0000-0000108D0000}"/>
    <cellStyle name="Normal 5 4 2 2 2 2 3 2" xfId="18916" xr:uid="{00000000-0005-0000-0000-0000118D0000}"/>
    <cellStyle name="Normal 5 4 2 2 2 2 3 2 2" xfId="31171" xr:uid="{00000000-0005-0000-0000-0000128D0000}"/>
    <cellStyle name="Normal 5 4 2 2 2 2 3 2 3" xfId="43412" xr:uid="{00000000-0005-0000-0000-0000138D0000}"/>
    <cellStyle name="Normal 5 4 2 2 2 2 3 3" xfId="25054" xr:uid="{00000000-0005-0000-0000-0000148D0000}"/>
    <cellStyle name="Normal 5 4 2 2 2 2 3 4" xfId="37298" xr:uid="{00000000-0005-0000-0000-0000158D0000}"/>
    <cellStyle name="Normal 5 4 2 2 2 2 3 5" xfId="49527" xr:uid="{00000000-0005-0000-0000-0000168D0000}"/>
    <cellStyle name="Normal 5 4 2 2 2 2 4" xfId="18913" xr:uid="{00000000-0005-0000-0000-0000178D0000}"/>
    <cellStyle name="Normal 5 4 2 2 2 2 4 2" xfId="31168" xr:uid="{00000000-0005-0000-0000-0000188D0000}"/>
    <cellStyle name="Normal 5 4 2 2 2 2 4 3" xfId="43409" xr:uid="{00000000-0005-0000-0000-0000198D0000}"/>
    <cellStyle name="Normal 5 4 2 2 2 2 5" xfId="25051" xr:uid="{00000000-0005-0000-0000-00001A8D0000}"/>
    <cellStyle name="Normal 5 4 2 2 2 2 6" xfId="37295" xr:uid="{00000000-0005-0000-0000-00001B8D0000}"/>
    <cellStyle name="Normal 5 4 2 2 2 2 7" xfId="49524" xr:uid="{00000000-0005-0000-0000-00001C8D0000}"/>
    <cellStyle name="Normal 5 4 2 2 2 3" xfId="7917" xr:uid="{00000000-0005-0000-0000-00001D8D0000}"/>
    <cellStyle name="Normal 5 4 2 2 2 3 2" xfId="7918" xr:uid="{00000000-0005-0000-0000-00001E8D0000}"/>
    <cellStyle name="Normal 5 4 2 2 2 3 2 2" xfId="18918" xr:uid="{00000000-0005-0000-0000-00001F8D0000}"/>
    <cellStyle name="Normal 5 4 2 2 2 3 2 2 2" xfId="31173" xr:uid="{00000000-0005-0000-0000-0000208D0000}"/>
    <cellStyle name="Normal 5 4 2 2 2 3 2 2 3" xfId="43414" xr:uid="{00000000-0005-0000-0000-0000218D0000}"/>
    <cellStyle name="Normal 5 4 2 2 2 3 2 3" xfId="25056" xr:uid="{00000000-0005-0000-0000-0000228D0000}"/>
    <cellStyle name="Normal 5 4 2 2 2 3 2 4" xfId="37300" xr:uid="{00000000-0005-0000-0000-0000238D0000}"/>
    <cellStyle name="Normal 5 4 2 2 2 3 2 5" xfId="49529" xr:uid="{00000000-0005-0000-0000-0000248D0000}"/>
    <cellStyle name="Normal 5 4 2 2 2 3 3" xfId="18917" xr:uid="{00000000-0005-0000-0000-0000258D0000}"/>
    <cellStyle name="Normal 5 4 2 2 2 3 3 2" xfId="31172" xr:uid="{00000000-0005-0000-0000-0000268D0000}"/>
    <cellStyle name="Normal 5 4 2 2 2 3 3 3" xfId="43413" xr:uid="{00000000-0005-0000-0000-0000278D0000}"/>
    <cellStyle name="Normal 5 4 2 2 2 3 4" xfId="25055" xr:uid="{00000000-0005-0000-0000-0000288D0000}"/>
    <cellStyle name="Normal 5 4 2 2 2 3 5" xfId="37299" xr:uid="{00000000-0005-0000-0000-0000298D0000}"/>
    <cellStyle name="Normal 5 4 2 2 2 3 6" xfId="49528" xr:uid="{00000000-0005-0000-0000-00002A8D0000}"/>
    <cellStyle name="Normal 5 4 2 2 2 4" xfId="7919" xr:uid="{00000000-0005-0000-0000-00002B8D0000}"/>
    <cellStyle name="Normal 5 4 2 2 2 4 2" xfId="18919" xr:uid="{00000000-0005-0000-0000-00002C8D0000}"/>
    <cellStyle name="Normal 5 4 2 2 2 4 2 2" xfId="31174" xr:uid="{00000000-0005-0000-0000-00002D8D0000}"/>
    <cellStyle name="Normal 5 4 2 2 2 4 2 3" xfId="43415" xr:uid="{00000000-0005-0000-0000-00002E8D0000}"/>
    <cellStyle name="Normal 5 4 2 2 2 4 3" xfId="25057" xr:uid="{00000000-0005-0000-0000-00002F8D0000}"/>
    <cellStyle name="Normal 5 4 2 2 2 4 4" xfId="37301" xr:uid="{00000000-0005-0000-0000-0000308D0000}"/>
    <cellStyle name="Normal 5 4 2 2 2 4 5" xfId="49530" xr:uid="{00000000-0005-0000-0000-0000318D0000}"/>
    <cellStyle name="Normal 5 4 2 2 2 5" xfId="18912" xr:uid="{00000000-0005-0000-0000-0000328D0000}"/>
    <cellStyle name="Normal 5 4 2 2 2 5 2" xfId="31167" xr:uid="{00000000-0005-0000-0000-0000338D0000}"/>
    <cellStyle name="Normal 5 4 2 2 2 5 3" xfId="43408" xr:uid="{00000000-0005-0000-0000-0000348D0000}"/>
    <cellStyle name="Normal 5 4 2 2 2 6" xfId="25050" xr:uid="{00000000-0005-0000-0000-0000358D0000}"/>
    <cellStyle name="Normal 5 4 2 2 2 7" xfId="37294" xr:uid="{00000000-0005-0000-0000-0000368D0000}"/>
    <cellStyle name="Normal 5 4 2 2 2 8" xfId="49523" xr:uid="{00000000-0005-0000-0000-0000378D0000}"/>
    <cellStyle name="Normal 5 4 2 2 3" xfId="7920" xr:uid="{00000000-0005-0000-0000-0000388D0000}"/>
    <cellStyle name="Normal 5 4 2 2 3 2" xfId="7921" xr:uid="{00000000-0005-0000-0000-0000398D0000}"/>
    <cellStyle name="Normal 5 4 2 2 3 2 2" xfId="7922" xr:uid="{00000000-0005-0000-0000-00003A8D0000}"/>
    <cellStyle name="Normal 5 4 2 2 3 2 2 2" xfId="18922" xr:uid="{00000000-0005-0000-0000-00003B8D0000}"/>
    <cellStyle name="Normal 5 4 2 2 3 2 2 2 2" xfId="31177" xr:uid="{00000000-0005-0000-0000-00003C8D0000}"/>
    <cellStyle name="Normal 5 4 2 2 3 2 2 2 3" xfId="43418" xr:uid="{00000000-0005-0000-0000-00003D8D0000}"/>
    <cellStyle name="Normal 5 4 2 2 3 2 2 3" xfId="25060" xr:uid="{00000000-0005-0000-0000-00003E8D0000}"/>
    <cellStyle name="Normal 5 4 2 2 3 2 2 4" xfId="37304" xr:uid="{00000000-0005-0000-0000-00003F8D0000}"/>
    <cellStyle name="Normal 5 4 2 2 3 2 2 5" xfId="49533" xr:uid="{00000000-0005-0000-0000-0000408D0000}"/>
    <cellStyle name="Normal 5 4 2 2 3 2 3" xfId="18921" xr:uid="{00000000-0005-0000-0000-0000418D0000}"/>
    <cellStyle name="Normal 5 4 2 2 3 2 3 2" xfId="31176" xr:uid="{00000000-0005-0000-0000-0000428D0000}"/>
    <cellStyle name="Normal 5 4 2 2 3 2 3 3" xfId="43417" xr:uid="{00000000-0005-0000-0000-0000438D0000}"/>
    <cellStyle name="Normal 5 4 2 2 3 2 4" xfId="25059" xr:uid="{00000000-0005-0000-0000-0000448D0000}"/>
    <cellStyle name="Normal 5 4 2 2 3 2 5" xfId="37303" xr:uid="{00000000-0005-0000-0000-0000458D0000}"/>
    <cellStyle name="Normal 5 4 2 2 3 2 6" xfId="49532" xr:uid="{00000000-0005-0000-0000-0000468D0000}"/>
    <cellStyle name="Normal 5 4 2 2 3 3" xfId="7923" xr:uid="{00000000-0005-0000-0000-0000478D0000}"/>
    <cellStyle name="Normal 5 4 2 2 3 3 2" xfId="18923" xr:uid="{00000000-0005-0000-0000-0000488D0000}"/>
    <cellStyle name="Normal 5 4 2 2 3 3 2 2" xfId="31178" xr:uid="{00000000-0005-0000-0000-0000498D0000}"/>
    <cellStyle name="Normal 5 4 2 2 3 3 2 3" xfId="43419" xr:uid="{00000000-0005-0000-0000-00004A8D0000}"/>
    <cellStyle name="Normal 5 4 2 2 3 3 3" xfId="25061" xr:uid="{00000000-0005-0000-0000-00004B8D0000}"/>
    <cellStyle name="Normal 5 4 2 2 3 3 4" xfId="37305" xr:uid="{00000000-0005-0000-0000-00004C8D0000}"/>
    <cellStyle name="Normal 5 4 2 2 3 3 5" xfId="49534" xr:uid="{00000000-0005-0000-0000-00004D8D0000}"/>
    <cellStyle name="Normal 5 4 2 2 3 4" xfId="18920" xr:uid="{00000000-0005-0000-0000-00004E8D0000}"/>
    <cellStyle name="Normal 5 4 2 2 3 4 2" xfId="31175" xr:uid="{00000000-0005-0000-0000-00004F8D0000}"/>
    <cellStyle name="Normal 5 4 2 2 3 4 3" xfId="43416" xr:uid="{00000000-0005-0000-0000-0000508D0000}"/>
    <cellStyle name="Normal 5 4 2 2 3 5" xfId="25058" xr:uid="{00000000-0005-0000-0000-0000518D0000}"/>
    <cellStyle name="Normal 5 4 2 2 3 6" xfId="37302" xr:uid="{00000000-0005-0000-0000-0000528D0000}"/>
    <cellStyle name="Normal 5 4 2 2 3 7" xfId="49531" xr:uid="{00000000-0005-0000-0000-0000538D0000}"/>
    <cellStyle name="Normal 5 4 2 2 4" xfId="7924" xr:uid="{00000000-0005-0000-0000-0000548D0000}"/>
    <cellStyle name="Normal 5 4 2 2 4 2" xfId="7925" xr:uid="{00000000-0005-0000-0000-0000558D0000}"/>
    <cellStyle name="Normal 5 4 2 2 4 2 2" xfId="18925" xr:uid="{00000000-0005-0000-0000-0000568D0000}"/>
    <cellStyle name="Normal 5 4 2 2 4 2 2 2" xfId="31180" xr:uid="{00000000-0005-0000-0000-0000578D0000}"/>
    <cellStyle name="Normal 5 4 2 2 4 2 2 3" xfId="43421" xr:uid="{00000000-0005-0000-0000-0000588D0000}"/>
    <cellStyle name="Normal 5 4 2 2 4 2 3" xfId="25063" xr:uid="{00000000-0005-0000-0000-0000598D0000}"/>
    <cellStyle name="Normal 5 4 2 2 4 2 4" xfId="37307" xr:uid="{00000000-0005-0000-0000-00005A8D0000}"/>
    <cellStyle name="Normal 5 4 2 2 4 2 5" xfId="49536" xr:uid="{00000000-0005-0000-0000-00005B8D0000}"/>
    <cellStyle name="Normal 5 4 2 2 4 3" xfId="18924" xr:uid="{00000000-0005-0000-0000-00005C8D0000}"/>
    <cellStyle name="Normal 5 4 2 2 4 3 2" xfId="31179" xr:uid="{00000000-0005-0000-0000-00005D8D0000}"/>
    <cellStyle name="Normal 5 4 2 2 4 3 3" xfId="43420" xr:uid="{00000000-0005-0000-0000-00005E8D0000}"/>
    <cellStyle name="Normal 5 4 2 2 4 4" xfId="25062" xr:uid="{00000000-0005-0000-0000-00005F8D0000}"/>
    <cellStyle name="Normal 5 4 2 2 4 5" xfId="37306" xr:uid="{00000000-0005-0000-0000-0000608D0000}"/>
    <cellStyle name="Normal 5 4 2 2 4 6" xfId="49535" xr:uid="{00000000-0005-0000-0000-0000618D0000}"/>
    <cellStyle name="Normal 5 4 2 2 5" xfId="7926" xr:uid="{00000000-0005-0000-0000-0000628D0000}"/>
    <cellStyle name="Normal 5 4 2 2 5 2" xfId="18926" xr:uid="{00000000-0005-0000-0000-0000638D0000}"/>
    <cellStyle name="Normal 5 4 2 2 5 2 2" xfId="31181" xr:uid="{00000000-0005-0000-0000-0000648D0000}"/>
    <cellStyle name="Normal 5 4 2 2 5 2 3" xfId="43422" xr:uid="{00000000-0005-0000-0000-0000658D0000}"/>
    <cellStyle name="Normal 5 4 2 2 5 3" xfId="25064" xr:uid="{00000000-0005-0000-0000-0000668D0000}"/>
    <cellStyle name="Normal 5 4 2 2 5 4" xfId="37308" xr:uid="{00000000-0005-0000-0000-0000678D0000}"/>
    <cellStyle name="Normal 5 4 2 2 5 5" xfId="49537" xr:uid="{00000000-0005-0000-0000-0000688D0000}"/>
    <cellStyle name="Normal 5 4 2 2 6" xfId="18911" xr:uid="{00000000-0005-0000-0000-0000698D0000}"/>
    <cellStyle name="Normal 5 4 2 2 6 2" xfId="31166" xr:uid="{00000000-0005-0000-0000-00006A8D0000}"/>
    <cellStyle name="Normal 5 4 2 2 6 3" xfId="43407" xr:uid="{00000000-0005-0000-0000-00006B8D0000}"/>
    <cellStyle name="Normal 5 4 2 2 7" xfId="25049" xr:uid="{00000000-0005-0000-0000-00006C8D0000}"/>
    <cellStyle name="Normal 5 4 2 2 8" xfId="37293" xr:uid="{00000000-0005-0000-0000-00006D8D0000}"/>
    <cellStyle name="Normal 5 4 2 2 9" xfId="49522" xr:uid="{00000000-0005-0000-0000-00006E8D0000}"/>
    <cellStyle name="Normal 5 4 2 3" xfId="7927" xr:uid="{00000000-0005-0000-0000-00006F8D0000}"/>
    <cellStyle name="Normal 5 4 2 3 2" xfId="7928" xr:uid="{00000000-0005-0000-0000-0000708D0000}"/>
    <cellStyle name="Normal 5 4 2 3 2 2" xfId="7929" xr:uid="{00000000-0005-0000-0000-0000718D0000}"/>
    <cellStyle name="Normal 5 4 2 3 2 2 2" xfId="7930" xr:uid="{00000000-0005-0000-0000-0000728D0000}"/>
    <cellStyle name="Normal 5 4 2 3 2 2 2 2" xfId="18930" xr:uid="{00000000-0005-0000-0000-0000738D0000}"/>
    <cellStyle name="Normal 5 4 2 3 2 2 2 2 2" xfId="31185" xr:uid="{00000000-0005-0000-0000-0000748D0000}"/>
    <cellStyle name="Normal 5 4 2 3 2 2 2 2 3" xfId="43426" xr:uid="{00000000-0005-0000-0000-0000758D0000}"/>
    <cellStyle name="Normal 5 4 2 3 2 2 2 3" xfId="25068" xr:uid="{00000000-0005-0000-0000-0000768D0000}"/>
    <cellStyle name="Normal 5 4 2 3 2 2 2 4" xfId="37312" xr:uid="{00000000-0005-0000-0000-0000778D0000}"/>
    <cellStyle name="Normal 5 4 2 3 2 2 2 5" xfId="49541" xr:uid="{00000000-0005-0000-0000-0000788D0000}"/>
    <cellStyle name="Normal 5 4 2 3 2 2 3" xfId="18929" xr:uid="{00000000-0005-0000-0000-0000798D0000}"/>
    <cellStyle name="Normal 5 4 2 3 2 2 3 2" xfId="31184" xr:uid="{00000000-0005-0000-0000-00007A8D0000}"/>
    <cellStyle name="Normal 5 4 2 3 2 2 3 3" xfId="43425" xr:uid="{00000000-0005-0000-0000-00007B8D0000}"/>
    <cellStyle name="Normal 5 4 2 3 2 2 4" xfId="25067" xr:uid="{00000000-0005-0000-0000-00007C8D0000}"/>
    <cellStyle name="Normal 5 4 2 3 2 2 5" xfId="37311" xr:uid="{00000000-0005-0000-0000-00007D8D0000}"/>
    <cellStyle name="Normal 5 4 2 3 2 2 6" xfId="49540" xr:uid="{00000000-0005-0000-0000-00007E8D0000}"/>
    <cellStyle name="Normal 5 4 2 3 2 3" xfId="7931" xr:uid="{00000000-0005-0000-0000-00007F8D0000}"/>
    <cellStyle name="Normal 5 4 2 3 2 3 2" xfId="18931" xr:uid="{00000000-0005-0000-0000-0000808D0000}"/>
    <cellStyle name="Normal 5 4 2 3 2 3 2 2" xfId="31186" xr:uid="{00000000-0005-0000-0000-0000818D0000}"/>
    <cellStyle name="Normal 5 4 2 3 2 3 2 3" xfId="43427" xr:uid="{00000000-0005-0000-0000-0000828D0000}"/>
    <cellStyle name="Normal 5 4 2 3 2 3 3" xfId="25069" xr:uid="{00000000-0005-0000-0000-0000838D0000}"/>
    <cellStyle name="Normal 5 4 2 3 2 3 4" xfId="37313" xr:uid="{00000000-0005-0000-0000-0000848D0000}"/>
    <cellStyle name="Normal 5 4 2 3 2 3 5" xfId="49542" xr:uid="{00000000-0005-0000-0000-0000858D0000}"/>
    <cellStyle name="Normal 5 4 2 3 2 4" xfId="18928" xr:uid="{00000000-0005-0000-0000-0000868D0000}"/>
    <cellStyle name="Normal 5 4 2 3 2 4 2" xfId="31183" xr:uid="{00000000-0005-0000-0000-0000878D0000}"/>
    <cellStyle name="Normal 5 4 2 3 2 4 3" xfId="43424" xr:uid="{00000000-0005-0000-0000-0000888D0000}"/>
    <cellStyle name="Normal 5 4 2 3 2 5" xfId="25066" xr:uid="{00000000-0005-0000-0000-0000898D0000}"/>
    <cellStyle name="Normal 5 4 2 3 2 6" xfId="37310" xr:uid="{00000000-0005-0000-0000-00008A8D0000}"/>
    <cellStyle name="Normal 5 4 2 3 2 7" xfId="49539" xr:uid="{00000000-0005-0000-0000-00008B8D0000}"/>
    <cellStyle name="Normal 5 4 2 3 3" xfId="7932" xr:uid="{00000000-0005-0000-0000-00008C8D0000}"/>
    <cellStyle name="Normal 5 4 2 3 3 2" xfId="7933" xr:uid="{00000000-0005-0000-0000-00008D8D0000}"/>
    <cellStyle name="Normal 5 4 2 3 3 2 2" xfId="18933" xr:uid="{00000000-0005-0000-0000-00008E8D0000}"/>
    <cellStyle name="Normal 5 4 2 3 3 2 2 2" xfId="31188" xr:uid="{00000000-0005-0000-0000-00008F8D0000}"/>
    <cellStyle name="Normal 5 4 2 3 3 2 2 3" xfId="43429" xr:uid="{00000000-0005-0000-0000-0000908D0000}"/>
    <cellStyle name="Normal 5 4 2 3 3 2 3" xfId="25071" xr:uid="{00000000-0005-0000-0000-0000918D0000}"/>
    <cellStyle name="Normal 5 4 2 3 3 2 4" xfId="37315" xr:uid="{00000000-0005-0000-0000-0000928D0000}"/>
    <cellStyle name="Normal 5 4 2 3 3 2 5" xfId="49544" xr:uid="{00000000-0005-0000-0000-0000938D0000}"/>
    <cellStyle name="Normal 5 4 2 3 3 3" xfId="18932" xr:uid="{00000000-0005-0000-0000-0000948D0000}"/>
    <cellStyle name="Normal 5 4 2 3 3 3 2" xfId="31187" xr:uid="{00000000-0005-0000-0000-0000958D0000}"/>
    <cellStyle name="Normal 5 4 2 3 3 3 3" xfId="43428" xr:uid="{00000000-0005-0000-0000-0000968D0000}"/>
    <cellStyle name="Normal 5 4 2 3 3 4" xfId="25070" xr:uid="{00000000-0005-0000-0000-0000978D0000}"/>
    <cellStyle name="Normal 5 4 2 3 3 5" xfId="37314" xr:uid="{00000000-0005-0000-0000-0000988D0000}"/>
    <cellStyle name="Normal 5 4 2 3 3 6" xfId="49543" xr:uid="{00000000-0005-0000-0000-0000998D0000}"/>
    <cellStyle name="Normal 5 4 2 3 4" xfId="7934" xr:uid="{00000000-0005-0000-0000-00009A8D0000}"/>
    <cellStyle name="Normal 5 4 2 3 4 2" xfId="18934" xr:uid="{00000000-0005-0000-0000-00009B8D0000}"/>
    <cellStyle name="Normal 5 4 2 3 4 2 2" xfId="31189" xr:uid="{00000000-0005-0000-0000-00009C8D0000}"/>
    <cellStyle name="Normal 5 4 2 3 4 2 3" xfId="43430" xr:uid="{00000000-0005-0000-0000-00009D8D0000}"/>
    <cellStyle name="Normal 5 4 2 3 4 3" xfId="25072" xr:uid="{00000000-0005-0000-0000-00009E8D0000}"/>
    <cellStyle name="Normal 5 4 2 3 4 4" xfId="37316" xr:uid="{00000000-0005-0000-0000-00009F8D0000}"/>
    <cellStyle name="Normal 5 4 2 3 4 5" xfId="49545" xr:uid="{00000000-0005-0000-0000-0000A08D0000}"/>
    <cellStyle name="Normal 5 4 2 3 5" xfId="18927" xr:uid="{00000000-0005-0000-0000-0000A18D0000}"/>
    <cellStyle name="Normal 5 4 2 3 5 2" xfId="31182" xr:uid="{00000000-0005-0000-0000-0000A28D0000}"/>
    <cellStyle name="Normal 5 4 2 3 5 3" xfId="43423" xr:uid="{00000000-0005-0000-0000-0000A38D0000}"/>
    <cellStyle name="Normal 5 4 2 3 6" xfId="25065" xr:uid="{00000000-0005-0000-0000-0000A48D0000}"/>
    <cellStyle name="Normal 5 4 2 3 7" xfId="37309" xr:uid="{00000000-0005-0000-0000-0000A58D0000}"/>
    <cellStyle name="Normal 5 4 2 3 8" xfId="49538" xr:uid="{00000000-0005-0000-0000-0000A68D0000}"/>
    <cellStyle name="Normal 5 4 2 4" xfId="7935" xr:uid="{00000000-0005-0000-0000-0000A78D0000}"/>
    <cellStyle name="Normal 5 4 2 4 2" xfId="7936" xr:uid="{00000000-0005-0000-0000-0000A88D0000}"/>
    <cellStyle name="Normal 5 4 2 4 2 2" xfId="7937" xr:uid="{00000000-0005-0000-0000-0000A98D0000}"/>
    <cellStyle name="Normal 5 4 2 4 2 2 2" xfId="18937" xr:uid="{00000000-0005-0000-0000-0000AA8D0000}"/>
    <cellStyle name="Normal 5 4 2 4 2 2 2 2" xfId="31192" xr:uid="{00000000-0005-0000-0000-0000AB8D0000}"/>
    <cellStyle name="Normal 5 4 2 4 2 2 2 3" xfId="43433" xr:uid="{00000000-0005-0000-0000-0000AC8D0000}"/>
    <cellStyle name="Normal 5 4 2 4 2 2 3" xfId="25075" xr:uid="{00000000-0005-0000-0000-0000AD8D0000}"/>
    <cellStyle name="Normal 5 4 2 4 2 2 4" xfId="37319" xr:uid="{00000000-0005-0000-0000-0000AE8D0000}"/>
    <cellStyle name="Normal 5 4 2 4 2 2 5" xfId="49548" xr:uid="{00000000-0005-0000-0000-0000AF8D0000}"/>
    <cellStyle name="Normal 5 4 2 4 2 3" xfId="18936" xr:uid="{00000000-0005-0000-0000-0000B08D0000}"/>
    <cellStyle name="Normal 5 4 2 4 2 3 2" xfId="31191" xr:uid="{00000000-0005-0000-0000-0000B18D0000}"/>
    <cellStyle name="Normal 5 4 2 4 2 3 3" xfId="43432" xr:uid="{00000000-0005-0000-0000-0000B28D0000}"/>
    <cellStyle name="Normal 5 4 2 4 2 4" xfId="25074" xr:uid="{00000000-0005-0000-0000-0000B38D0000}"/>
    <cellStyle name="Normal 5 4 2 4 2 5" xfId="37318" xr:uid="{00000000-0005-0000-0000-0000B48D0000}"/>
    <cellStyle name="Normal 5 4 2 4 2 6" xfId="49547" xr:uid="{00000000-0005-0000-0000-0000B58D0000}"/>
    <cellStyle name="Normal 5 4 2 4 3" xfId="7938" xr:uid="{00000000-0005-0000-0000-0000B68D0000}"/>
    <cellStyle name="Normal 5 4 2 4 3 2" xfId="18938" xr:uid="{00000000-0005-0000-0000-0000B78D0000}"/>
    <cellStyle name="Normal 5 4 2 4 3 2 2" xfId="31193" xr:uid="{00000000-0005-0000-0000-0000B88D0000}"/>
    <cellStyle name="Normal 5 4 2 4 3 2 3" xfId="43434" xr:uid="{00000000-0005-0000-0000-0000B98D0000}"/>
    <cellStyle name="Normal 5 4 2 4 3 3" xfId="25076" xr:uid="{00000000-0005-0000-0000-0000BA8D0000}"/>
    <cellStyle name="Normal 5 4 2 4 3 4" xfId="37320" xr:uid="{00000000-0005-0000-0000-0000BB8D0000}"/>
    <cellStyle name="Normal 5 4 2 4 3 5" xfId="49549" xr:uid="{00000000-0005-0000-0000-0000BC8D0000}"/>
    <cellStyle name="Normal 5 4 2 4 4" xfId="18935" xr:uid="{00000000-0005-0000-0000-0000BD8D0000}"/>
    <cellStyle name="Normal 5 4 2 4 4 2" xfId="31190" xr:uid="{00000000-0005-0000-0000-0000BE8D0000}"/>
    <cellStyle name="Normal 5 4 2 4 4 3" xfId="43431" xr:uid="{00000000-0005-0000-0000-0000BF8D0000}"/>
    <cellStyle name="Normal 5 4 2 4 5" xfId="25073" xr:uid="{00000000-0005-0000-0000-0000C08D0000}"/>
    <cellStyle name="Normal 5 4 2 4 6" xfId="37317" xr:uid="{00000000-0005-0000-0000-0000C18D0000}"/>
    <cellStyle name="Normal 5 4 2 4 7" xfId="49546" xr:uid="{00000000-0005-0000-0000-0000C28D0000}"/>
    <cellStyle name="Normal 5 4 2 5" xfId="7939" xr:uid="{00000000-0005-0000-0000-0000C38D0000}"/>
    <cellStyle name="Normal 5 4 2 5 2" xfId="7940" xr:uid="{00000000-0005-0000-0000-0000C48D0000}"/>
    <cellStyle name="Normal 5 4 2 5 2 2" xfId="18940" xr:uid="{00000000-0005-0000-0000-0000C58D0000}"/>
    <cellStyle name="Normal 5 4 2 5 2 2 2" xfId="31195" xr:uid="{00000000-0005-0000-0000-0000C68D0000}"/>
    <cellStyle name="Normal 5 4 2 5 2 2 3" xfId="43436" xr:uid="{00000000-0005-0000-0000-0000C78D0000}"/>
    <cellStyle name="Normal 5 4 2 5 2 3" xfId="25078" xr:uid="{00000000-0005-0000-0000-0000C88D0000}"/>
    <cellStyle name="Normal 5 4 2 5 2 4" xfId="37322" xr:uid="{00000000-0005-0000-0000-0000C98D0000}"/>
    <cellStyle name="Normal 5 4 2 5 2 5" xfId="49551" xr:uid="{00000000-0005-0000-0000-0000CA8D0000}"/>
    <cellStyle name="Normal 5 4 2 5 3" xfId="18939" xr:uid="{00000000-0005-0000-0000-0000CB8D0000}"/>
    <cellStyle name="Normal 5 4 2 5 3 2" xfId="31194" xr:uid="{00000000-0005-0000-0000-0000CC8D0000}"/>
    <cellStyle name="Normal 5 4 2 5 3 3" xfId="43435" xr:uid="{00000000-0005-0000-0000-0000CD8D0000}"/>
    <cellStyle name="Normal 5 4 2 5 4" xfId="25077" xr:uid="{00000000-0005-0000-0000-0000CE8D0000}"/>
    <cellStyle name="Normal 5 4 2 5 5" xfId="37321" xr:uid="{00000000-0005-0000-0000-0000CF8D0000}"/>
    <cellStyle name="Normal 5 4 2 5 6" xfId="49550" xr:uid="{00000000-0005-0000-0000-0000D08D0000}"/>
    <cellStyle name="Normal 5 4 2 6" xfId="7941" xr:uid="{00000000-0005-0000-0000-0000D18D0000}"/>
    <cellStyle name="Normal 5 4 2 6 2" xfId="18941" xr:uid="{00000000-0005-0000-0000-0000D28D0000}"/>
    <cellStyle name="Normal 5 4 2 6 2 2" xfId="31196" xr:uid="{00000000-0005-0000-0000-0000D38D0000}"/>
    <cellStyle name="Normal 5 4 2 6 2 3" xfId="43437" xr:uid="{00000000-0005-0000-0000-0000D48D0000}"/>
    <cellStyle name="Normal 5 4 2 6 3" xfId="25079" xr:uid="{00000000-0005-0000-0000-0000D58D0000}"/>
    <cellStyle name="Normal 5 4 2 6 4" xfId="37323" xr:uid="{00000000-0005-0000-0000-0000D68D0000}"/>
    <cellStyle name="Normal 5 4 2 6 5" xfId="49552" xr:uid="{00000000-0005-0000-0000-0000D78D0000}"/>
    <cellStyle name="Normal 5 4 2 7" xfId="18910" xr:uid="{00000000-0005-0000-0000-0000D88D0000}"/>
    <cellStyle name="Normal 5 4 2 7 2" xfId="31165" xr:uid="{00000000-0005-0000-0000-0000D98D0000}"/>
    <cellStyle name="Normal 5 4 2 7 3" xfId="43406" xr:uid="{00000000-0005-0000-0000-0000DA8D0000}"/>
    <cellStyle name="Normal 5 4 2 8" xfId="25048" xr:uid="{00000000-0005-0000-0000-0000DB8D0000}"/>
    <cellStyle name="Normal 5 4 2 9" xfId="37292" xr:uid="{00000000-0005-0000-0000-0000DC8D0000}"/>
    <cellStyle name="Normal 5 4 3" xfId="7942" xr:uid="{00000000-0005-0000-0000-0000DD8D0000}"/>
    <cellStyle name="Normal 5 4 3 2" xfId="7943" xr:uid="{00000000-0005-0000-0000-0000DE8D0000}"/>
    <cellStyle name="Normal 5 4 3 2 2" xfId="7944" xr:uid="{00000000-0005-0000-0000-0000DF8D0000}"/>
    <cellStyle name="Normal 5 4 3 2 2 2" xfId="7945" xr:uid="{00000000-0005-0000-0000-0000E08D0000}"/>
    <cellStyle name="Normal 5 4 3 2 2 2 2" xfId="7946" xr:uid="{00000000-0005-0000-0000-0000E18D0000}"/>
    <cellStyle name="Normal 5 4 3 2 2 2 2 2" xfId="18946" xr:uid="{00000000-0005-0000-0000-0000E28D0000}"/>
    <cellStyle name="Normal 5 4 3 2 2 2 2 2 2" xfId="31201" xr:uid="{00000000-0005-0000-0000-0000E38D0000}"/>
    <cellStyle name="Normal 5 4 3 2 2 2 2 2 3" xfId="43442" xr:uid="{00000000-0005-0000-0000-0000E48D0000}"/>
    <cellStyle name="Normal 5 4 3 2 2 2 2 3" xfId="25084" xr:uid="{00000000-0005-0000-0000-0000E58D0000}"/>
    <cellStyle name="Normal 5 4 3 2 2 2 2 4" xfId="37328" xr:uid="{00000000-0005-0000-0000-0000E68D0000}"/>
    <cellStyle name="Normal 5 4 3 2 2 2 2 5" xfId="49557" xr:uid="{00000000-0005-0000-0000-0000E78D0000}"/>
    <cellStyle name="Normal 5 4 3 2 2 2 3" xfId="18945" xr:uid="{00000000-0005-0000-0000-0000E88D0000}"/>
    <cellStyle name="Normal 5 4 3 2 2 2 3 2" xfId="31200" xr:uid="{00000000-0005-0000-0000-0000E98D0000}"/>
    <cellStyle name="Normal 5 4 3 2 2 2 3 3" xfId="43441" xr:uid="{00000000-0005-0000-0000-0000EA8D0000}"/>
    <cellStyle name="Normal 5 4 3 2 2 2 4" xfId="25083" xr:uid="{00000000-0005-0000-0000-0000EB8D0000}"/>
    <cellStyle name="Normal 5 4 3 2 2 2 5" xfId="37327" xr:uid="{00000000-0005-0000-0000-0000EC8D0000}"/>
    <cellStyle name="Normal 5 4 3 2 2 2 6" xfId="49556" xr:uid="{00000000-0005-0000-0000-0000ED8D0000}"/>
    <cellStyle name="Normal 5 4 3 2 2 3" xfId="7947" xr:uid="{00000000-0005-0000-0000-0000EE8D0000}"/>
    <cellStyle name="Normal 5 4 3 2 2 3 2" xfId="18947" xr:uid="{00000000-0005-0000-0000-0000EF8D0000}"/>
    <cellStyle name="Normal 5 4 3 2 2 3 2 2" xfId="31202" xr:uid="{00000000-0005-0000-0000-0000F08D0000}"/>
    <cellStyle name="Normal 5 4 3 2 2 3 2 3" xfId="43443" xr:uid="{00000000-0005-0000-0000-0000F18D0000}"/>
    <cellStyle name="Normal 5 4 3 2 2 3 3" xfId="25085" xr:uid="{00000000-0005-0000-0000-0000F28D0000}"/>
    <cellStyle name="Normal 5 4 3 2 2 3 4" xfId="37329" xr:uid="{00000000-0005-0000-0000-0000F38D0000}"/>
    <cellStyle name="Normal 5 4 3 2 2 3 5" xfId="49558" xr:uid="{00000000-0005-0000-0000-0000F48D0000}"/>
    <cellStyle name="Normal 5 4 3 2 2 4" xfId="18944" xr:uid="{00000000-0005-0000-0000-0000F58D0000}"/>
    <cellStyle name="Normal 5 4 3 2 2 4 2" xfId="31199" xr:uid="{00000000-0005-0000-0000-0000F68D0000}"/>
    <cellStyle name="Normal 5 4 3 2 2 4 3" xfId="43440" xr:uid="{00000000-0005-0000-0000-0000F78D0000}"/>
    <cellStyle name="Normal 5 4 3 2 2 5" xfId="25082" xr:uid="{00000000-0005-0000-0000-0000F88D0000}"/>
    <cellStyle name="Normal 5 4 3 2 2 6" xfId="37326" xr:uid="{00000000-0005-0000-0000-0000F98D0000}"/>
    <cellStyle name="Normal 5 4 3 2 2 7" xfId="49555" xr:uid="{00000000-0005-0000-0000-0000FA8D0000}"/>
    <cellStyle name="Normal 5 4 3 2 3" xfId="7948" xr:uid="{00000000-0005-0000-0000-0000FB8D0000}"/>
    <cellStyle name="Normal 5 4 3 2 3 2" xfId="7949" xr:uid="{00000000-0005-0000-0000-0000FC8D0000}"/>
    <cellStyle name="Normal 5 4 3 2 3 2 2" xfId="18949" xr:uid="{00000000-0005-0000-0000-0000FD8D0000}"/>
    <cellStyle name="Normal 5 4 3 2 3 2 2 2" xfId="31204" xr:uid="{00000000-0005-0000-0000-0000FE8D0000}"/>
    <cellStyle name="Normal 5 4 3 2 3 2 2 3" xfId="43445" xr:uid="{00000000-0005-0000-0000-0000FF8D0000}"/>
    <cellStyle name="Normal 5 4 3 2 3 2 3" xfId="25087" xr:uid="{00000000-0005-0000-0000-0000008E0000}"/>
    <cellStyle name="Normal 5 4 3 2 3 2 4" xfId="37331" xr:uid="{00000000-0005-0000-0000-0000018E0000}"/>
    <cellStyle name="Normal 5 4 3 2 3 2 5" xfId="49560" xr:uid="{00000000-0005-0000-0000-0000028E0000}"/>
    <cellStyle name="Normal 5 4 3 2 3 3" xfId="18948" xr:uid="{00000000-0005-0000-0000-0000038E0000}"/>
    <cellStyle name="Normal 5 4 3 2 3 3 2" xfId="31203" xr:uid="{00000000-0005-0000-0000-0000048E0000}"/>
    <cellStyle name="Normal 5 4 3 2 3 3 3" xfId="43444" xr:uid="{00000000-0005-0000-0000-0000058E0000}"/>
    <cellStyle name="Normal 5 4 3 2 3 4" xfId="25086" xr:uid="{00000000-0005-0000-0000-0000068E0000}"/>
    <cellStyle name="Normal 5 4 3 2 3 5" xfId="37330" xr:uid="{00000000-0005-0000-0000-0000078E0000}"/>
    <cellStyle name="Normal 5 4 3 2 3 6" xfId="49559" xr:uid="{00000000-0005-0000-0000-0000088E0000}"/>
    <cellStyle name="Normal 5 4 3 2 4" xfId="7950" xr:uid="{00000000-0005-0000-0000-0000098E0000}"/>
    <cellStyle name="Normal 5 4 3 2 4 2" xfId="18950" xr:uid="{00000000-0005-0000-0000-00000A8E0000}"/>
    <cellStyle name="Normal 5 4 3 2 4 2 2" xfId="31205" xr:uid="{00000000-0005-0000-0000-00000B8E0000}"/>
    <cellStyle name="Normal 5 4 3 2 4 2 3" xfId="43446" xr:uid="{00000000-0005-0000-0000-00000C8E0000}"/>
    <cellStyle name="Normal 5 4 3 2 4 3" xfId="25088" xr:uid="{00000000-0005-0000-0000-00000D8E0000}"/>
    <cellStyle name="Normal 5 4 3 2 4 4" xfId="37332" xr:uid="{00000000-0005-0000-0000-00000E8E0000}"/>
    <cellStyle name="Normal 5 4 3 2 4 5" xfId="49561" xr:uid="{00000000-0005-0000-0000-00000F8E0000}"/>
    <cellStyle name="Normal 5 4 3 2 5" xfId="18943" xr:uid="{00000000-0005-0000-0000-0000108E0000}"/>
    <cellStyle name="Normal 5 4 3 2 5 2" xfId="31198" xr:uid="{00000000-0005-0000-0000-0000118E0000}"/>
    <cellStyle name="Normal 5 4 3 2 5 3" xfId="43439" xr:uid="{00000000-0005-0000-0000-0000128E0000}"/>
    <cellStyle name="Normal 5 4 3 2 6" xfId="25081" xr:uid="{00000000-0005-0000-0000-0000138E0000}"/>
    <cellStyle name="Normal 5 4 3 2 7" xfId="37325" xr:uid="{00000000-0005-0000-0000-0000148E0000}"/>
    <cellStyle name="Normal 5 4 3 2 8" xfId="49554" xr:uid="{00000000-0005-0000-0000-0000158E0000}"/>
    <cellStyle name="Normal 5 4 3 3" xfId="7951" xr:uid="{00000000-0005-0000-0000-0000168E0000}"/>
    <cellStyle name="Normal 5 4 3 3 2" xfId="7952" xr:uid="{00000000-0005-0000-0000-0000178E0000}"/>
    <cellStyle name="Normal 5 4 3 3 2 2" xfId="7953" xr:uid="{00000000-0005-0000-0000-0000188E0000}"/>
    <cellStyle name="Normal 5 4 3 3 2 2 2" xfId="18953" xr:uid="{00000000-0005-0000-0000-0000198E0000}"/>
    <cellStyle name="Normal 5 4 3 3 2 2 2 2" xfId="31208" xr:uid="{00000000-0005-0000-0000-00001A8E0000}"/>
    <cellStyle name="Normal 5 4 3 3 2 2 2 3" xfId="43449" xr:uid="{00000000-0005-0000-0000-00001B8E0000}"/>
    <cellStyle name="Normal 5 4 3 3 2 2 3" xfId="25091" xr:uid="{00000000-0005-0000-0000-00001C8E0000}"/>
    <cellStyle name="Normal 5 4 3 3 2 2 4" xfId="37335" xr:uid="{00000000-0005-0000-0000-00001D8E0000}"/>
    <cellStyle name="Normal 5 4 3 3 2 2 5" xfId="49564" xr:uid="{00000000-0005-0000-0000-00001E8E0000}"/>
    <cellStyle name="Normal 5 4 3 3 2 3" xfId="18952" xr:uid="{00000000-0005-0000-0000-00001F8E0000}"/>
    <cellStyle name="Normal 5 4 3 3 2 3 2" xfId="31207" xr:uid="{00000000-0005-0000-0000-0000208E0000}"/>
    <cellStyle name="Normal 5 4 3 3 2 3 3" xfId="43448" xr:uid="{00000000-0005-0000-0000-0000218E0000}"/>
    <cellStyle name="Normal 5 4 3 3 2 4" xfId="25090" xr:uid="{00000000-0005-0000-0000-0000228E0000}"/>
    <cellStyle name="Normal 5 4 3 3 2 5" xfId="37334" xr:uid="{00000000-0005-0000-0000-0000238E0000}"/>
    <cellStyle name="Normal 5 4 3 3 2 6" xfId="49563" xr:uid="{00000000-0005-0000-0000-0000248E0000}"/>
    <cellStyle name="Normal 5 4 3 3 3" xfId="7954" xr:uid="{00000000-0005-0000-0000-0000258E0000}"/>
    <cellStyle name="Normal 5 4 3 3 3 2" xfId="18954" xr:uid="{00000000-0005-0000-0000-0000268E0000}"/>
    <cellStyle name="Normal 5 4 3 3 3 2 2" xfId="31209" xr:uid="{00000000-0005-0000-0000-0000278E0000}"/>
    <cellStyle name="Normal 5 4 3 3 3 2 3" xfId="43450" xr:uid="{00000000-0005-0000-0000-0000288E0000}"/>
    <cellStyle name="Normal 5 4 3 3 3 3" xfId="25092" xr:uid="{00000000-0005-0000-0000-0000298E0000}"/>
    <cellStyle name="Normal 5 4 3 3 3 4" xfId="37336" xr:uid="{00000000-0005-0000-0000-00002A8E0000}"/>
    <cellStyle name="Normal 5 4 3 3 3 5" xfId="49565" xr:uid="{00000000-0005-0000-0000-00002B8E0000}"/>
    <cellStyle name="Normal 5 4 3 3 4" xfId="18951" xr:uid="{00000000-0005-0000-0000-00002C8E0000}"/>
    <cellStyle name="Normal 5 4 3 3 4 2" xfId="31206" xr:uid="{00000000-0005-0000-0000-00002D8E0000}"/>
    <cellStyle name="Normal 5 4 3 3 4 3" xfId="43447" xr:uid="{00000000-0005-0000-0000-00002E8E0000}"/>
    <cellStyle name="Normal 5 4 3 3 5" xfId="25089" xr:uid="{00000000-0005-0000-0000-00002F8E0000}"/>
    <cellStyle name="Normal 5 4 3 3 6" xfId="37333" xr:uid="{00000000-0005-0000-0000-0000308E0000}"/>
    <cellStyle name="Normal 5 4 3 3 7" xfId="49562" xr:uid="{00000000-0005-0000-0000-0000318E0000}"/>
    <cellStyle name="Normal 5 4 3 4" xfId="7955" xr:uid="{00000000-0005-0000-0000-0000328E0000}"/>
    <cellStyle name="Normal 5 4 3 4 2" xfId="7956" xr:uid="{00000000-0005-0000-0000-0000338E0000}"/>
    <cellStyle name="Normal 5 4 3 4 2 2" xfId="18956" xr:uid="{00000000-0005-0000-0000-0000348E0000}"/>
    <cellStyle name="Normal 5 4 3 4 2 2 2" xfId="31211" xr:uid="{00000000-0005-0000-0000-0000358E0000}"/>
    <cellStyle name="Normal 5 4 3 4 2 2 3" xfId="43452" xr:uid="{00000000-0005-0000-0000-0000368E0000}"/>
    <cellStyle name="Normal 5 4 3 4 2 3" xfId="25094" xr:uid="{00000000-0005-0000-0000-0000378E0000}"/>
    <cellStyle name="Normal 5 4 3 4 2 4" xfId="37338" xr:uid="{00000000-0005-0000-0000-0000388E0000}"/>
    <cellStyle name="Normal 5 4 3 4 2 5" xfId="49567" xr:uid="{00000000-0005-0000-0000-0000398E0000}"/>
    <cellStyle name="Normal 5 4 3 4 3" xfId="18955" xr:uid="{00000000-0005-0000-0000-00003A8E0000}"/>
    <cellStyle name="Normal 5 4 3 4 3 2" xfId="31210" xr:uid="{00000000-0005-0000-0000-00003B8E0000}"/>
    <cellStyle name="Normal 5 4 3 4 3 3" xfId="43451" xr:uid="{00000000-0005-0000-0000-00003C8E0000}"/>
    <cellStyle name="Normal 5 4 3 4 4" xfId="25093" xr:uid="{00000000-0005-0000-0000-00003D8E0000}"/>
    <cellStyle name="Normal 5 4 3 4 5" xfId="37337" xr:uid="{00000000-0005-0000-0000-00003E8E0000}"/>
    <cellStyle name="Normal 5 4 3 4 6" xfId="49566" xr:uid="{00000000-0005-0000-0000-00003F8E0000}"/>
    <cellStyle name="Normal 5 4 3 5" xfId="7957" xr:uid="{00000000-0005-0000-0000-0000408E0000}"/>
    <cellStyle name="Normal 5 4 3 5 2" xfId="18957" xr:uid="{00000000-0005-0000-0000-0000418E0000}"/>
    <cellStyle name="Normal 5 4 3 5 2 2" xfId="31212" xr:uid="{00000000-0005-0000-0000-0000428E0000}"/>
    <cellStyle name="Normal 5 4 3 5 2 3" xfId="43453" xr:uid="{00000000-0005-0000-0000-0000438E0000}"/>
    <cellStyle name="Normal 5 4 3 5 3" xfId="25095" xr:uid="{00000000-0005-0000-0000-0000448E0000}"/>
    <cellStyle name="Normal 5 4 3 5 4" xfId="37339" xr:uid="{00000000-0005-0000-0000-0000458E0000}"/>
    <cellStyle name="Normal 5 4 3 5 5" xfId="49568" xr:uid="{00000000-0005-0000-0000-0000468E0000}"/>
    <cellStyle name="Normal 5 4 3 6" xfId="18942" xr:uid="{00000000-0005-0000-0000-0000478E0000}"/>
    <cellStyle name="Normal 5 4 3 6 2" xfId="31197" xr:uid="{00000000-0005-0000-0000-0000488E0000}"/>
    <cellStyle name="Normal 5 4 3 6 3" xfId="43438" xr:uid="{00000000-0005-0000-0000-0000498E0000}"/>
    <cellStyle name="Normal 5 4 3 7" xfId="25080" xr:uid="{00000000-0005-0000-0000-00004A8E0000}"/>
    <cellStyle name="Normal 5 4 3 8" xfId="37324" xr:uid="{00000000-0005-0000-0000-00004B8E0000}"/>
    <cellStyle name="Normal 5 4 3 9" xfId="49553" xr:uid="{00000000-0005-0000-0000-00004C8E0000}"/>
    <cellStyle name="Normal 5 4 4" xfId="7958" xr:uid="{00000000-0005-0000-0000-00004D8E0000}"/>
    <cellStyle name="Normal 5 4 4 2" xfId="7959" xr:uid="{00000000-0005-0000-0000-00004E8E0000}"/>
    <cellStyle name="Normal 5 4 4 2 2" xfId="7960" xr:uid="{00000000-0005-0000-0000-00004F8E0000}"/>
    <cellStyle name="Normal 5 4 4 2 2 2" xfId="7961" xr:uid="{00000000-0005-0000-0000-0000508E0000}"/>
    <cellStyle name="Normal 5 4 4 2 2 2 2" xfId="18961" xr:uid="{00000000-0005-0000-0000-0000518E0000}"/>
    <cellStyle name="Normal 5 4 4 2 2 2 2 2" xfId="31216" xr:uid="{00000000-0005-0000-0000-0000528E0000}"/>
    <cellStyle name="Normal 5 4 4 2 2 2 2 3" xfId="43457" xr:uid="{00000000-0005-0000-0000-0000538E0000}"/>
    <cellStyle name="Normal 5 4 4 2 2 2 3" xfId="25099" xr:uid="{00000000-0005-0000-0000-0000548E0000}"/>
    <cellStyle name="Normal 5 4 4 2 2 2 4" xfId="37343" xr:uid="{00000000-0005-0000-0000-0000558E0000}"/>
    <cellStyle name="Normal 5 4 4 2 2 2 5" xfId="49572" xr:uid="{00000000-0005-0000-0000-0000568E0000}"/>
    <cellStyle name="Normal 5 4 4 2 2 3" xfId="18960" xr:uid="{00000000-0005-0000-0000-0000578E0000}"/>
    <cellStyle name="Normal 5 4 4 2 2 3 2" xfId="31215" xr:uid="{00000000-0005-0000-0000-0000588E0000}"/>
    <cellStyle name="Normal 5 4 4 2 2 3 3" xfId="43456" xr:uid="{00000000-0005-0000-0000-0000598E0000}"/>
    <cellStyle name="Normal 5 4 4 2 2 4" xfId="25098" xr:uid="{00000000-0005-0000-0000-00005A8E0000}"/>
    <cellStyle name="Normal 5 4 4 2 2 5" xfId="37342" xr:uid="{00000000-0005-0000-0000-00005B8E0000}"/>
    <cellStyle name="Normal 5 4 4 2 2 6" xfId="49571" xr:uid="{00000000-0005-0000-0000-00005C8E0000}"/>
    <cellStyle name="Normal 5 4 4 2 3" xfId="7962" xr:uid="{00000000-0005-0000-0000-00005D8E0000}"/>
    <cellStyle name="Normal 5 4 4 2 3 2" xfId="18962" xr:uid="{00000000-0005-0000-0000-00005E8E0000}"/>
    <cellStyle name="Normal 5 4 4 2 3 2 2" xfId="31217" xr:uid="{00000000-0005-0000-0000-00005F8E0000}"/>
    <cellStyle name="Normal 5 4 4 2 3 2 3" xfId="43458" xr:uid="{00000000-0005-0000-0000-0000608E0000}"/>
    <cellStyle name="Normal 5 4 4 2 3 3" xfId="25100" xr:uid="{00000000-0005-0000-0000-0000618E0000}"/>
    <cellStyle name="Normal 5 4 4 2 3 4" xfId="37344" xr:uid="{00000000-0005-0000-0000-0000628E0000}"/>
    <cellStyle name="Normal 5 4 4 2 3 5" xfId="49573" xr:uid="{00000000-0005-0000-0000-0000638E0000}"/>
    <cellStyle name="Normal 5 4 4 2 4" xfId="18959" xr:uid="{00000000-0005-0000-0000-0000648E0000}"/>
    <cellStyle name="Normal 5 4 4 2 4 2" xfId="31214" xr:uid="{00000000-0005-0000-0000-0000658E0000}"/>
    <cellStyle name="Normal 5 4 4 2 4 3" xfId="43455" xr:uid="{00000000-0005-0000-0000-0000668E0000}"/>
    <cellStyle name="Normal 5 4 4 2 5" xfId="25097" xr:uid="{00000000-0005-0000-0000-0000678E0000}"/>
    <cellStyle name="Normal 5 4 4 2 6" xfId="37341" xr:uid="{00000000-0005-0000-0000-0000688E0000}"/>
    <cellStyle name="Normal 5 4 4 2 7" xfId="49570" xr:uid="{00000000-0005-0000-0000-0000698E0000}"/>
    <cellStyle name="Normal 5 4 4 3" xfId="7963" xr:uid="{00000000-0005-0000-0000-00006A8E0000}"/>
    <cellStyle name="Normal 5 4 4 3 2" xfId="7964" xr:uid="{00000000-0005-0000-0000-00006B8E0000}"/>
    <cellStyle name="Normal 5 4 4 3 2 2" xfId="18964" xr:uid="{00000000-0005-0000-0000-00006C8E0000}"/>
    <cellStyle name="Normal 5 4 4 3 2 2 2" xfId="31219" xr:uid="{00000000-0005-0000-0000-00006D8E0000}"/>
    <cellStyle name="Normal 5 4 4 3 2 2 3" xfId="43460" xr:uid="{00000000-0005-0000-0000-00006E8E0000}"/>
    <cellStyle name="Normal 5 4 4 3 2 3" xfId="25102" xr:uid="{00000000-0005-0000-0000-00006F8E0000}"/>
    <cellStyle name="Normal 5 4 4 3 2 4" xfId="37346" xr:uid="{00000000-0005-0000-0000-0000708E0000}"/>
    <cellStyle name="Normal 5 4 4 3 2 5" xfId="49575" xr:uid="{00000000-0005-0000-0000-0000718E0000}"/>
    <cellStyle name="Normal 5 4 4 3 3" xfId="18963" xr:uid="{00000000-0005-0000-0000-0000728E0000}"/>
    <cellStyle name="Normal 5 4 4 3 3 2" xfId="31218" xr:uid="{00000000-0005-0000-0000-0000738E0000}"/>
    <cellStyle name="Normal 5 4 4 3 3 3" xfId="43459" xr:uid="{00000000-0005-0000-0000-0000748E0000}"/>
    <cellStyle name="Normal 5 4 4 3 4" xfId="25101" xr:uid="{00000000-0005-0000-0000-0000758E0000}"/>
    <cellStyle name="Normal 5 4 4 3 5" xfId="37345" xr:uid="{00000000-0005-0000-0000-0000768E0000}"/>
    <cellStyle name="Normal 5 4 4 3 6" xfId="49574" xr:uid="{00000000-0005-0000-0000-0000778E0000}"/>
    <cellStyle name="Normal 5 4 4 4" xfId="7965" xr:uid="{00000000-0005-0000-0000-0000788E0000}"/>
    <cellStyle name="Normal 5 4 4 4 2" xfId="18965" xr:uid="{00000000-0005-0000-0000-0000798E0000}"/>
    <cellStyle name="Normal 5 4 4 4 2 2" xfId="31220" xr:uid="{00000000-0005-0000-0000-00007A8E0000}"/>
    <cellStyle name="Normal 5 4 4 4 2 3" xfId="43461" xr:uid="{00000000-0005-0000-0000-00007B8E0000}"/>
    <cellStyle name="Normal 5 4 4 4 3" xfId="25103" xr:uid="{00000000-0005-0000-0000-00007C8E0000}"/>
    <cellStyle name="Normal 5 4 4 4 4" xfId="37347" xr:uid="{00000000-0005-0000-0000-00007D8E0000}"/>
    <cellStyle name="Normal 5 4 4 4 5" xfId="49576" xr:uid="{00000000-0005-0000-0000-00007E8E0000}"/>
    <cellStyle name="Normal 5 4 4 5" xfId="18958" xr:uid="{00000000-0005-0000-0000-00007F8E0000}"/>
    <cellStyle name="Normal 5 4 4 5 2" xfId="31213" xr:uid="{00000000-0005-0000-0000-0000808E0000}"/>
    <cellStyle name="Normal 5 4 4 5 3" xfId="43454" xr:uid="{00000000-0005-0000-0000-0000818E0000}"/>
    <cellStyle name="Normal 5 4 4 6" xfId="25096" xr:uid="{00000000-0005-0000-0000-0000828E0000}"/>
    <cellStyle name="Normal 5 4 4 7" xfId="37340" xr:uid="{00000000-0005-0000-0000-0000838E0000}"/>
    <cellStyle name="Normal 5 4 4 8" xfId="49569" xr:uid="{00000000-0005-0000-0000-0000848E0000}"/>
    <cellStyle name="Normal 5 4 5" xfId="7966" xr:uid="{00000000-0005-0000-0000-0000858E0000}"/>
    <cellStyle name="Normal 5 4 5 2" xfId="7967" xr:uid="{00000000-0005-0000-0000-0000868E0000}"/>
    <cellStyle name="Normal 5 4 5 2 2" xfId="7968" xr:uid="{00000000-0005-0000-0000-0000878E0000}"/>
    <cellStyle name="Normal 5 4 5 2 2 2" xfId="18968" xr:uid="{00000000-0005-0000-0000-0000888E0000}"/>
    <cellStyle name="Normal 5 4 5 2 2 2 2" xfId="31223" xr:uid="{00000000-0005-0000-0000-0000898E0000}"/>
    <cellStyle name="Normal 5 4 5 2 2 2 3" xfId="43464" xr:uid="{00000000-0005-0000-0000-00008A8E0000}"/>
    <cellStyle name="Normal 5 4 5 2 2 3" xfId="25106" xr:uid="{00000000-0005-0000-0000-00008B8E0000}"/>
    <cellStyle name="Normal 5 4 5 2 2 4" xfId="37350" xr:uid="{00000000-0005-0000-0000-00008C8E0000}"/>
    <cellStyle name="Normal 5 4 5 2 2 5" xfId="49579" xr:uid="{00000000-0005-0000-0000-00008D8E0000}"/>
    <cellStyle name="Normal 5 4 5 2 3" xfId="18967" xr:uid="{00000000-0005-0000-0000-00008E8E0000}"/>
    <cellStyle name="Normal 5 4 5 2 3 2" xfId="31222" xr:uid="{00000000-0005-0000-0000-00008F8E0000}"/>
    <cellStyle name="Normal 5 4 5 2 3 3" xfId="43463" xr:uid="{00000000-0005-0000-0000-0000908E0000}"/>
    <cellStyle name="Normal 5 4 5 2 4" xfId="25105" xr:uid="{00000000-0005-0000-0000-0000918E0000}"/>
    <cellStyle name="Normal 5 4 5 2 5" xfId="37349" xr:uid="{00000000-0005-0000-0000-0000928E0000}"/>
    <cellStyle name="Normal 5 4 5 2 6" xfId="49578" xr:uid="{00000000-0005-0000-0000-0000938E0000}"/>
    <cellStyle name="Normal 5 4 5 3" xfId="7969" xr:uid="{00000000-0005-0000-0000-0000948E0000}"/>
    <cellStyle name="Normal 5 4 5 3 2" xfId="18969" xr:uid="{00000000-0005-0000-0000-0000958E0000}"/>
    <cellStyle name="Normal 5 4 5 3 2 2" xfId="31224" xr:uid="{00000000-0005-0000-0000-0000968E0000}"/>
    <cellStyle name="Normal 5 4 5 3 2 3" xfId="43465" xr:uid="{00000000-0005-0000-0000-0000978E0000}"/>
    <cellStyle name="Normal 5 4 5 3 3" xfId="25107" xr:uid="{00000000-0005-0000-0000-0000988E0000}"/>
    <cellStyle name="Normal 5 4 5 3 4" xfId="37351" xr:uid="{00000000-0005-0000-0000-0000998E0000}"/>
    <cellStyle name="Normal 5 4 5 3 5" xfId="49580" xr:uid="{00000000-0005-0000-0000-00009A8E0000}"/>
    <cellStyle name="Normal 5 4 5 4" xfId="18966" xr:uid="{00000000-0005-0000-0000-00009B8E0000}"/>
    <cellStyle name="Normal 5 4 5 4 2" xfId="31221" xr:uid="{00000000-0005-0000-0000-00009C8E0000}"/>
    <cellStyle name="Normal 5 4 5 4 3" xfId="43462" xr:uid="{00000000-0005-0000-0000-00009D8E0000}"/>
    <cellStyle name="Normal 5 4 5 5" xfId="25104" xr:uid="{00000000-0005-0000-0000-00009E8E0000}"/>
    <cellStyle name="Normal 5 4 5 6" xfId="37348" xr:uid="{00000000-0005-0000-0000-00009F8E0000}"/>
    <cellStyle name="Normal 5 4 5 7" xfId="49577" xr:uid="{00000000-0005-0000-0000-0000A08E0000}"/>
    <cellStyle name="Normal 5 4 6" xfId="7970" xr:uid="{00000000-0005-0000-0000-0000A18E0000}"/>
    <cellStyle name="Normal 5 4 6 2" xfId="7971" xr:uid="{00000000-0005-0000-0000-0000A28E0000}"/>
    <cellStyle name="Normal 5 4 6 2 2" xfId="18971" xr:uid="{00000000-0005-0000-0000-0000A38E0000}"/>
    <cellStyle name="Normal 5 4 6 2 2 2" xfId="31226" xr:uid="{00000000-0005-0000-0000-0000A48E0000}"/>
    <cellStyle name="Normal 5 4 6 2 2 3" xfId="43467" xr:uid="{00000000-0005-0000-0000-0000A58E0000}"/>
    <cellStyle name="Normal 5 4 6 2 3" xfId="25109" xr:uid="{00000000-0005-0000-0000-0000A68E0000}"/>
    <cellStyle name="Normal 5 4 6 2 4" xfId="37353" xr:uid="{00000000-0005-0000-0000-0000A78E0000}"/>
    <cellStyle name="Normal 5 4 6 2 5" xfId="49582" xr:uid="{00000000-0005-0000-0000-0000A88E0000}"/>
    <cellStyle name="Normal 5 4 6 3" xfId="18970" xr:uid="{00000000-0005-0000-0000-0000A98E0000}"/>
    <cellStyle name="Normal 5 4 6 3 2" xfId="31225" xr:uid="{00000000-0005-0000-0000-0000AA8E0000}"/>
    <cellStyle name="Normal 5 4 6 3 3" xfId="43466" xr:uid="{00000000-0005-0000-0000-0000AB8E0000}"/>
    <cellStyle name="Normal 5 4 6 4" xfId="25108" xr:uid="{00000000-0005-0000-0000-0000AC8E0000}"/>
    <cellStyle name="Normal 5 4 6 5" xfId="37352" xr:uid="{00000000-0005-0000-0000-0000AD8E0000}"/>
    <cellStyle name="Normal 5 4 6 6" xfId="49581" xr:uid="{00000000-0005-0000-0000-0000AE8E0000}"/>
    <cellStyle name="Normal 5 4 7" xfId="7972" xr:uid="{00000000-0005-0000-0000-0000AF8E0000}"/>
    <cellStyle name="Normal 5 4 7 2" xfId="18972" xr:uid="{00000000-0005-0000-0000-0000B08E0000}"/>
    <cellStyle name="Normal 5 4 7 2 2" xfId="31227" xr:uid="{00000000-0005-0000-0000-0000B18E0000}"/>
    <cellStyle name="Normal 5 4 7 2 3" xfId="43468" xr:uid="{00000000-0005-0000-0000-0000B28E0000}"/>
    <cellStyle name="Normal 5 4 7 3" xfId="25110" xr:uid="{00000000-0005-0000-0000-0000B38E0000}"/>
    <cellStyle name="Normal 5 4 7 4" xfId="37354" xr:uid="{00000000-0005-0000-0000-0000B48E0000}"/>
    <cellStyle name="Normal 5 4 7 5" xfId="49583" xr:uid="{00000000-0005-0000-0000-0000B58E0000}"/>
    <cellStyle name="Normal 5 4 8" xfId="18909" xr:uid="{00000000-0005-0000-0000-0000B68E0000}"/>
    <cellStyle name="Normal 5 4 8 2" xfId="31164" xr:uid="{00000000-0005-0000-0000-0000B78E0000}"/>
    <cellStyle name="Normal 5 4 8 3" xfId="43405" xr:uid="{00000000-0005-0000-0000-0000B88E0000}"/>
    <cellStyle name="Normal 5 4 9" xfId="25047" xr:uid="{00000000-0005-0000-0000-0000B98E0000}"/>
    <cellStyle name="Normal 5 5" xfId="7973" xr:uid="{00000000-0005-0000-0000-0000BA8E0000}"/>
    <cellStyle name="Normal 5 6" xfId="7974" xr:uid="{00000000-0005-0000-0000-0000BB8E0000}"/>
    <cellStyle name="Normal 5 6 10" xfId="49584" xr:uid="{00000000-0005-0000-0000-0000BC8E0000}"/>
    <cellStyle name="Normal 5 6 2" xfId="7975" xr:uid="{00000000-0005-0000-0000-0000BD8E0000}"/>
    <cellStyle name="Normal 5 6 2 2" xfId="7976" xr:uid="{00000000-0005-0000-0000-0000BE8E0000}"/>
    <cellStyle name="Normal 5 6 2 2 2" xfId="7977" xr:uid="{00000000-0005-0000-0000-0000BF8E0000}"/>
    <cellStyle name="Normal 5 6 2 2 2 2" xfId="7978" xr:uid="{00000000-0005-0000-0000-0000C08E0000}"/>
    <cellStyle name="Normal 5 6 2 2 2 2 2" xfId="7979" xr:uid="{00000000-0005-0000-0000-0000C18E0000}"/>
    <cellStyle name="Normal 5 6 2 2 2 2 2 2" xfId="18978" xr:uid="{00000000-0005-0000-0000-0000C28E0000}"/>
    <cellStyle name="Normal 5 6 2 2 2 2 2 2 2" xfId="31233" xr:uid="{00000000-0005-0000-0000-0000C38E0000}"/>
    <cellStyle name="Normal 5 6 2 2 2 2 2 2 3" xfId="43474" xr:uid="{00000000-0005-0000-0000-0000C48E0000}"/>
    <cellStyle name="Normal 5 6 2 2 2 2 2 3" xfId="25116" xr:uid="{00000000-0005-0000-0000-0000C58E0000}"/>
    <cellStyle name="Normal 5 6 2 2 2 2 2 4" xfId="37360" xr:uid="{00000000-0005-0000-0000-0000C68E0000}"/>
    <cellStyle name="Normal 5 6 2 2 2 2 2 5" xfId="49589" xr:uid="{00000000-0005-0000-0000-0000C78E0000}"/>
    <cellStyle name="Normal 5 6 2 2 2 2 3" xfId="18977" xr:uid="{00000000-0005-0000-0000-0000C88E0000}"/>
    <cellStyle name="Normal 5 6 2 2 2 2 3 2" xfId="31232" xr:uid="{00000000-0005-0000-0000-0000C98E0000}"/>
    <cellStyle name="Normal 5 6 2 2 2 2 3 3" xfId="43473" xr:uid="{00000000-0005-0000-0000-0000CA8E0000}"/>
    <cellStyle name="Normal 5 6 2 2 2 2 4" xfId="25115" xr:uid="{00000000-0005-0000-0000-0000CB8E0000}"/>
    <cellStyle name="Normal 5 6 2 2 2 2 5" xfId="37359" xr:uid="{00000000-0005-0000-0000-0000CC8E0000}"/>
    <cellStyle name="Normal 5 6 2 2 2 2 6" xfId="49588" xr:uid="{00000000-0005-0000-0000-0000CD8E0000}"/>
    <cellStyle name="Normal 5 6 2 2 2 3" xfId="7980" xr:uid="{00000000-0005-0000-0000-0000CE8E0000}"/>
    <cellStyle name="Normal 5 6 2 2 2 3 2" xfId="18979" xr:uid="{00000000-0005-0000-0000-0000CF8E0000}"/>
    <cellStyle name="Normal 5 6 2 2 2 3 2 2" xfId="31234" xr:uid="{00000000-0005-0000-0000-0000D08E0000}"/>
    <cellStyle name="Normal 5 6 2 2 2 3 2 3" xfId="43475" xr:uid="{00000000-0005-0000-0000-0000D18E0000}"/>
    <cellStyle name="Normal 5 6 2 2 2 3 3" xfId="25117" xr:uid="{00000000-0005-0000-0000-0000D28E0000}"/>
    <cellStyle name="Normal 5 6 2 2 2 3 4" xfId="37361" xr:uid="{00000000-0005-0000-0000-0000D38E0000}"/>
    <cellStyle name="Normal 5 6 2 2 2 3 5" xfId="49590" xr:uid="{00000000-0005-0000-0000-0000D48E0000}"/>
    <cellStyle name="Normal 5 6 2 2 2 4" xfId="18976" xr:uid="{00000000-0005-0000-0000-0000D58E0000}"/>
    <cellStyle name="Normal 5 6 2 2 2 4 2" xfId="31231" xr:uid="{00000000-0005-0000-0000-0000D68E0000}"/>
    <cellStyle name="Normal 5 6 2 2 2 4 3" xfId="43472" xr:uid="{00000000-0005-0000-0000-0000D78E0000}"/>
    <cellStyle name="Normal 5 6 2 2 2 5" xfId="25114" xr:uid="{00000000-0005-0000-0000-0000D88E0000}"/>
    <cellStyle name="Normal 5 6 2 2 2 6" xfId="37358" xr:uid="{00000000-0005-0000-0000-0000D98E0000}"/>
    <cellStyle name="Normal 5 6 2 2 2 7" xfId="49587" xr:uid="{00000000-0005-0000-0000-0000DA8E0000}"/>
    <cellStyle name="Normal 5 6 2 2 3" xfId="7981" xr:uid="{00000000-0005-0000-0000-0000DB8E0000}"/>
    <cellStyle name="Normal 5 6 2 2 3 2" xfId="7982" xr:uid="{00000000-0005-0000-0000-0000DC8E0000}"/>
    <cellStyle name="Normal 5 6 2 2 3 2 2" xfId="18981" xr:uid="{00000000-0005-0000-0000-0000DD8E0000}"/>
    <cellStyle name="Normal 5 6 2 2 3 2 2 2" xfId="31236" xr:uid="{00000000-0005-0000-0000-0000DE8E0000}"/>
    <cellStyle name="Normal 5 6 2 2 3 2 2 3" xfId="43477" xr:uid="{00000000-0005-0000-0000-0000DF8E0000}"/>
    <cellStyle name="Normal 5 6 2 2 3 2 3" xfId="25119" xr:uid="{00000000-0005-0000-0000-0000E08E0000}"/>
    <cellStyle name="Normal 5 6 2 2 3 2 4" xfId="37363" xr:uid="{00000000-0005-0000-0000-0000E18E0000}"/>
    <cellStyle name="Normal 5 6 2 2 3 2 5" xfId="49592" xr:uid="{00000000-0005-0000-0000-0000E28E0000}"/>
    <cellStyle name="Normal 5 6 2 2 3 3" xfId="18980" xr:uid="{00000000-0005-0000-0000-0000E38E0000}"/>
    <cellStyle name="Normal 5 6 2 2 3 3 2" xfId="31235" xr:uid="{00000000-0005-0000-0000-0000E48E0000}"/>
    <cellStyle name="Normal 5 6 2 2 3 3 3" xfId="43476" xr:uid="{00000000-0005-0000-0000-0000E58E0000}"/>
    <cellStyle name="Normal 5 6 2 2 3 4" xfId="25118" xr:uid="{00000000-0005-0000-0000-0000E68E0000}"/>
    <cellStyle name="Normal 5 6 2 2 3 5" xfId="37362" xr:uid="{00000000-0005-0000-0000-0000E78E0000}"/>
    <cellStyle name="Normal 5 6 2 2 3 6" xfId="49591" xr:uid="{00000000-0005-0000-0000-0000E88E0000}"/>
    <cellStyle name="Normal 5 6 2 2 4" xfId="7983" xr:uid="{00000000-0005-0000-0000-0000E98E0000}"/>
    <cellStyle name="Normal 5 6 2 2 4 2" xfId="18982" xr:uid="{00000000-0005-0000-0000-0000EA8E0000}"/>
    <cellStyle name="Normal 5 6 2 2 4 2 2" xfId="31237" xr:uid="{00000000-0005-0000-0000-0000EB8E0000}"/>
    <cellStyle name="Normal 5 6 2 2 4 2 3" xfId="43478" xr:uid="{00000000-0005-0000-0000-0000EC8E0000}"/>
    <cellStyle name="Normal 5 6 2 2 4 3" xfId="25120" xr:uid="{00000000-0005-0000-0000-0000ED8E0000}"/>
    <cellStyle name="Normal 5 6 2 2 4 4" xfId="37364" xr:uid="{00000000-0005-0000-0000-0000EE8E0000}"/>
    <cellStyle name="Normal 5 6 2 2 4 5" xfId="49593" xr:uid="{00000000-0005-0000-0000-0000EF8E0000}"/>
    <cellStyle name="Normal 5 6 2 2 5" xfId="18975" xr:uid="{00000000-0005-0000-0000-0000F08E0000}"/>
    <cellStyle name="Normal 5 6 2 2 5 2" xfId="31230" xr:uid="{00000000-0005-0000-0000-0000F18E0000}"/>
    <cellStyle name="Normal 5 6 2 2 5 3" xfId="43471" xr:uid="{00000000-0005-0000-0000-0000F28E0000}"/>
    <cellStyle name="Normal 5 6 2 2 6" xfId="25113" xr:uid="{00000000-0005-0000-0000-0000F38E0000}"/>
    <cellStyle name="Normal 5 6 2 2 7" xfId="37357" xr:uid="{00000000-0005-0000-0000-0000F48E0000}"/>
    <cellStyle name="Normal 5 6 2 2 8" xfId="49586" xr:uid="{00000000-0005-0000-0000-0000F58E0000}"/>
    <cellStyle name="Normal 5 6 2 3" xfId="7984" xr:uid="{00000000-0005-0000-0000-0000F68E0000}"/>
    <cellStyle name="Normal 5 6 2 3 2" xfId="7985" xr:uid="{00000000-0005-0000-0000-0000F78E0000}"/>
    <cellStyle name="Normal 5 6 2 3 2 2" xfId="7986" xr:uid="{00000000-0005-0000-0000-0000F88E0000}"/>
    <cellStyle name="Normal 5 6 2 3 2 2 2" xfId="18985" xr:uid="{00000000-0005-0000-0000-0000F98E0000}"/>
    <cellStyle name="Normal 5 6 2 3 2 2 2 2" xfId="31240" xr:uid="{00000000-0005-0000-0000-0000FA8E0000}"/>
    <cellStyle name="Normal 5 6 2 3 2 2 2 3" xfId="43481" xr:uid="{00000000-0005-0000-0000-0000FB8E0000}"/>
    <cellStyle name="Normal 5 6 2 3 2 2 3" xfId="25123" xr:uid="{00000000-0005-0000-0000-0000FC8E0000}"/>
    <cellStyle name="Normal 5 6 2 3 2 2 4" xfId="37367" xr:uid="{00000000-0005-0000-0000-0000FD8E0000}"/>
    <cellStyle name="Normal 5 6 2 3 2 2 5" xfId="49596" xr:uid="{00000000-0005-0000-0000-0000FE8E0000}"/>
    <cellStyle name="Normal 5 6 2 3 2 3" xfId="18984" xr:uid="{00000000-0005-0000-0000-0000FF8E0000}"/>
    <cellStyle name="Normal 5 6 2 3 2 3 2" xfId="31239" xr:uid="{00000000-0005-0000-0000-0000008F0000}"/>
    <cellStyle name="Normal 5 6 2 3 2 3 3" xfId="43480" xr:uid="{00000000-0005-0000-0000-0000018F0000}"/>
    <cellStyle name="Normal 5 6 2 3 2 4" xfId="25122" xr:uid="{00000000-0005-0000-0000-0000028F0000}"/>
    <cellStyle name="Normal 5 6 2 3 2 5" xfId="37366" xr:uid="{00000000-0005-0000-0000-0000038F0000}"/>
    <cellStyle name="Normal 5 6 2 3 2 6" xfId="49595" xr:uid="{00000000-0005-0000-0000-0000048F0000}"/>
    <cellStyle name="Normal 5 6 2 3 3" xfId="7987" xr:uid="{00000000-0005-0000-0000-0000058F0000}"/>
    <cellStyle name="Normal 5 6 2 3 3 2" xfId="18986" xr:uid="{00000000-0005-0000-0000-0000068F0000}"/>
    <cellStyle name="Normal 5 6 2 3 3 2 2" xfId="31241" xr:uid="{00000000-0005-0000-0000-0000078F0000}"/>
    <cellStyle name="Normal 5 6 2 3 3 2 3" xfId="43482" xr:uid="{00000000-0005-0000-0000-0000088F0000}"/>
    <cellStyle name="Normal 5 6 2 3 3 3" xfId="25124" xr:uid="{00000000-0005-0000-0000-0000098F0000}"/>
    <cellStyle name="Normal 5 6 2 3 3 4" xfId="37368" xr:uid="{00000000-0005-0000-0000-00000A8F0000}"/>
    <cellStyle name="Normal 5 6 2 3 3 5" xfId="49597" xr:uid="{00000000-0005-0000-0000-00000B8F0000}"/>
    <cellStyle name="Normal 5 6 2 3 4" xfId="18983" xr:uid="{00000000-0005-0000-0000-00000C8F0000}"/>
    <cellStyle name="Normal 5 6 2 3 4 2" xfId="31238" xr:uid="{00000000-0005-0000-0000-00000D8F0000}"/>
    <cellStyle name="Normal 5 6 2 3 4 3" xfId="43479" xr:uid="{00000000-0005-0000-0000-00000E8F0000}"/>
    <cellStyle name="Normal 5 6 2 3 5" xfId="25121" xr:uid="{00000000-0005-0000-0000-00000F8F0000}"/>
    <cellStyle name="Normal 5 6 2 3 6" xfId="37365" xr:uid="{00000000-0005-0000-0000-0000108F0000}"/>
    <cellStyle name="Normal 5 6 2 3 7" xfId="49594" xr:uid="{00000000-0005-0000-0000-0000118F0000}"/>
    <cellStyle name="Normal 5 6 2 4" xfId="7988" xr:uid="{00000000-0005-0000-0000-0000128F0000}"/>
    <cellStyle name="Normal 5 6 2 4 2" xfId="7989" xr:uid="{00000000-0005-0000-0000-0000138F0000}"/>
    <cellStyle name="Normal 5 6 2 4 2 2" xfId="18988" xr:uid="{00000000-0005-0000-0000-0000148F0000}"/>
    <cellStyle name="Normal 5 6 2 4 2 2 2" xfId="31243" xr:uid="{00000000-0005-0000-0000-0000158F0000}"/>
    <cellStyle name="Normal 5 6 2 4 2 2 3" xfId="43484" xr:uid="{00000000-0005-0000-0000-0000168F0000}"/>
    <cellStyle name="Normal 5 6 2 4 2 3" xfId="25126" xr:uid="{00000000-0005-0000-0000-0000178F0000}"/>
    <cellStyle name="Normal 5 6 2 4 2 4" xfId="37370" xr:uid="{00000000-0005-0000-0000-0000188F0000}"/>
    <cellStyle name="Normal 5 6 2 4 2 5" xfId="49599" xr:uid="{00000000-0005-0000-0000-0000198F0000}"/>
    <cellStyle name="Normal 5 6 2 4 3" xfId="18987" xr:uid="{00000000-0005-0000-0000-00001A8F0000}"/>
    <cellStyle name="Normal 5 6 2 4 3 2" xfId="31242" xr:uid="{00000000-0005-0000-0000-00001B8F0000}"/>
    <cellStyle name="Normal 5 6 2 4 3 3" xfId="43483" xr:uid="{00000000-0005-0000-0000-00001C8F0000}"/>
    <cellStyle name="Normal 5 6 2 4 4" xfId="25125" xr:uid="{00000000-0005-0000-0000-00001D8F0000}"/>
    <cellStyle name="Normal 5 6 2 4 5" xfId="37369" xr:uid="{00000000-0005-0000-0000-00001E8F0000}"/>
    <cellStyle name="Normal 5 6 2 4 6" xfId="49598" xr:uid="{00000000-0005-0000-0000-00001F8F0000}"/>
    <cellStyle name="Normal 5 6 2 5" xfId="7990" xr:uid="{00000000-0005-0000-0000-0000208F0000}"/>
    <cellStyle name="Normal 5 6 2 5 2" xfId="18989" xr:uid="{00000000-0005-0000-0000-0000218F0000}"/>
    <cellStyle name="Normal 5 6 2 5 2 2" xfId="31244" xr:uid="{00000000-0005-0000-0000-0000228F0000}"/>
    <cellStyle name="Normal 5 6 2 5 2 3" xfId="43485" xr:uid="{00000000-0005-0000-0000-0000238F0000}"/>
    <cellStyle name="Normal 5 6 2 5 3" xfId="25127" xr:uid="{00000000-0005-0000-0000-0000248F0000}"/>
    <cellStyle name="Normal 5 6 2 5 4" xfId="37371" xr:uid="{00000000-0005-0000-0000-0000258F0000}"/>
    <cellStyle name="Normal 5 6 2 5 5" xfId="49600" xr:uid="{00000000-0005-0000-0000-0000268F0000}"/>
    <cellStyle name="Normal 5 6 2 6" xfId="18974" xr:uid="{00000000-0005-0000-0000-0000278F0000}"/>
    <cellStyle name="Normal 5 6 2 6 2" xfId="31229" xr:uid="{00000000-0005-0000-0000-0000288F0000}"/>
    <cellStyle name="Normal 5 6 2 6 3" xfId="43470" xr:uid="{00000000-0005-0000-0000-0000298F0000}"/>
    <cellStyle name="Normal 5 6 2 7" xfId="25112" xr:uid="{00000000-0005-0000-0000-00002A8F0000}"/>
    <cellStyle name="Normal 5 6 2 8" xfId="37356" xr:uid="{00000000-0005-0000-0000-00002B8F0000}"/>
    <cellStyle name="Normal 5 6 2 9" xfId="49585" xr:uid="{00000000-0005-0000-0000-00002C8F0000}"/>
    <cellStyle name="Normal 5 6 3" xfId="7991" xr:uid="{00000000-0005-0000-0000-00002D8F0000}"/>
    <cellStyle name="Normal 5 6 3 2" xfId="7992" xr:uid="{00000000-0005-0000-0000-00002E8F0000}"/>
    <cellStyle name="Normal 5 6 3 2 2" xfId="7993" xr:uid="{00000000-0005-0000-0000-00002F8F0000}"/>
    <cellStyle name="Normal 5 6 3 2 2 2" xfId="7994" xr:uid="{00000000-0005-0000-0000-0000308F0000}"/>
    <cellStyle name="Normal 5 6 3 2 2 2 2" xfId="18993" xr:uid="{00000000-0005-0000-0000-0000318F0000}"/>
    <cellStyle name="Normal 5 6 3 2 2 2 2 2" xfId="31248" xr:uid="{00000000-0005-0000-0000-0000328F0000}"/>
    <cellStyle name="Normal 5 6 3 2 2 2 2 3" xfId="43489" xr:uid="{00000000-0005-0000-0000-0000338F0000}"/>
    <cellStyle name="Normal 5 6 3 2 2 2 3" xfId="25131" xr:uid="{00000000-0005-0000-0000-0000348F0000}"/>
    <cellStyle name="Normal 5 6 3 2 2 2 4" xfId="37375" xr:uid="{00000000-0005-0000-0000-0000358F0000}"/>
    <cellStyle name="Normal 5 6 3 2 2 2 5" xfId="49604" xr:uid="{00000000-0005-0000-0000-0000368F0000}"/>
    <cellStyle name="Normal 5 6 3 2 2 3" xfId="18992" xr:uid="{00000000-0005-0000-0000-0000378F0000}"/>
    <cellStyle name="Normal 5 6 3 2 2 3 2" xfId="31247" xr:uid="{00000000-0005-0000-0000-0000388F0000}"/>
    <cellStyle name="Normal 5 6 3 2 2 3 3" xfId="43488" xr:uid="{00000000-0005-0000-0000-0000398F0000}"/>
    <cellStyle name="Normal 5 6 3 2 2 4" xfId="25130" xr:uid="{00000000-0005-0000-0000-00003A8F0000}"/>
    <cellStyle name="Normal 5 6 3 2 2 5" xfId="37374" xr:uid="{00000000-0005-0000-0000-00003B8F0000}"/>
    <cellStyle name="Normal 5 6 3 2 2 6" xfId="49603" xr:uid="{00000000-0005-0000-0000-00003C8F0000}"/>
    <cellStyle name="Normal 5 6 3 2 3" xfId="7995" xr:uid="{00000000-0005-0000-0000-00003D8F0000}"/>
    <cellStyle name="Normal 5 6 3 2 3 2" xfId="18994" xr:uid="{00000000-0005-0000-0000-00003E8F0000}"/>
    <cellStyle name="Normal 5 6 3 2 3 2 2" xfId="31249" xr:uid="{00000000-0005-0000-0000-00003F8F0000}"/>
    <cellStyle name="Normal 5 6 3 2 3 2 3" xfId="43490" xr:uid="{00000000-0005-0000-0000-0000408F0000}"/>
    <cellStyle name="Normal 5 6 3 2 3 3" xfId="25132" xr:uid="{00000000-0005-0000-0000-0000418F0000}"/>
    <cellStyle name="Normal 5 6 3 2 3 4" xfId="37376" xr:uid="{00000000-0005-0000-0000-0000428F0000}"/>
    <cellStyle name="Normal 5 6 3 2 3 5" xfId="49605" xr:uid="{00000000-0005-0000-0000-0000438F0000}"/>
    <cellStyle name="Normal 5 6 3 2 4" xfId="18991" xr:uid="{00000000-0005-0000-0000-0000448F0000}"/>
    <cellStyle name="Normal 5 6 3 2 4 2" xfId="31246" xr:uid="{00000000-0005-0000-0000-0000458F0000}"/>
    <cellStyle name="Normal 5 6 3 2 4 3" xfId="43487" xr:uid="{00000000-0005-0000-0000-0000468F0000}"/>
    <cellStyle name="Normal 5 6 3 2 5" xfId="25129" xr:uid="{00000000-0005-0000-0000-0000478F0000}"/>
    <cellStyle name="Normal 5 6 3 2 6" xfId="37373" xr:uid="{00000000-0005-0000-0000-0000488F0000}"/>
    <cellStyle name="Normal 5 6 3 2 7" xfId="49602" xr:uid="{00000000-0005-0000-0000-0000498F0000}"/>
    <cellStyle name="Normal 5 6 3 3" xfId="7996" xr:uid="{00000000-0005-0000-0000-00004A8F0000}"/>
    <cellStyle name="Normal 5 6 3 3 2" xfId="7997" xr:uid="{00000000-0005-0000-0000-00004B8F0000}"/>
    <cellStyle name="Normal 5 6 3 3 2 2" xfId="18996" xr:uid="{00000000-0005-0000-0000-00004C8F0000}"/>
    <cellStyle name="Normal 5 6 3 3 2 2 2" xfId="31251" xr:uid="{00000000-0005-0000-0000-00004D8F0000}"/>
    <cellStyle name="Normal 5 6 3 3 2 2 3" xfId="43492" xr:uid="{00000000-0005-0000-0000-00004E8F0000}"/>
    <cellStyle name="Normal 5 6 3 3 2 3" xfId="25134" xr:uid="{00000000-0005-0000-0000-00004F8F0000}"/>
    <cellStyle name="Normal 5 6 3 3 2 4" xfId="37378" xr:uid="{00000000-0005-0000-0000-0000508F0000}"/>
    <cellStyle name="Normal 5 6 3 3 2 5" xfId="49607" xr:uid="{00000000-0005-0000-0000-0000518F0000}"/>
    <cellStyle name="Normal 5 6 3 3 3" xfId="18995" xr:uid="{00000000-0005-0000-0000-0000528F0000}"/>
    <cellStyle name="Normal 5 6 3 3 3 2" xfId="31250" xr:uid="{00000000-0005-0000-0000-0000538F0000}"/>
    <cellStyle name="Normal 5 6 3 3 3 3" xfId="43491" xr:uid="{00000000-0005-0000-0000-0000548F0000}"/>
    <cellStyle name="Normal 5 6 3 3 4" xfId="25133" xr:uid="{00000000-0005-0000-0000-0000558F0000}"/>
    <cellStyle name="Normal 5 6 3 3 5" xfId="37377" xr:uid="{00000000-0005-0000-0000-0000568F0000}"/>
    <cellStyle name="Normal 5 6 3 3 6" xfId="49606" xr:uid="{00000000-0005-0000-0000-0000578F0000}"/>
    <cellStyle name="Normal 5 6 3 4" xfId="7998" xr:uid="{00000000-0005-0000-0000-0000588F0000}"/>
    <cellStyle name="Normal 5 6 3 4 2" xfId="18997" xr:uid="{00000000-0005-0000-0000-0000598F0000}"/>
    <cellStyle name="Normal 5 6 3 4 2 2" xfId="31252" xr:uid="{00000000-0005-0000-0000-00005A8F0000}"/>
    <cellStyle name="Normal 5 6 3 4 2 3" xfId="43493" xr:uid="{00000000-0005-0000-0000-00005B8F0000}"/>
    <cellStyle name="Normal 5 6 3 4 3" xfId="25135" xr:uid="{00000000-0005-0000-0000-00005C8F0000}"/>
    <cellStyle name="Normal 5 6 3 4 4" xfId="37379" xr:uid="{00000000-0005-0000-0000-00005D8F0000}"/>
    <cellStyle name="Normal 5 6 3 4 5" xfId="49608" xr:uid="{00000000-0005-0000-0000-00005E8F0000}"/>
    <cellStyle name="Normal 5 6 3 5" xfId="18990" xr:uid="{00000000-0005-0000-0000-00005F8F0000}"/>
    <cellStyle name="Normal 5 6 3 5 2" xfId="31245" xr:uid="{00000000-0005-0000-0000-0000608F0000}"/>
    <cellStyle name="Normal 5 6 3 5 3" xfId="43486" xr:uid="{00000000-0005-0000-0000-0000618F0000}"/>
    <cellStyle name="Normal 5 6 3 6" xfId="25128" xr:uid="{00000000-0005-0000-0000-0000628F0000}"/>
    <cellStyle name="Normal 5 6 3 7" xfId="37372" xr:uid="{00000000-0005-0000-0000-0000638F0000}"/>
    <cellStyle name="Normal 5 6 3 8" xfId="49601" xr:uid="{00000000-0005-0000-0000-0000648F0000}"/>
    <cellStyle name="Normal 5 6 4" xfId="7999" xr:uid="{00000000-0005-0000-0000-0000658F0000}"/>
    <cellStyle name="Normal 5 6 4 2" xfId="8000" xr:uid="{00000000-0005-0000-0000-0000668F0000}"/>
    <cellStyle name="Normal 5 6 4 2 2" xfId="8001" xr:uid="{00000000-0005-0000-0000-0000678F0000}"/>
    <cellStyle name="Normal 5 6 4 2 2 2" xfId="19000" xr:uid="{00000000-0005-0000-0000-0000688F0000}"/>
    <cellStyle name="Normal 5 6 4 2 2 2 2" xfId="31255" xr:uid="{00000000-0005-0000-0000-0000698F0000}"/>
    <cellStyle name="Normal 5 6 4 2 2 2 3" xfId="43496" xr:uid="{00000000-0005-0000-0000-00006A8F0000}"/>
    <cellStyle name="Normal 5 6 4 2 2 3" xfId="25138" xr:uid="{00000000-0005-0000-0000-00006B8F0000}"/>
    <cellStyle name="Normal 5 6 4 2 2 4" xfId="37382" xr:uid="{00000000-0005-0000-0000-00006C8F0000}"/>
    <cellStyle name="Normal 5 6 4 2 2 5" xfId="49611" xr:uid="{00000000-0005-0000-0000-00006D8F0000}"/>
    <cellStyle name="Normal 5 6 4 2 3" xfId="18999" xr:uid="{00000000-0005-0000-0000-00006E8F0000}"/>
    <cellStyle name="Normal 5 6 4 2 3 2" xfId="31254" xr:uid="{00000000-0005-0000-0000-00006F8F0000}"/>
    <cellStyle name="Normal 5 6 4 2 3 3" xfId="43495" xr:uid="{00000000-0005-0000-0000-0000708F0000}"/>
    <cellStyle name="Normal 5 6 4 2 4" xfId="25137" xr:uid="{00000000-0005-0000-0000-0000718F0000}"/>
    <cellStyle name="Normal 5 6 4 2 5" xfId="37381" xr:uid="{00000000-0005-0000-0000-0000728F0000}"/>
    <cellStyle name="Normal 5 6 4 2 6" xfId="49610" xr:uid="{00000000-0005-0000-0000-0000738F0000}"/>
    <cellStyle name="Normal 5 6 4 3" xfId="8002" xr:uid="{00000000-0005-0000-0000-0000748F0000}"/>
    <cellStyle name="Normal 5 6 4 3 2" xfId="19001" xr:uid="{00000000-0005-0000-0000-0000758F0000}"/>
    <cellStyle name="Normal 5 6 4 3 2 2" xfId="31256" xr:uid="{00000000-0005-0000-0000-0000768F0000}"/>
    <cellStyle name="Normal 5 6 4 3 2 3" xfId="43497" xr:uid="{00000000-0005-0000-0000-0000778F0000}"/>
    <cellStyle name="Normal 5 6 4 3 3" xfId="25139" xr:uid="{00000000-0005-0000-0000-0000788F0000}"/>
    <cellStyle name="Normal 5 6 4 3 4" xfId="37383" xr:uid="{00000000-0005-0000-0000-0000798F0000}"/>
    <cellStyle name="Normal 5 6 4 3 5" xfId="49612" xr:uid="{00000000-0005-0000-0000-00007A8F0000}"/>
    <cellStyle name="Normal 5 6 4 4" xfId="18998" xr:uid="{00000000-0005-0000-0000-00007B8F0000}"/>
    <cellStyle name="Normal 5 6 4 4 2" xfId="31253" xr:uid="{00000000-0005-0000-0000-00007C8F0000}"/>
    <cellStyle name="Normal 5 6 4 4 3" xfId="43494" xr:uid="{00000000-0005-0000-0000-00007D8F0000}"/>
    <cellStyle name="Normal 5 6 4 5" xfId="25136" xr:uid="{00000000-0005-0000-0000-00007E8F0000}"/>
    <cellStyle name="Normal 5 6 4 6" xfId="37380" xr:uid="{00000000-0005-0000-0000-00007F8F0000}"/>
    <cellStyle name="Normal 5 6 4 7" xfId="49609" xr:uid="{00000000-0005-0000-0000-0000808F0000}"/>
    <cellStyle name="Normal 5 6 5" xfId="8003" xr:uid="{00000000-0005-0000-0000-0000818F0000}"/>
    <cellStyle name="Normal 5 6 5 2" xfId="8004" xr:uid="{00000000-0005-0000-0000-0000828F0000}"/>
    <cellStyle name="Normal 5 6 5 2 2" xfId="19003" xr:uid="{00000000-0005-0000-0000-0000838F0000}"/>
    <cellStyle name="Normal 5 6 5 2 2 2" xfId="31258" xr:uid="{00000000-0005-0000-0000-0000848F0000}"/>
    <cellStyle name="Normal 5 6 5 2 2 3" xfId="43499" xr:uid="{00000000-0005-0000-0000-0000858F0000}"/>
    <cellStyle name="Normal 5 6 5 2 3" xfId="25141" xr:uid="{00000000-0005-0000-0000-0000868F0000}"/>
    <cellStyle name="Normal 5 6 5 2 4" xfId="37385" xr:uid="{00000000-0005-0000-0000-0000878F0000}"/>
    <cellStyle name="Normal 5 6 5 2 5" xfId="49614" xr:uid="{00000000-0005-0000-0000-0000888F0000}"/>
    <cellStyle name="Normal 5 6 5 3" xfId="19002" xr:uid="{00000000-0005-0000-0000-0000898F0000}"/>
    <cellStyle name="Normal 5 6 5 3 2" xfId="31257" xr:uid="{00000000-0005-0000-0000-00008A8F0000}"/>
    <cellStyle name="Normal 5 6 5 3 3" xfId="43498" xr:uid="{00000000-0005-0000-0000-00008B8F0000}"/>
    <cellStyle name="Normal 5 6 5 4" xfId="25140" xr:uid="{00000000-0005-0000-0000-00008C8F0000}"/>
    <cellStyle name="Normal 5 6 5 5" xfId="37384" xr:uid="{00000000-0005-0000-0000-00008D8F0000}"/>
    <cellStyle name="Normal 5 6 5 6" xfId="49613" xr:uid="{00000000-0005-0000-0000-00008E8F0000}"/>
    <cellStyle name="Normal 5 6 6" xfId="8005" xr:uid="{00000000-0005-0000-0000-00008F8F0000}"/>
    <cellStyle name="Normal 5 6 6 2" xfId="19004" xr:uid="{00000000-0005-0000-0000-0000908F0000}"/>
    <cellStyle name="Normal 5 6 6 2 2" xfId="31259" xr:uid="{00000000-0005-0000-0000-0000918F0000}"/>
    <cellStyle name="Normal 5 6 6 2 3" xfId="43500" xr:uid="{00000000-0005-0000-0000-0000928F0000}"/>
    <cellStyle name="Normal 5 6 6 3" xfId="25142" xr:uid="{00000000-0005-0000-0000-0000938F0000}"/>
    <cellStyle name="Normal 5 6 6 4" xfId="37386" xr:uid="{00000000-0005-0000-0000-0000948F0000}"/>
    <cellStyle name="Normal 5 6 6 5" xfId="49615" xr:uid="{00000000-0005-0000-0000-0000958F0000}"/>
    <cellStyle name="Normal 5 6 7" xfId="18973" xr:uid="{00000000-0005-0000-0000-0000968F0000}"/>
    <cellStyle name="Normal 5 6 7 2" xfId="31228" xr:uid="{00000000-0005-0000-0000-0000978F0000}"/>
    <cellStyle name="Normal 5 6 7 3" xfId="43469" xr:uid="{00000000-0005-0000-0000-0000988F0000}"/>
    <cellStyle name="Normal 5 6 8" xfId="25111" xr:uid="{00000000-0005-0000-0000-0000998F0000}"/>
    <cellStyle name="Normal 5 6 9" xfId="37355" xr:uid="{00000000-0005-0000-0000-00009A8F0000}"/>
    <cellStyle name="Normal 5 7" xfId="8006" xr:uid="{00000000-0005-0000-0000-00009B8F0000}"/>
    <cellStyle name="Normal 5 7 2" xfId="8007" xr:uid="{00000000-0005-0000-0000-00009C8F0000}"/>
    <cellStyle name="Normal 5 7 2 2" xfId="8008" xr:uid="{00000000-0005-0000-0000-00009D8F0000}"/>
    <cellStyle name="Normal 5 7 2 2 2" xfId="8009" xr:uid="{00000000-0005-0000-0000-00009E8F0000}"/>
    <cellStyle name="Normal 5 7 2 2 2 2" xfId="8010" xr:uid="{00000000-0005-0000-0000-00009F8F0000}"/>
    <cellStyle name="Normal 5 7 2 2 2 2 2" xfId="19009" xr:uid="{00000000-0005-0000-0000-0000A08F0000}"/>
    <cellStyle name="Normal 5 7 2 2 2 2 2 2" xfId="31264" xr:uid="{00000000-0005-0000-0000-0000A18F0000}"/>
    <cellStyle name="Normal 5 7 2 2 2 2 2 3" xfId="43505" xr:uid="{00000000-0005-0000-0000-0000A28F0000}"/>
    <cellStyle name="Normal 5 7 2 2 2 2 3" xfId="25147" xr:uid="{00000000-0005-0000-0000-0000A38F0000}"/>
    <cellStyle name="Normal 5 7 2 2 2 2 4" xfId="37391" xr:uid="{00000000-0005-0000-0000-0000A48F0000}"/>
    <cellStyle name="Normal 5 7 2 2 2 2 5" xfId="49620" xr:uid="{00000000-0005-0000-0000-0000A58F0000}"/>
    <cellStyle name="Normal 5 7 2 2 2 3" xfId="19008" xr:uid="{00000000-0005-0000-0000-0000A68F0000}"/>
    <cellStyle name="Normal 5 7 2 2 2 3 2" xfId="31263" xr:uid="{00000000-0005-0000-0000-0000A78F0000}"/>
    <cellStyle name="Normal 5 7 2 2 2 3 3" xfId="43504" xr:uid="{00000000-0005-0000-0000-0000A88F0000}"/>
    <cellStyle name="Normal 5 7 2 2 2 4" xfId="25146" xr:uid="{00000000-0005-0000-0000-0000A98F0000}"/>
    <cellStyle name="Normal 5 7 2 2 2 5" xfId="37390" xr:uid="{00000000-0005-0000-0000-0000AA8F0000}"/>
    <cellStyle name="Normal 5 7 2 2 2 6" xfId="49619" xr:uid="{00000000-0005-0000-0000-0000AB8F0000}"/>
    <cellStyle name="Normal 5 7 2 2 3" xfId="8011" xr:uid="{00000000-0005-0000-0000-0000AC8F0000}"/>
    <cellStyle name="Normal 5 7 2 2 3 2" xfId="19010" xr:uid="{00000000-0005-0000-0000-0000AD8F0000}"/>
    <cellStyle name="Normal 5 7 2 2 3 2 2" xfId="31265" xr:uid="{00000000-0005-0000-0000-0000AE8F0000}"/>
    <cellStyle name="Normal 5 7 2 2 3 2 3" xfId="43506" xr:uid="{00000000-0005-0000-0000-0000AF8F0000}"/>
    <cellStyle name="Normal 5 7 2 2 3 3" xfId="25148" xr:uid="{00000000-0005-0000-0000-0000B08F0000}"/>
    <cellStyle name="Normal 5 7 2 2 3 4" xfId="37392" xr:uid="{00000000-0005-0000-0000-0000B18F0000}"/>
    <cellStyle name="Normal 5 7 2 2 3 5" xfId="49621" xr:uid="{00000000-0005-0000-0000-0000B28F0000}"/>
    <cellStyle name="Normal 5 7 2 2 4" xfId="19007" xr:uid="{00000000-0005-0000-0000-0000B38F0000}"/>
    <cellStyle name="Normal 5 7 2 2 4 2" xfId="31262" xr:uid="{00000000-0005-0000-0000-0000B48F0000}"/>
    <cellStyle name="Normal 5 7 2 2 4 3" xfId="43503" xr:uid="{00000000-0005-0000-0000-0000B58F0000}"/>
    <cellStyle name="Normal 5 7 2 2 5" xfId="25145" xr:uid="{00000000-0005-0000-0000-0000B68F0000}"/>
    <cellStyle name="Normal 5 7 2 2 6" xfId="37389" xr:uid="{00000000-0005-0000-0000-0000B78F0000}"/>
    <cellStyle name="Normal 5 7 2 2 7" xfId="49618" xr:uid="{00000000-0005-0000-0000-0000B88F0000}"/>
    <cellStyle name="Normal 5 7 2 3" xfId="8012" xr:uid="{00000000-0005-0000-0000-0000B98F0000}"/>
    <cellStyle name="Normal 5 7 2 3 2" xfId="8013" xr:uid="{00000000-0005-0000-0000-0000BA8F0000}"/>
    <cellStyle name="Normal 5 7 2 3 2 2" xfId="19012" xr:uid="{00000000-0005-0000-0000-0000BB8F0000}"/>
    <cellStyle name="Normal 5 7 2 3 2 2 2" xfId="31267" xr:uid="{00000000-0005-0000-0000-0000BC8F0000}"/>
    <cellStyle name="Normal 5 7 2 3 2 2 3" xfId="43508" xr:uid="{00000000-0005-0000-0000-0000BD8F0000}"/>
    <cellStyle name="Normal 5 7 2 3 2 3" xfId="25150" xr:uid="{00000000-0005-0000-0000-0000BE8F0000}"/>
    <cellStyle name="Normal 5 7 2 3 2 4" xfId="37394" xr:uid="{00000000-0005-0000-0000-0000BF8F0000}"/>
    <cellStyle name="Normal 5 7 2 3 2 5" xfId="49623" xr:uid="{00000000-0005-0000-0000-0000C08F0000}"/>
    <cellStyle name="Normal 5 7 2 3 3" xfId="19011" xr:uid="{00000000-0005-0000-0000-0000C18F0000}"/>
    <cellStyle name="Normal 5 7 2 3 3 2" xfId="31266" xr:uid="{00000000-0005-0000-0000-0000C28F0000}"/>
    <cellStyle name="Normal 5 7 2 3 3 3" xfId="43507" xr:uid="{00000000-0005-0000-0000-0000C38F0000}"/>
    <cellStyle name="Normal 5 7 2 3 4" xfId="25149" xr:uid="{00000000-0005-0000-0000-0000C48F0000}"/>
    <cellStyle name="Normal 5 7 2 3 5" xfId="37393" xr:uid="{00000000-0005-0000-0000-0000C58F0000}"/>
    <cellStyle name="Normal 5 7 2 3 6" xfId="49622" xr:uid="{00000000-0005-0000-0000-0000C68F0000}"/>
    <cellStyle name="Normal 5 7 2 4" xfId="8014" xr:uid="{00000000-0005-0000-0000-0000C78F0000}"/>
    <cellStyle name="Normal 5 7 2 4 2" xfId="19013" xr:uid="{00000000-0005-0000-0000-0000C88F0000}"/>
    <cellStyle name="Normal 5 7 2 4 2 2" xfId="31268" xr:uid="{00000000-0005-0000-0000-0000C98F0000}"/>
    <cellStyle name="Normal 5 7 2 4 2 3" xfId="43509" xr:uid="{00000000-0005-0000-0000-0000CA8F0000}"/>
    <cellStyle name="Normal 5 7 2 4 3" xfId="25151" xr:uid="{00000000-0005-0000-0000-0000CB8F0000}"/>
    <cellStyle name="Normal 5 7 2 4 4" xfId="37395" xr:uid="{00000000-0005-0000-0000-0000CC8F0000}"/>
    <cellStyle name="Normal 5 7 2 4 5" xfId="49624" xr:uid="{00000000-0005-0000-0000-0000CD8F0000}"/>
    <cellStyle name="Normal 5 7 2 5" xfId="19006" xr:uid="{00000000-0005-0000-0000-0000CE8F0000}"/>
    <cellStyle name="Normal 5 7 2 5 2" xfId="31261" xr:uid="{00000000-0005-0000-0000-0000CF8F0000}"/>
    <cellStyle name="Normal 5 7 2 5 3" xfId="43502" xr:uid="{00000000-0005-0000-0000-0000D08F0000}"/>
    <cellStyle name="Normal 5 7 2 6" xfId="25144" xr:uid="{00000000-0005-0000-0000-0000D18F0000}"/>
    <cellStyle name="Normal 5 7 2 7" xfId="37388" xr:uid="{00000000-0005-0000-0000-0000D28F0000}"/>
    <cellStyle name="Normal 5 7 2 8" xfId="49617" xr:uid="{00000000-0005-0000-0000-0000D38F0000}"/>
    <cellStyle name="Normal 5 7 3" xfId="8015" xr:uid="{00000000-0005-0000-0000-0000D48F0000}"/>
    <cellStyle name="Normal 5 7 3 2" xfId="8016" xr:uid="{00000000-0005-0000-0000-0000D58F0000}"/>
    <cellStyle name="Normal 5 7 3 2 2" xfId="8017" xr:uid="{00000000-0005-0000-0000-0000D68F0000}"/>
    <cellStyle name="Normal 5 7 3 2 2 2" xfId="19016" xr:uid="{00000000-0005-0000-0000-0000D78F0000}"/>
    <cellStyle name="Normal 5 7 3 2 2 2 2" xfId="31271" xr:uid="{00000000-0005-0000-0000-0000D88F0000}"/>
    <cellStyle name="Normal 5 7 3 2 2 2 3" xfId="43512" xr:uid="{00000000-0005-0000-0000-0000D98F0000}"/>
    <cellStyle name="Normal 5 7 3 2 2 3" xfId="25154" xr:uid="{00000000-0005-0000-0000-0000DA8F0000}"/>
    <cellStyle name="Normal 5 7 3 2 2 4" xfId="37398" xr:uid="{00000000-0005-0000-0000-0000DB8F0000}"/>
    <cellStyle name="Normal 5 7 3 2 2 5" xfId="49627" xr:uid="{00000000-0005-0000-0000-0000DC8F0000}"/>
    <cellStyle name="Normal 5 7 3 2 3" xfId="19015" xr:uid="{00000000-0005-0000-0000-0000DD8F0000}"/>
    <cellStyle name="Normal 5 7 3 2 3 2" xfId="31270" xr:uid="{00000000-0005-0000-0000-0000DE8F0000}"/>
    <cellStyle name="Normal 5 7 3 2 3 3" xfId="43511" xr:uid="{00000000-0005-0000-0000-0000DF8F0000}"/>
    <cellStyle name="Normal 5 7 3 2 4" xfId="25153" xr:uid="{00000000-0005-0000-0000-0000E08F0000}"/>
    <cellStyle name="Normal 5 7 3 2 5" xfId="37397" xr:uid="{00000000-0005-0000-0000-0000E18F0000}"/>
    <cellStyle name="Normal 5 7 3 2 6" xfId="49626" xr:uid="{00000000-0005-0000-0000-0000E28F0000}"/>
    <cellStyle name="Normal 5 7 3 3" xfId="8018" xr:uid="{00000000-0005-0000-0000-0000E38F0000}"/>
    <cellStyle name="Normal 5 7 3 3 2" xfId="19017" xr:uid="{00000000-0005-0000-0000-0000E48F0000}"/>
    <cellStyle name="Normal 5 7 3 3 2 2" xfId="31272" xr:uid="{00000000-0005-0000-0000-0000E58F0000}"/>
    <cellStyle name="Normal 5 7 3 3 2 3" xfId="43513" xr:uid="{00000000-0005-0000-0000-0000E68F0000}"/>
    <cellStyle name="Normal 5 7 3 3 3" xfId="25155" xr:uid="{00000000-0005-0000-0000-0000E78F0000}"/>
    <cellStyle name="Normal 5 7 3 3 4" xfId="37399" xr:uid="{00000000-0005-0000-0000-0000E88F0000}"/>
    <cellStyle name="Normal 5 7 3 3 5" xfId="49628" xr:uid="{00000000-0005-0000-0000-0000E98F0000}"/>
    <cellStyle name="Normal 5 7 3 4" xfId="19014" xr:uid="{00000000-0005-0000-0000-0000EA8F0000}"/>
    <cellStyle name="Normal 5 7 3 4 2" xfId="31269" xr:uid="{00000000-0005-0000-0000-0000EB8F0000}"/>
    <cellStyle name="Normal 5 7 3 4 3" xfId="43510" xr:uid="{00000000-0005-0000-0000-0000EC8F0000}"/>
    <cellStyle name="Normal 5 7 3 5" xfId="25152" xr:uid="{00000000-0005-0000-0000-0000ED8F0000}"/>
    <cellStyle name="Normal 5 7 3 6" xfId="37396" xr:uid="{00000000-0005-0000-0000-0000EE8F0000}"/>
    <cellStyle name="Normal 5 7 3 7" xfId="49625" xr:uid="{00000000-0005-0000-0000-0000EF8F0000}"/>
    <cellStyle name="Normal 5 7 4" xfId="8019" xr:uid="{00000000-0005-0000-0000-0000F08F0000}"/>
    <cellStyle name="Normal 5 7 4 2" xfId="8020" xr:uid="{00000000-0005-0000-0000-0000F18F0000}"/>
    <cellStyle name="Normal 5 7 4 2 2" xfId="19019" xr:uid="{00000000-0005-0000-0000-0000F28F0000}"/>
    <cellStyle name="Normal 5 7 4 2 2 2" xfId="31274" xr:uid="{00000000-0005-0000-0000-0000F38F0000}"/>
    <cellStyle name="Normal 5 7 4 2 2 3" xfId="43515" xr:uid="{00000000-0005-0000-0000-0000F48F0000}"/>
    <cellStyle name="Normal 5 7 4 2 3" xfId="25157" xr:uid="{00000000-0005-0000-0000-0000F58F0000}"/>
    <cellStyle name="Normal 5 7 4 2 4" xfId="37401" xr:uid="{00000000-0005-0000-0000-0000F68F0000}"/>
    <cellStyle name="Normal 5 7 4 2 5" xfId="49630" xr:uid="{00000000-0005-0000-0000-0000F78F0000}"/>
    <cellStyle name="Normal 5 7 4 3" xfId="19018" xr:uid="{00000000-0005-0000-0000-0000F88F0000}"/>
    <cellStyle name="Normal 5 7 4 3 2" xfId="31273" xr:uid="{00000000-0005-0000-0000-0000F98F0000}"/>
    <cellStyle name="Normal 5 7 4 3 3" xfId="43514" xr:uid="{00000000-0005-0000-0000-0000FA8F0000}"/>
    <cellStyle name="Normal 5 7 4 4" xfId="25156" xr:uid="{00000000-0005-0000-0000-0000FB8F0000}"/>
    <cellStyle name="Normal 5 7 4 5" xfId="37400" xr:uid="{00000000-0005-0000-0000-0000FC8F0000}"/>
    <cellStyle name="Normal 5 7 4 6" xfId="49629" xr:uid="{00000000-0005-0000-0000-0000FD8F0000}"/>
    <cellStyle name="Normal 5 7 5" xfId="8021" xr:uid="{00000000-0005-0000-0000-0000FE8F0000}"/>
    <cellStyle name="Normal 5 7 5 2" xfId="19020" xr:uid="{00000000-0005-0000-0000-0000FF8F0000}"/>
    <cellStyle name="Normal 5 7 5 2 2" xfId="31275" xr:uid="{00000000-0005-0000-0000-000000900000}"/>
    <cellStyle name="Normal 5 7 5 2 3" xfId="43516" xr:uid="{00000000-0005-0000-0000-000001900000}"/>
    <cellStyle name="Normal 5 7 5 3" xfId="25158" xr:uid="{00000000-0005-0000-0000-000002900000}"/>
    <cellStyle name="Normal 5 7 5 4" xfId="37402" xr:uid="{00000000-0005-0000-0000-000003900000}"/>
    <cellStyle name="Normal 5 7 5 5" xfId="49631" xr:uid="{00000000-0005-0000-0000-000004900000}"/>
    <cellStyle name="Normal 5 7 6" xfId="19005" xr:uid="{00000000-0005-0000-0000-000005900000}"/>
    <cellStyle name="Normal 5 7 6 2" xfId="31260" xr:uid="{00000000-0005-0000-0000-000006900000}"/>
    <cellStyle name="Normal 5 7 6 3" xfId="43501" xr:uid="{00000000-0005-0000-0000-000007900000}"/>
    <cellStyle name="Normal 5 7 7" xfId="25143" xr:uid="{00000000-0005-0000-0000-000008900000}"/>
    <cellStyle name="Normal 5 7 8" xfId="37387" xr:uid="{00000000-0005-0000-0000-000009900000}"/>
    <cellStyle name="Normal 5 7 9" xfId="49616" xr:uid="{00000000-0005-0000-0000-00000A900000}"/>
    <cellStyle name="Normal 5 8" xfId="8022" xr:uid="{00000000-0005-0000-0000-00000B900000}"/>
    <cellStyle name="Normal 5 8 2" xfId="8023" xr:uid="{00000000-0005-0000-0000-00000C900000}"/>
    <cellStyle name="Normal 5 8 2 2" xfId="8024" xr:uid="{00000000-0005-0000-0000-00000D900000}"/>
    <cellStyle name="Normal 5 8 2 2 2" xfId="8025" xr:uid="{00000000-0005-0000-0000-00000E900000}"/>
    <cellStyle name="Normal 5 8 2 2 2 2" xfId="19024" xr:uid="{00000000-0005-0000-0000-00000F900000}"/>
    <cellStyle name="Normal 5 8 2 2 2 2 2" xfId="31279" xr:uid="{00000000-0005-0000-0000-000010900000}"/>
    <cellStyle name="Normal 5 8 2 2 2 2 3" xfId="43520" xr:uid="{00000000-0005-0000-0000-000011900000}"/>
    <cellStyle name="Normal 5 8 2 2 2 3" xfId="25162" xr:uid="{00000000-0005-0000-0000-000012900000}"/>
    <cellStyle name="Normal 5 8 2 2 2 4" xfId="37406" xr:uid="{00000000-0005-0000-0000-000013900000}"/>
    <cellStyle name="Normal 5 8 2 2 2 5" xfId="49635" xr:uid="{00000000-0005-0000-0000-000014900000}"/>
    <cellStyle name="Normal 5 8 2 2 3" xfId="19023" xr:uid="{00000000-0005-0000-0000-000015900000}"/>
    <cellStyle name="Normal 5 8 2 2 3 2" xfId="31278" xr:uid="{00000000-0005-0000-0000-000016900000}"/>
    <cellStyle name="Normal 5 8 2 2 3 3" xfId="43519" xr:uid="{00000000-0005-0000-0000-000017900000}"/>
    <cellStyle name="Normal 5 8 2 2 4" xfId="25161" xr:uid="{00000000-0005-0000-0000-000018900000}"/>
    <cellStyle name="Normal 5 8 2 2 5" xfId="37405" xr:uid="{00000000-0005-0000-0000-000019900000}"/>
    <cellStyle name="Normal 5 8 2 2 6" xfId="49634" xr:uid="{00000000-0005-0000-0000-00001A900000}"/>
    <cellStyle name="Normal 5 8 2 3" xfId="8026" xr:uid="{00000000-0005-0000-0000-00001B900000}"/>
    <cellStyle name="Normal 5 8 2 3 2" xfId="19025" xr:uid="{00000000-0005-0000-0000-00001C900000}"/>
    <cellStyle name="Normal 5 8 2 3 2 2" xfId="31280" xr:uid="{00000000-0005-0000-0000-00001D900000}"/>
    <cellStyle name="Normal 5 8 2 3 2 3" xfId="43521" xr:uid="{00000000-0005-0000-0000-00001E900000}"/>
    <cellStyle name="Normal 5 8 2 3 3" xfId="25163" xr:uid="{00000000-0005-0000-0000-00001F900000}"/>
    <cellStyle name="Normal 5 8 2 3 4" xfId="37407" xr:uid="{00000000-0005-0000-0000-000020900000}"/>
    <cellStyle name="Normal 5 8 2 3 5" xfId="49636" xr:uid="{00000000-0005-0000-0000-000021900000}"/>
    <cellStyle name="Normal 5 8 2 4" xfId="19022" xr:uid="{00000000-0005-0000-0000-000022900000}"/>
    <cellStyle name="Normal 5 8 2 4 2" xfId="31277" xr:uid="{00000000-0005-0000-0000-000023900000}"/>
    <cellStyle name="Normal 5 8 2 4 3" xfId="43518" xr:uid="{00000000-0005-0000-0000-000024900000}"/>
    <cellStyle name="Normal 5 8 2 5" xfId="25160" xr:uid="{00000000-0005-0000-0000-000025900000}"/>
    <cellStyle name="Normal 5 8 2 6" xfId="37404" xr:uid="{00000000-0005-0000-0000-000026900000}"/>
    <cellStyle name="Normal 5 8 2 7" xfId="49633" xr:uid="{00000000-0005-0000-0000-000027900000}"/>
    <cellStyle name="Normal 5 8 3" xfId="8027" xr:uid="{00000000-0005-0000-0000-000028900000}"/>
    <cellStyle name="Normal 5 8 3 2" xfId="8028" xr:uid="{00000000-0005-0000-0000-000029900000}"/>
    <cellStyle name="Normal 5 8 3 2 2" xfId="19027" xr:uid="{00000000-0005-0000-0000-00002A900000}"/>
    <cellStyle name="Normal 5 8 3 2 2 2" xfId="31282" xr:uid="{00000000-0005-0000-0000-00002B900000}"/>
    <cellStyle name="Normal 5 8 3 2 2 3" xfId="43523" xr:uid="{00000000-0005-0000-0000-00002C900000}"/>
    <cellStyle name="Normal 5 8 3 2 3" xfId="25165" xr:uid="{00000000-0005-0000-0000-00002D900000}"/>
    <cellStyle name="Normal 5 8 3 2 4" xfId="37409" xr:uid="{00000000-0005-0000-0000-00002E900000}"/>
    <cellStyle name="Normal 5 8 3 2 5" xfId="49638" xr:uid="{00000000-0005-0000-0000-00002F900000}"/>
    <cellStyle name="Normal 5 8 3 3" xfId="19026" xr:uid="{00000000-0005-0000-0000-000030900000}"/>
    <cellStyle name="Normal 5 8 3 3 2" xfId="31281" xr:uid="{00000000-0005-0000-0000-000031900000}"/>
    <cellStyle name="Normal 5 8 3 3 3" xfId="43522" xr:uid="{00000000-0005-0000-0000-000032900000}"/>
    <cellStyle name="Normal 5 8 3 4" xfId="25164" xr:uid="{00000000-0005-0000-0000-000033900000}"/>
    <cellStyle name="Normal 5 8 3 5" xfId="37408" xr:uid="{00000000-0005-0000-0000-000034900000}"/>
    <cellStyle name="Normal 5 8 3 6" xfId="49637" xr:uid="{00000000-0005-0000-0000-000035900000}"/>
    <cellStyle name="Normal 5 8 4" xfId="8029" xr:uid="{00000000-0005-0000-0000-000036900000}"/>
    <cellStyle name="Normal 5 8 4 2" xfId="19028" xr:uid="{00000000-0005-0000-0000-000037900000}"/>
    <cellStyle name="Normal 5 8 4 2 2" xfId="31283" xr:uid="{00000000-0005-0000-0000-000038900000}"/>
    <cellStyle name="Normal 5 8 4 2 3" xfId="43524" xr:uid="{00000000-0005-0000-0000-000039900000}"/>
    <cellStyle name="Normal 5 8 4 3" xfId="25166" xr:uid="{00000000-0005-0000-0000-00003A900000}"/>
    <cellStyle name="Normal 5 8 4 4" xfId="37410" xr:uid="{00000000-0005-0000-0000-00003B900000}"/>
    <cellStyle name="Normal 5 8 4 5" xfId="49639" xr:uid="{00000000-0005-0000-0000-00003C900000}"/>
    <cellStyle name="Normal 5 8 5" xfId="19021" xr:uid="{00000000-0005-0000-0000-00003D900000}"/>
    <cellStyle name="Normal 5 8 5 2" xfId="31276" xr:uid="{00000000-0005-0000-0000-00003E900000}"/>
    <cellStyle name="Normal 5 8 5 3" xfId="43517" xr:uid="{00000000-0005-0000-0000-00003F900000}"/>
    <cellStyle name="Normal 5 8 6" xfId="25159" xr:uid="{00000000-0005-0000-0000-000040900000}"/>
    <cellStyle name="Normal 5 8 7" xfId="37403" xr:uid="{00000000-0005-0000-0000-000041900000}"/>
    <cellStyle name="Normal 5 8 8" xfId="49632" xr:uid="{00000000-0005-0000-0000-000042900000}"/>
    <cellStyle name="Normal 5 9" xfId="8030" xr:uid="{00000000-0005-0000-0000-000043900000}"/>
    <cellStyle name="Normal 5 9 2" xfId="8031" xr:uid="{00000000-0005-0000-0000-000044900000}"/>
    <cellStyle name="Normal 5 9 2 2" xfId="8032" xr:uid="{00000000-0005-0000-0000-000045900000}"/>
    <cellStyle name="Normal 5 9 2 2 2" xfId="19031" xr:uid="{00000000-0005-0000-0000-000046900000}"/>
    <cellStyle name="Normal 5 9 2 2 2 2" xfId="31286" xr:uid="{00000000-0005-0000-0000-000047900000}"/>
    <cellStyle name="Normal 5 9 2 2 2 3" xfId="43527" xr:uid="{00000000-0005-0000-0000-000048900000}"/>
    <cellStyle name="Normal 5 9 2 2 3" xfId="25169" xr:uid="{00000000-0005-0000-0000-000049900000}"/>
    <cellStyle name="Normal 5 9 2 2 4" xfId="37413" xr:uid="{00000000-0005-0000-0000-00004A900000}"/>
    <cellStyle name="Normal 5 9 2 2 5" xfId="49642" xr:uid="{00000000-0005-0000-0000-00004B900000}"/>
    <cellStyle name="Normal 5 9 2 3" xfId="19030" xr:uid="{00000000-0005-0000-0000-00004C900000}"/>
    <cellStyle name="Normal 5 9 2 3 2" xfId="31285" xr:uid="{00000000-0005-0000-0000-00004D900000}"/>
    <cellStyle name="Normal 5 9 2 3 3" xfId="43526" xr:uid="{00000000-0005-0000-0000-00004E900000}"/>
    <cellStyle name="Normal 5 9 2 4" xfId="25168" xr:uid="{00000000-0005-0000-0000-00004F900000}"/>
    <cellStyle name="Normal 5 9 2 5" xfId="37412" xr:uid="{00000000-0005-0000-0000-000050900000}"/>
    <cellStyle name="Normal 5 9 2 6" xfId="49641" xr:uid="{00000000-0005-0000-0000-000051900000}"/>
    <cellStyle name="Normal 5 9 3" xfId="8033" xr:uid="{00000000-0005-0000-0000-000052900000}"/>
    <cellStyle name="Normal 5 9 3 2" xfId="19032" xr:uid="{00000000-0005-0000-0000-000053900000}"/>
    <cellStyle name="Normal 5 9 3 2 2" xfId="31287" xr:uid="{00000000-0005-0000-0000-000054900000}"/>
    <cellStyle name="Normal 5 9 3 2 3" xfId="43528" xr:uid="{00000000-0005-0000-0000-000055900000}"/>
    <cellStyle name="Normal 5 9 3 3" xfId="25170" xr:uid="{00000000-0005-0000-0000-000056900000}"/>
    <cellStyle name="Normal 5 9 3 4" xfId="37414" xr:uid="{00000000-0005-0000-0000-000057900000}"/>
    <cellStyle name="Normal 5 9 3 5" xfId="49643" xr:uid="{00000000-0005-0000-0000-000058900000}"/>
    <cellStyle name="Normal 5 9 4" xfId="19029" xr:uid="{00000000-0005-0000-0000-000059900000}"/>
    <cellStyle name="Normal 5 9 4 2" xfId="31284" xr:uid="{00000000-0005-0000-0000-00005A900000}"/>
    <cellStyle name="Normal 5 9 4 3" xfId="43525" xr:uid="{00000000-0005-0000-0000-00005B900000}"/>
    <cellStyle name="Normal 5 9 5" xfId="25167" xr:uid="{00000000-0005-0000-0000-00005C900000}"/>
    <cellStyle name="Normal 5 9 6" xfId="37411" xr:uid="{00000000-0005-0000-0000-00005D900000}"/>
    <cellStyle name="Normal 5 9 7" xfId="49640" xr:uid="{00000000-0005-0000-0000-00005E900000}"/>
    <cellStyle name="Normal 50" xfId="50950" xr:uid="{00000000-0005-0000-0000-00005F900000}"/>
    <cellStyle name="Normal 51" xfId="50951" xr:uid="{00000000-0005-0000-0000-000060900000}"/>
    <cellStyle name="Normal 51 2" xfId="50953" xr:uid="{00000000-0005-0000-0000-000061900000}"/>
    <cellStyle name="Normal 52" xfId="50936" xr:uid="{00000000-0005-0000-0000-000062900000}"/>
    <cellStyle name="Normal 52 2" xfId="50938" xr:uid="{00000000-0005-0000-0000-000063900000}"/>
    <cellStyle name="Normal 52 2 2" xfId="50940" xr:uid="{00000000-0005-0000-0000-000064900000}"/>
    <cellStyle name="Normal 53" xfId="50955" xr:uid="{00000000-0005-0000-0000-000065900000}"/>
    <cellStyle name="Normal 54" xfId="50957" xr:uid="{00000000-0005-0000-0000-000066900000}"/>
    <cellStyle name="Normal 55" xfId="50959" xr:uid="{00000000-0005-0000-0000-000067900000}"/>
    <cellStyle name="Normal 55 2" xfId="50963" xr:uid="{00000000-0005-0000-0000-000068900000}"/>
    <cellStyle name="Normal 56" xfId="50961" xr:uid="{00000000-0005-0000-0000-000069900000}"/>
    <cellStyle name="Normal 57" xfId="50965" xr:uid="{00000000-0005-0000-0000-00006A900000}"/>
    <cellStyle name="Normal 57 2" xfId="50967" xr:uid="{00000000-0005-0000-0000-00006B900000}"/>
    <cellStyle name="Normal 58" xfId="50969" xr:uid="{00000000-0005-0000-0000-00006C900000}"/>
    <cellStyle name="Normal 58 2" xfId="50971" xr:uid="{00000000-0005-0000-0000-00006D900000}"/>
    <cellStyle name="Normal 59" xfId="50973" xr:uid="{00000000-0005-0000-0000-00006E900000}"/>
    <cellStyle name="Normal 6" xfId="37" xr:uid="{00000000-0005-0000-0000-00006F900000}"/>
    <cellStyle name="Normal 6 10" xfId="8034" xr:uid="{00000000-0005-0000-0000-000070900000}"/>
    <cellStyle name="Normal 6 10 2" xfId="8035" xr:uid="{00000000-0005-0000-0000-000071900000}"/>
    <cellStyle name="Normal 6 10 2 2" xfId="19034" xr:uid="{00000000-0005-0000-0000-000072900000}"/>
    <cellStyle name="Normal 6 10 2 2 2" xfId="31289" xr:uid="{00000000-0005-0000-0000-000073900000}"/>
    <cellStyle name="Normal 6 10 2 2 3" xfId="43530" xr:uid="{00000000-0005-0000-0000-000074900000}"/>
    <cellStyle name="Normal 6 10 2 3" xfId="25172" xr:uid="{00000000-0005-0000-0000-000075900000}"/>
    <cellStyle name="Normal 6 10 2 4" xfId="37416" xr:uid="{00000000-0005-0000-0000-000076900000}"/>
    <cellStyle name="Normal 6 10 2 5" xfId="49645" xr:uid="{00000000-0005-0000-0000-000077900000}"/>
    <cellStyle name="Normal 6 10 3" xfId="19033" xr:uid="{00000000-0005-0000-0000-000078900000}"/>
    <cellStyle name="Normal 6 10 3 2" xfId="31288" xr:uid="{00000000-0005-0000-0000-000079900000}"/>
    <cellStyle name="Normal 6 10 3 3" xfId="43529" xr:uid="{00000000-0005-0000-0000-00007A900000}"/>
    <cellStyle name="Normal 6 10 4" xfId="25171" xr:uid="{00000000-0005-0000-0000-00007B900000}"/>
    <cellStyle name="Normal 6 10 5" xfId="37415" xr:uid="{00000000-0005-0000-0000-00007C900000}"/>
    <cellStyle name="Normal 6 10 6" xfId="49644" xr:uid="{00000000-0005-0000-0000-00007D900000}"/>
    <cellStyle name="Normal 6 11" xfId="8036" xr:uid="{00000000-0005-0000-0000-00007E900000}"/>
    <cellStyle name="Normal 6 11 2" xfId="19035" xr:uid="{00000000-0005-0000-0000-00007F900000}"/>
    <cellStyle name="Normal 6 11 2 2" xfId="31290" xr:uid="{00000000-0005-0000-0000-000080900000}"/>
    <cellStyle name="Normal 6 11 2 3" xfId="43531" xr:uid="{00000000-0005-0000-0000-000081900000}"/>
    <cellStyle name="Normal 6 11 3" xfId="25173" xr:uid="{00000000-0005-0000-0000-000082900000}"/>
    <cellStyle name="Normal 6 11 4" xfId="37417" xr:uid="{00000000-0005-0000-0000-000083900000}"/>
    <cellStyle name="Normal 6 11 5" xfId="49646" xr:uid="{00000000-0005-0000-0000-000084900000}"/>
    <cellStyle name="Normal 6 12" xfId="14241" xr:uid="{00000000-0005-0000-0000-000085900000}"/>
    <cellStyle name="Normal 6 12 2" xfId="26496" xr:uid="{00000000-0005-0000-0000-000086900000}"/>
    <cellStyle name="Normal 6 12 3" xfId="38737" xr:uid="{00000000-0005-0000-0000-000087900000}"/>
    <cellStyle name="Normal 6 13" xfId="20377" xr:uid="{00000000-0005-0000-0000-000088900000}"/>
    <cellStyle name="Normal 6 13 2" xfId="32623" xr:uid="{00000000-0005-0000-0000-000089900000}"/>
    <cellStyle name="Normal 6 14" xfId="20356" xr:uid="{00000000-0005-0000-0000-00008A900000}"/>
    <cellStyle name="Normal 6 15" xfId="32606" xr:uid="{00000000-0005-0000-0000-00008B900000}"/>
    <cellStyle name="Normal 6 16" xfId="44852" xr:uid="{00000000-0005-0000-0000-00008C900000}"/>
    <cellStyle name="Normal 6 17" xfId="51174" xr:uid="{1C524628-F5C7-4122-916B-1B8FEF86606C}"/>
    <cellStyle name="Normal 6 2" xfId="38" xr:uid="{00000000-0005-0000-0000-00008D900000}"/>
    <cellStyle name="Normal 6 2 10" xfId="8037" xr:uid="{00000000-0005-0000-0000-00008E900000}"/>
    <cellStyle name="Normal 6 2 10 2" xfId="19036" xr:uid="{00000000-0005-0000-0000-00008F900000}"/>
    <cellStyle name="Normal 6 2 10 2 2" xfId="31291" xr:uid="{00000000-0005-0000-0000-000090900000}"/>
    <cellStyle name="Normal 6 2 10 2 3" xfId="43532" xr:uid="{00000000-0005-0000-0000-000091900000}"/>
    <cellStyle name="Normal 6 2 10 3" xfId="25174" xr:uid="{00000000-0005-0000-0000-000092900000}"/>
    <cellStyle name="Normal 6 2 10 4" xfId="37418" xr:uid="{00000000-0005-0000-0000-000093900000}"/>
    <cellStyle name="Normal 6 2 10 5" xfId="49647" xr:uid="{00000000-0005-0000-0000-000094900000}"/>
    <cellStyle name="Normal 6 2 11" xfId="14242" xr:uid="{00000000-0005-0000-0000-000095900000}"/>
    <cellStyle name="Normal 6 2 11 2" xfId="26497" xr:uid="{00000000-0005-0000-0000-000096900000}"/>
    <cellStyle name="Normal 6 2 11 3" xfId="38738" xr:uid="{00000000-0005-0000-0000-000097900000}"/>
    <cellStyle name="Normal 6 2 12" xfId="20378" xr:uid="{00000000-0005-0000-0000-000098900000}"/>
    <cellStyle name="Normal 6 2 13" xfId="32624" xr:uid="{00000000-0005-0000-0000-000099900000}"/>
    <cellStyle name="Normal 6 2 14" xfId="44853" xr:uid="{00000000-0005-0000-0000-00009A900000}"/>
    <cellStyle name="Normal 6 2 2" xfId="8038" xr:uid="{00000000-0005-0000-0000-00009B900000}"/>
    <cellStyle name="Normal 6 2 2 10" xfId="19037" xr:uid="{00000000-0005-0000-0000-00009C900000}"/>
    <cellStyle name="Normal 6 2 2 10 2" xfId="31292" xr:uid="{00000000-0005-0000-0000-00009D900000}"/>
    <cellStyle name="Normal 6 2 2 10 3" xfId="43533" xr:uid="{00000000-0005-0000-0000-00009E900000}"/>
    <cellStyle name="Normal 6 2 2 11" xfId="25175" xr:uid="{00000000-0005-0000-0000-00009F900000}"/>
    <cellStyle name="Normal 6 2 2 12" xfId="37419" xr:uid="{00000000-0005-0000-0000-0000A0900000}"/>
    <cellStyle name="Normal 6 2 2 13" xfId="49648" xr:uid="{00000000-0005-0000-0000-0000A1900000}"/>
    <cellStyle name="Normal 6 2 2 2" xfId="8039" xr:uid="{00000000-0005-0000-0000-0000A2900000}"/>
    <cellStyle name="Normal 6 2 2 2 10" xfId="37420" xr:uid="{00000000-0005-0000-0000-0000A3900000}"/>
    <cellStyle name="Normal 6 2 2 2 11" xfId="49649" xr:uid="{00000000-0005-0000-0000-0000A4900000}"/>
    <cellStyle name="Normal 6 2 2 2 2" xfId="8040" xr:uid="{00000000-0005-0000-0000-0000A5900000}"/>
    <cellStyle name="Normal 6 2 2 2 2 10" xfId="49650" xr:uid="{00000000-0005-0000-0000-0000A6900000}"/>
    <cellStyle name="Normal 6 2 2 2 2 2" xfId="8041" xr:uid="{00000000-0005-0000-0000-0000A7900000}"/>
    <cellStyle name="Normal 6 2 2 2 2 2 2" xfId="8042" xr:uid="{00000000-0005-0000-0000-0000A8900000}"/>
    <cellStyle name="Normal 6 2 2 2 2 2 2 2" xfId="8043" xr:uid="{00000000-0005-0000-0000-0000A9900000}"/>
    <cellStyle name="Normal 6 2 2 2 2 2 2 2 2" xfId="8044" xr:uid="{00000000-0005-0000-0000-0000AA900000}"/>
    <cellStyle name="Normal 6 2 2 2 2 2 2 2 2 2" xfId="8045" xr:uid="{00000000-0005-0000-0000-0000AB900000}"/>
    <cellStyle name="Normal 6 2 2 2 2 2 2 2 2 2 2" xfId="19044" xr:uid="{00000000-0005-0000-0000-0000AC900000}"/>
    <cellStyle name="Normal 6 2 2 2 2 2 2 2 2 2 2 2" xfId="31299" xr:uid="{00000000-0005-0000-0000-0000AD900000}"/>
    <cellStyle name="Normal 6 2 2 2 2 2 2 2 2 2 2 3" xfId="43540" xr:uid="{00000000-0005-0000-0000-0000AE900000}"/>
    <cellStyle name="Normal 6 2 2 2 2 2 2 2 2 2 3" xfId="25182" xr:uid="{00000000-0005-0000-0000-0000AF900000}"/>
    <cellStyle name="Normal 6 2 2 2 2 2 2 2 2 2 4" xfId="37426" xr:uid="{00000000-0005-0000-0000-0000B0900000}"/>
    <cellStyle name="Normal 6 2 2 2 2 2 2 2 2 2 5" xfId="49655" xr:uid="{00000000-0005-0000-0000-0000B1900000}"/>
    <cellStyle name="Normal 6 2 2 2 2 2 2 2 2 3" xfId="19043" xr:uid="{00000000-0005-0000-0000-0000B2900000}"/>
    <cellStyle name="Normal 6 2 2 2 2 2 2 2 2 3 2" xfId="31298" xr:uid="{00000000-0005-0000-0000-0000B3900000}"/>
    <cellStyle name="Normal 6 2 2 2 2 2 2 2 2 3 3" xfId="43539" xr:uid="{00000000-0005-0000-0000-0000B4900000}"/>
    <cellStyle name="Normal 6 2 2 2 2 2 2 2 2 4" xfId="25181" xr:uid="{00000000-0005-0000-0000-0000B5900000}"/>
    <cellStyle name="Normal 6 2 2 2 2 2 2 2 2 5" xfId="37425" xr:uid="{00000000-0005-0000-0000-0000B6900000}"/>
    <cellStyle name="Normal 6 2 2 2 2 2 2 2 2 6" xfId="49654" xr:uid="{00000000-0005-0000-0000-0000B7900000}"/>
    <cellStyle name="Normal 6 2 2 2 2 2 2 2 3" xfId="8046" xr:uid="{00000000-0005-0000-0000-0000B8900000}"/>
    <cellStyle name="Normal 6 2 2 2 2 2 2 2 3 2" xfId="19045" xr:uid="{00000000-0005-0000-0000-0000B9900000}"/>
    <cellStyle name="Normal 6 2 2 2 2 2 2 2 3 2 2" xfId="31300" xr:uid="{00000000-0005-0000-0000-0000BA900000}"/>
    <cellStyle name="Normal 6 2 2 2 2 2 2 2 3 2 3" xfId="43541" xr:uid="{00000000-0005-0000-0000-0000BB900000}"/>
    <cellStyle name="Normal 6 2 2 2 2 2 2 2 3 3" xfId="25183" xr:uid="{00000000-0005-0000-0000-0000BC900000}"/>
    <cellStyle name="Normal 6 2 2 2 2 2 2 2 3 4" xfId="37427" xr:uid="{00000000-0005-0000-0000-0000BD900000}"/>
    <cellStyle name="Normal 6 2 2 2 2 2 2 2 3 5" xfId="49656" xr:uid="{00000000-0005-0000-0000-0000BE900000}"/>
    <cellStyle name="Normal 6 2 2 2 2 2 2 2 4" xfId="19042" xr:uid="{00000000-0005-0000-0000-0000BF900000}"/>
    <cellStyle name="Normal 6 2 2 2 2 2 2 2 4 2" xfId="31297" xr:uid="{00000000-0005-0000-0000-0000C0900000}"/>
    <cellStyle name="Normal 6 2 2 2 2 2 2 2 4 3" xfId="43538" xr:uid="{00000000-0005-0000-0000-0000C1900000}"/>
    <cellStyle name="Normal 6 2 2 2 2 2 2 2 5" xfId="25180" xr:uid="{00000000-0005-0000-0000-0000C2900000}"/>
    <cellStyle name="Normal 6 2 2 2 2 2 2 2 6" xfId="37424" xr:uid="{00000000-0005-0000-0000-0000C3900000}"/>
    <cellStyle name="Normal 6 2 2 2 2 2 2 2 7" xfId="49653" xr:uid="{00000000-0005-0000-0000-0000C4900000}"/>
    <cellStyle name="Normal 6 2 2 2 2 2 2 3" xfId="8047" xr:uid="{00000000-0005-0000-0000-0000C5900000}"/>
    <cellStyle name="Normal 6 2 2 2 2 2 2 3 2" xfId="8048" xr:uid="{00000000-0005-0000-0000-0000C6900000}"/>
    <cellStyle name="Normal 6 2 2 2 2 2 2 3 2 2" xfId="19047" xr:uid="{00000000-0005-0000-0000-0000C7900000}"/>
    <cellStyle name="Normal 6 2 2 2 2 2 2 3 2 2 2" xfId="31302" xr:uid="{00000000-0005-0000-0000-0000C8900000}"/>
    <cellStyle name="Normal 6 2 2 2 2 2 2 3 2 2 3" xfId="43543" xr:uid="{00000000-0005-0000-0000-0000C9900000}"/>
    <cellStyle name="Normal 6 2 2 2 2 2 2 3 2 3" xfId="25185" xr:uid="{00000000-0005-0000-0000-0000CA900000}"/>
    <cellStyle name="Normal 6 2 2 2 2 2 2 3 2 4" xfId="37429" xr:uid="{00000000-0005-0000-0000-0000CB900000}"/>
    <cellStyle name="Normal 6 2 2 2 2 2 2 3 2 5" xfId="49658" xr:uid="{00000000-0005-0000-0000-0000CC900000}"/>
    <cellStyle name="Normal 6 2 2 2 2 2 2 3 3" xfId="19046" xr:uid="{00000000-0005-0000-0000-0000CD900000}"/>
    <cellStyle name="Normal 6 2 2 2 2 2 2 3 3 2" xfId="31301" xr:uid="{00000000-0005-0000-0000-0000CE900000}"/>
    <cellStyle name="Normal 6 2 2 2 2 2 2 3 3 3" xfId="43542" xr:uid="{00000000-0005-0000-0000-0000CF900000}"/>
    <cellStyle name="Normal 6 2 2 2 2 2 2 3 4" xfId="25184" xr:uid="{00000000-0005-0000-0000-0000D0900000}"/>
    <cellStyle name="Normal 6 2 2 2 2 2 2 3 5" xfId="37428" xr:uid="{00000000-0005-0000-0000-0000D1900000}"/>
    <cellStyle name="Normal 6 2 2 2 2 2 2 3 6" xfId="49657" xr:uid="{00000000-0005-0000-0000-0000D2900000}"/>
    <cellStyle name="Normal 6 2 2 2 2 2 2 4" xfId="8049" xr:uid="{00000000-0005-0000-0000-0000D3900000}"/>
    <cellStyle name="Normal 6 2 2 2 2 2 2 4 2" xfId="19048" xr:uid="{00000000-0005-0000-0000-0000D4900000}"/>
    <cellStyle name="Normal 6 2 2 2 2 2 2 4 2 2" xfId="31303" xr:uid="{00000000-0005-0000-0000-0000D5900000}"/>
    <cellStyle name="Normal 6 2 2 2 2 2 2 4 2 3" xfId="43544" xr:uid="{00000000-0005-0000-0000-0000D6900000}"/>
    <cellStyle name="Normal 6 2 2 2 2 2 2 4 3" xfId="25186" xr:uid="{00000000-0005-0000-0000-0000D7900000}"/>
    <cellStyle name="Normal 6 2 2 2 2 2 2 4 4" xfId="37430" xr:uid="{00000000-0005-0000-0000-0000D8900000}"/>
    <cellStyle name="Normal 6 2 2 2 2 2 2 4 5" xfId="49659" xr:uid="{00000000-0005-0000-0000-0000D9900000}"/>
    <cellStyle name="Normal 6 2 2 2 2 2 2 5" xfId="19041" xr:uid="{00000000-0005-0000-0000-0000DA900000}"/>
    <cellStyle name="Normal 6 2 2 2 2 2 2 5 2" xfId="31296" xr:uid="{00000000-0005-0000-0000-0000DB900000}"/>
    <cellStyle name="Normal 6 2 2 2 2 2 2 5 3" xfId="43537" xr:uid="{00000000-0005-0000-0000-0000DC900000}"/>
    <cellStyle name="Normal 6 2 2 2 2 2 2 6" xfId="25179" xr:uid="{00000000-0005-0000-0000-0000DD900000}"/>
    <cellStyle name="Normal 6 2 2 2 2 2 2 7" xfId="37423" xr:uid="{00000000-0005-0000-0000-0000DE900000}"/>
    <cellStyle name="Normal 6 2 2 2 2 2 2 8" xfId="49652" xr:uid="{00000000-0005-0000-0000-0000DF900000}"/>
    <cellStyle name="Normal 6 2 2 2 2 2 3" xfId="8050" xr:uid="{00000000-0005-0000-0000-0000E0900000}"/>
    <cellStyle name="Normal 6 2 2 2 2 2 3 2" xfId="8051" xr:uid="{00000000-0005-0000-0000-0000E1900000}"/>
    <cellStyle name="Normal 6 2 2 2 2 2 3 2 2" xfId="8052" xr:uid="{00000000-0005-0000-0000-0000E2900000}"/>
    <cellStyle name="Normal 6 2 2 2 2 2 3 2 2 2" xfId="19051" xr:uid="{00000000-0005-0000-0000-0000E3900000}"/>
    <cellStyle name="Normal 6 2 2 2 2 2 3 2 2 2 2" xfId="31306" xr:uid="{00000000-0005-0000-0000-0000E4900000}"/>
    <cellStyle name="Normal 6 2 2 2 2 2 3 2 2 2 3" xfId="43547" xr:uid="{00000000-0005-0000-0000-0000E5900000}"/>
    <cellStyle name="Normal 6 2 2 2 2 2 3 2 2 3" xfId="25189" xr:uid="{00000000-0005-0000-0000-0000E6900000}"/>
    <cellStyle name="Normal 6 2 2 2 2 2 3 2 2 4" xfId="37433" xr:uid="{00000000-0005-0000-0000-0000E7900000}"/>
    <cellStyle name="Normal 6 2 2 2 2 2 3 2 2 5" xfId="49662" xr:uid="{00000000-0005-0000-0000-0000E8900000}"/>
    <cellStyle name="Normal 6 2 2 2 2 2 3 2 3" xfId="19050" xr:uid="{00000000-0005-0000-0000-0000E9900000}"/>
    <cellStyle name="Normal 6 2 2 2 2 2 3 2 3 2" xfId="31305" xr:uid="{00000000-0005-0000-0000-0000EA900000}"/>
    <cellStyle name="Normal 6 2 2 2 2 2 3 2 3 3" xfId="43546" xr:uid="{00000000-0005-0000-0000-0000EB900000}"/>
    <cellStyle name="Normal 6 2 2 2 2 2 3 2 4" xfId="25188" xr:uid="{00000000-0005-0000-0000-0000EC900000}"/>
    <cellStyle name="Normal 6 2 2 2 2 2 3 2 5" xfId="37432" xr:uid="{00000000-0005-0000-0000-0000ED900000}"/>
    <cellStyle name="Normal 6 2 2 2 2 2 3 2 6" xfId="49661" xr:uid="{00000000-0005-0000-0000-0000EE900000}"/>
    <cellStyle name="Normal 6 2 2 2 2 2 3 3" xfId="8053" xr:uid="{00000000-0005-0000-0000-0000EF900000}"/>
    <cellStyle name="Normal 6 2 2 2 2 2 3 3 2" xfId="19052" xr:uid="{00000000-0005-0000-0000-0000F0900000}"/>
    <cellStyle name="Normal 6 2 2 2 2 2 3 3 2 2" xfId="31307" xr:uid="{00000000-0005-0000-0000-0000F1900000}"/>
    <cellStyle name="Normal 6 2 2 2 2 2 3 3 2 3" xfId="43548" xr:uid="{00000000-0005-0000-0000-0000F2900000}"/>
    <cellStyle name="Normal 6 2 2 2 2 2 3 3 3" xfId="25190" xr:uid="{00000000-0005-0000-0000-0000F3900000}"/>
    <cellStyle name="Normal 6 2 2 2 2 2 3 3 4" xfId="37434" xr:uid="{00000000-0005-0000-0000-0000F4900000}"/>
    <cellStyle name="Normal 6 2 2 2 2 2 3 3 5" xfId="49663" xr:uid="{00000000-0005-0000-0000-0000F5900000}"/>
    <cellStyle name="Normal 6 2 2 2 2 2 3 4" xfId="19049" xr:uid="{00000000-0005-0000-0000-0000F6900000}"/>
    <cellStyle name="Normal 6 2 2 2 2 2 3 4 2" xfId="31304" xr:uid="{00000000-0005-0000-0000-0000F7900000}"/>
    <cellStyle name="Normal 6 2 2 2 2 2 3 4 3" xfId="43545" xr:uid="{00000000-0005-0000-0000-0000F8900000}"/>
    <cellStyle name="Normal 6 2 2 2 2 2 3 5" xfId="25187" xr:uid="{00000000-0005-0000-0000-0000F9900000}"/>
    <cellStyle name="Normal 6 2 2 2 2 2 3 6" xfId="37431" xr:uid="{00000000-0005-0000-0000-0000FA900000}"/>
    <cellStyle name="Normal 6 2 2 2 2 2 3 7" xfId="49660" xr:uid="{00000000-0005-0000-0000-0000FB900000}"/>
    <cellStyle name="Normal 6 2 2 2 2 2 4" xfId="8054" xr:uid="{00000000-0005-0000-0000-0000FC900000}"/>
    <cellStyle name="Normal 6 2 2 2 2 2 4 2" xfId="8055" xr:uid="{00000000-0005-0000-0000-0000FD900000}"/>
    <cellStyle name="Normal 6 2 2 2 2 2 4 2 2" xfId="19054" xr:uid="{00000000-0005-0000-0000-0000FE900000}"/>
    <cellStyle name="Normal 6 2 2 2 2 2 4 2 2 2" xfId="31309" xr:uid="{00000000-0005-0000-0000-0000FF900000}"/>
    <cellStyle name="Normal 6 2 2 2 2 2 4 2 2 3" xfId="43550" xr:uid="{00000000-0005-0000-0000-000000910000}"/>
    <cellStyle name="Normal 6 2 2 2 2 2 4 2 3" xfId="25192" xr:uid="{00000000-0005-0000-0000-000001910000}"/>
    <cellStyle name="Normal 6 2 2 2 2 2 4 2 4" xfId="37436" xr:uid="{00000000-0005-0000-0000-000002910000}"/>
    <cellStyle name="Normal 6 2 2 2 2 2 4 2 5" xfId="49665" xr:uid="{00000000-0005-0000-0000-000003910000}"/>
    <cellStyle name="Normal 6 2 2 2 2 2 4 3" xfId="19053" xr:uid="{00000000-0005-0000-0000-000004910000}"/>
    <cellStyle name="Normal 6 2 2 2 2 2 4 3 2" xfId="31308" xr:uid="{00000000-0005-0000-0000-000005910000}"/>
    <cellStyle name="Normal 6 2 2 2 2 2 4 3 3" xfId="43549" xr:uid="{00000000-0005-0000-0000-000006910000}"/>
    <cellStyle name="Normal 6 2 2 2 2 2 4 4" xfId="25191" xr:uid="{00000000-0005-0000-0000-000007910000}"/>
    <cellStyle name="Normal 6 2 2 2 2 2 4 5" xfId="37435" xr:uid="{00000000-0005-0000-0000-000008910000}"/>
    <cellStyle name="Normal 6 2 2 2 2 2 4 6" xfId="49664" xr:uid="{00000000-0005-0000-0000-000009910000}"/>
    <cellStyle name="Normal 6 2 2 2 2 2 5" xfId="8056" xr:uid="{00000000-0005-0000-0000-00000A910000}"/>
    <cellStyle name="Normal 6 2 2 2 2 2 5 2" xfId="19055" xr:uid="{00000000-0005-0000-0000-00000B910000}"/>
    <cellStyle name="Normal 6 2 2 2 2 2 5 2 2" xfId="31310" xr:uid="{00000000-0005-0000-0000-00000C910000}"/>
    <cellStyle name="Normal 6 2 2 2 2 2 5 2 3" xfId="43551" xr:uid="{00000000-0005-0000-0000-00000D910000}"/>
    <cellStyle name="Normal 6 2 2 2 2 2 5 3" xfId="25193" xr:uid="{00000000-0005-0000-0000-00000E910000}"/>
    <cellStyle name="Normal 6 2 2 2 2 2 5 4" xfId="37437" xr:uid="{00000000-0005-0000-0000-00000F910000}"/>
    <cellStyle name="Normal 6 2 2 2 2 2 5 5" xfId="49666" xr:uid="{00000000-0005-0000-0000-000010910000}"/>
    <cellStyle name="Normal 6 2 2 2 2 2 6" xfId="19040" xr:uid="{00000000-0005-0000-0000-000011910000}"/>
    <cellStyle name="Normal 6 2 2 2 2 2 6 2" xfId="31295" xr:uid="{00000000-0005-0000-0000-000012910000}"/>
    <cellStyle name="Normal 6 2 2 2 2 2 6 3" xfId="43536" xr:uid="{00000000-0005-0000-0000-000013910000}"/>
    <cellStyle name="Normal 6 2 2 2 2 2 7" xfId="25178" xr:uid="{00000000-0005-0000-0000-000014910000}"/>
    <cellStyle name="Normal 6 2 2 2 2 2 8" xfId="37422" xr:uid="{00000000-0005-0000-0000-000015910000}"/>
    <cellStyle name="Normal 6 2 2 2 2 2 9" xfId="49651" xr:uid="{00000000-0005-0000-0000-000016910000}"/>
    <cellStyle name="Normal 6 2 2 2 2 3" xfId="8057" xr:uid="{00000000-0005-0000-0000-000017910000}"/>
    <cellStyle name="Normal 6 2 2 2 2 3 2" xfId="8058" xr:uid="{00000000-0005-0000-0000-000018910000}"/>
    <cellStyle name="Normal 6 2 2 2 2 3 2 2" xfId="8059" xr:uid="{00000000-0005-0000-0000-000019910000}"/>
    <cellStyle name="Normal 6 2 2 2 2 3 2 2 2" xfId="8060" xr:uid="{00000000-0005-0000-0000-00001A910000}"/>
    <cellStyle name="Normal 6 2 2 2 2 3 2 2 2 2" xfId="19059" xr:uid="{00000000-0005-0000-0000-00001B910000}"/>
    <cellStyle name="Normal 6 2 2 2 2 3 2 2 2 2 2" xfId="31314" xr:uid="{00000000-0005-0000-0000-00001C910000}"/>
    <cellStyle name="Normal 6 2 2 2 2 3 2 2 2 2 3" xfId="43555" xr:uid="{00000000-0005-0000-0000-00001D910000}"/>
    <cellStyle name="Normal 6 2 2 2 2 3 2 2 2 3" xfId="25197" xr:uid="{00000000-0005-0000-0000-00001E910000}"/>
    <cellStyle name="Normal 6 2 2 2 2 3 2 2 2 4" xfId="37441" xr:uid="{00000000-0005-0000-0000-00001F910000}"/>
    <cellStyle name="Normal 6 2 2 2 2 3 2 2 2 5" xfId="49670" xr:uid="{00000000-0005-0000-0000-000020910000}"/>
    <cellStyle name="Normal 6 2 2 2 2 3 2 2 3" xfId="19058" xr:uid="{00000000-0005-0000-0000-000021910000}"/>
    <cellStyle name="Normal 6 2 2 2 2 3 2 2 3 2" xfId="31313" xr:uid="{00000000-0005-0000-0000-000022910000}"/>
    <cellStyle name="Normal 6 2 2 2 2 3 2 2 3 3" xfId="43554" xr:uid="{00000000-0005-0000-0000-000023910000}"/>
    <cellStyle name="Normal 6 2 2 2 2 3 2 2 4" xfId="25196" xr:uid="{00000000-0005-0000-0000-000024910000}"/>
    <cellStyle name="Normal 6 2 2 2 2 3 2 2 5" xfId="37440" xr:uid="{00000000-0005-0000-0000-000025910000}"/>
    <cellStyle name="Normal 6 2 2 2 2 3 2 2 6" xfId="49669" xr:uid="{00000000-0005-0000-0000-000026910000}"/>
    <cellStyle name="Normal 6 2 2 2 2 3 2 3" xfId="8061" xr:uid="{00000000-0005-0000-0000-000027910000}"/>
    <cellStyle name="Normal 6 2 2 2 2 3 2 3 2" xfId="19060" xr:uid="{00000000-0005-0000-0000-000028910000}"/>
    <cellStyle name="Normal 6 2 2 2 2 3 2 3 2 2" xfId="31315" xr:uid="{00000000-0005-0000-0000-000029910000}"/>
    <cellStyle name="Normal 6 2 2 2 2 3 2 3 2 3" xfId="43556" xr:uid="{00000000-0005-0000-0000-00002A910000}"/>
    <cellStyle name="Normal 6 2 2 2 2 3 2 3 3" xfId="25198" xr:uid="{00000000-0005-0000-0000-00002B910000}"/>
    <cellStyle name="Normal 6 2 2 2 2 3 2 3 4" xfId="37442" xr:uid="{00000000-0005-0000-0000-00002C910000}"/>
    <cellStyle name="Normal 6 2 2 2 2 3 2 3 5" xfId="49671" xr:uid="{00000000-0005-0000-0000-00002D910000}"/>
    <cellStyle name="Normal 6 2 2 2 2 3 2 4" xfId="19057" xr:uid="{00000000-0005-0000-0000-00002E910000}"/>
    <cellStyle name="Normal 6 2 2 2 2 3 2 4 2" xfId="31312" xr:uid="{00000000-0005-0000-0000-00002F910000}"/>
    <cellStyle name="Normal 6 2 2 2 2 3 2 4 3" xfId="43553" xr:uid="{00000000-0005-0000-0000-000030910000}"/>
    <cellStyle name="Normal 6 2 2 2 2 3 2 5" xfId="25195" xr:uid="{00000000-0005-0000-0000-000031910000}"/>
    <cellStyle name="Normal 6 2 2 2 2 3 2 6" xfId="37439" xr:uid="{00000000-0005-0000-0000-000032910000}"/>
    <cellStyle name="Normal 6 2 2 2 2 3 2 7" xfId="49668" xr:uid="{00000000-0005-0000-0000-000033910000}"/>
    <cellStyle name="Normal 6 2 2 2 2 3 3" xfId="8062" xr:uid="{00000000-0005-0000-0000-000034910000}"/>
    <cellStyle name="Normal 6 2 2 2 2 3 3 2" xfId="8063" xr:uid="{00000000-0005-0000-0000-000035910000}"/>
    <cellStyle name="Normal 6 2 2 2 2 3 3 2 2" xfId="19062" xr:uid="{00000000-0005-0000-0000-000036910000}"/>
    <cellStyle name="Normal 6 2 2 2 2 3 3 2 2 2" xfId="31317" xr:uid="{00000000-0005-0000-0000-000037910000}"/>
    <cellStyle name="Normal 6 2 2 2 2 3 3 2 2 3" xfId="43558" xr:uid="{00000000-0005-0000-0000-000038910000}"/>
    <cellStyle name="Normal 6 2 2 2 2 3 3 2 3" xfId="25200" xr:uid="{00000000-0005-0000-0000-000039910000}"/>
    <cellStyle name="Normal 6 2 2 2 2 3 3 2 4" xfId="37444" xr:uid="{00000000-0005-0000-0000-00003A910000}"/>
    <cellStyle name="Normal 6 2 2 2 2 3 3 2 5" xfId="49673" xr:uid="{00000000-0005-0000-0000-00003B910000}"/>
    <cellStyle name="Normal 6 2 2 2 2 3 3 3" xfId="19061" xr:uid="{00000000-0005-0000-0000-00003C910000}"/>
    <cellStyle name="Normal 6 2 2 2 2 3 3 3 2" xfId="31316" xr:uid="{00000000-0005-0000-0000-00003D910000}"/>
    <cellStyle name="Normal 6 2 2 2 2 3 3 3 3" xfId="43557" xr:uid="{00000000-0005-0000-0000-00003E910000}"/>
    <cellStyle name="Normal 6 2 2 2 2 3 3 4" xfId="25199" xr:uid="{00000000-0005-0000-0000-00003F910000}"/>
    <cellStyle name="Normal 6 2 2 2 2 3 3 5" xfId="37443" xr:uid="{00000000-0005-0000-0000-000040910000}"/>
    <cellStyle name="Normal 6 2 2 2 2 3 3 6" xfId="49672" xr:uid="{00000000-0005-0000-0000-000041910000}"/>
    <cellStyle name="Normal 6 2 2 2 2 3 4" xfId="8064" xr:uid="{00000000-0005-0000-0000-000042910000}"/>
    <cellStyle name="Normal 6 2 2 2 2 3 4 2" xfId="19063" xr:uid="{00000000-0005-0000-0000-000043910000}"/>
    <cellStyle name="Normal 6 2 2 2 2 3 4 2 2" xfId="31318" xr:uid="{00000000-0005-0000-0000-000044910000}"/>
    <cellStyle name="Normal 6 2 2 2 2 3 4 2 3" xfId="43559" xr:uid="{00000000-0005-0000-0000-000045910000}"/>
    <cellStyle name="Normal 6 2 2 2 2 3 4 3" xfId="25201" xr:uid="{00000000-0005-0000-0000-000046910000}"/>
    <cellStyle name="Normal 6 2 2 2 2 3 4 4" xfId="37445" xr:uid="{00000000-0005-0000-0000-000047910000}"/>
    <cellStyle name="Normal 6 2 2 2 2 3 4 5" xfId="49674" xr:uid="{00000000-0005-0000-0000-000048910000}"/>
    <cellStyle name="Normal 6 2 2 2 2 3 5" xfId="19056" xr:uid="{00000000-0005-0000-0000-000049910000}"/>
    <cellStyle name="Normal 6 2 2 2 2 3 5 2" xfId="31311" xr:uid="{00000000-0005-0000-0000-00004A910000}"/>
    <cellStyle name="Normal 6 2 2 2 2 3 5 3" xfId="43552" xr:uid="{00000000-0005-0000-0000-00004B910000}"/>
    <cellStyle name="Normal 6 2 2 2 2 3 6" xfId="25194" xr:uid="{00000000-0005-0000-0000-00004C910000}"/>
    <cellStyle name="Normal 6 2 2 2 2 3 7" xfId="37438" xr:uid="{00000000-0005-0000-0000-00004D910000}"/>
    <cellStyle name="Normal 6 2 2 2 2 3 8" xfId="49667" xr:uid="{00000000-0005-0000-0000-00004E910000}"/>
    <cellStyle name="Normal 6 2 2 2 2 4" xfId="8065" xr:uid="{00000000-0005-0000-0000-00004F910000}"/>
    <cellStyle name="Normal 6 2 2 2 2 4 2" xfId="8066" xr:uid="{00000000-0005-0000-0000-000050910000}"/>
    <cellStyle name="Normal 6 2 2 2 2 4 2 2" xfId="8067" xr:uid="{00000000-0005-0000-0000-000051910000}"/>
    <cellStyle name="Normal 6 2 2 2 2 4 2 2 2" xfId="19066" xr:uid="{00000000-0005-0000-0000-000052910000}"/>
    <cellStyle name="Normal 6 2 2 2 2 4 2 2 2 2" xfId="31321" xr:uid="{00000000-0005-0000-0000-000053910000}"/>
    <cellStyle name="Normal 6 2 2 2 2 4 2 2 2 3" xfId="43562" xr:uid="{00000000-0005-0000-0000-000054910000}"/>
    <cellStyle name="Normal 6 2 2 2 2 4 2 2 3" xfId="25204" xr:uid="{00000000-0005-0000-0000-000055910000}"/>
    <cellStyle name="Normal 6 2 2 2 2 4 2 2 4" xfId="37448" xr:uid="{00000000-0005-0000-0000-000056910000}"/>
    <cellStyle name="Normal 6 2 2 2 2 4 2 2 5" xfId="49677" xr:uid="{00000000-0005-0000-0000-000057910000}"/>
    <cellStyle name="Normal 6 2 2 2 2 4 2 3" xfId="19065" xr:uid="{00000000-0005-0000-0000-000058910000}"/>
    <cellStyle name="Normal 6 2 2 2 2 4 2 3 2" xfId="31320" xr:uid="{00000000-0005-0000-0000-000059910000}"/>
    <cellStyle name="Normal 6 2 2 2 2 4 2 3 3" xfId="43561" xr:uid="{00000000-0005-0000-0000-00005A910000}"/>
    <cellStyle name="Normal 6 2 2 2 2 4 2 4" xfId="25203" xr:uid="{00000000-0005-0000-0000-00005B910000}"/>
    <cellStyle name="Normal 6 2 2 2 2 4 2 5" xfId="37447" xr:uid="{00000000-0005-0000-0000-00005C910000}"/>
    <cellStyle name="Normal 6 2 2 2 2 4 2 6" xfId="49676" xr:uid="{00000000-0005-0000-0000-00005D910000}"/>
    <cellStyle name="Normal 6 2 2 2 2 4 3" xfId="8068" xr:uid="{00000000-0005-0000-0000-00005E910000}"/>
    <cellStyle name="Normal 6 2 2 2 2 4 3 2" xfId="19067" xr:uid="{00000000-0005-0000-0000-00005F910000}"/>
    <cellStyle name="Normal 6 2 2 2 2 4 3 2 2" xfId="31322" xr:uid="{00000000-0005-0000-0000-000060910000}"/>
    <cellStyle name="Normal 6 2 2 2 2 4 3 2 3" xfId="43563" xr:uid="{00000000-0005-0000-0000-000061910000}"/>
    <cellStyle name="Normal 6 2 2 2 2 4 3 3" xfId="25205" xr:uid="{00000000-0005-0000-0000-000062910000}"/>
    <cellStyle name="Normal 6 2 2 2 2 4 3 4" xfId="37449" xr:uid="{00000000-0005-0000-0000-000063910000}"/>
    <cellStyle name="Normal 6 2 2 2 2 4 3 5" xfId="49678" xr:uid="{00000000-0005-0000-0000-000064910000}"/>
    <cellStyle name="Normal 6 2 2 2 2 4 4" xfId="19064" xr:uid="{00000000-0005-0000-0000-000065910000}"/>
    <cellStyle name="Normal 6 2 2 2 2 4 4 2" xfId="31319" xr:uid="{00000000-0005-0000-0000-000066910000}"/>
    <cellStyle name="Normal 6 2 2 2 2 4 4 3" xfId="43560" xr:uid="{00000000-0005-0000-0000-000067910000}"/>
    <cellStyle name="Normal 6 2 2 2 2 4 5" xfId="25202" xr:uid="{00000000-0005-0000-0000-000068910000}"/>
    <cellStyle name="Normal 6 2 2 2 2 4 6" xfId="37446" xr:uid="{00000000-0005-0000-0000-000069910000}"/>
    <cellStyle name="Normal 6 2 2 2 2 4 7" xfId="49675" xr:uid="{00000000-0005-0000-0000-00006A910000}"/>
    <cellStyle name="Normal 6 2 2 2 2 5" xfId="8069" xr:uid="{00000000-0005-0000-0000-00006B910000}"/>
    <cellStyle name="Normal 6 2 2 2 2 5 2" xfId="8070" xr:uid="{00000000-0005-0000-0000-00006C910000}"/>
    <cellStyle name="Normal 6 2 2 2 2 5 2 2" xfId="19069" xr:uid="{00000000-0005-0000-0000-00006D910000}"/>
    <cellStyle name="Normal 6 2 2 2 2 5 2 2 2" xfId="31324" xr:uid="{00000000-0005-0000-0000-00006E910000}"/>
    <cellStyle name="Normal 6 2 2 2 2 5 2 2 3" xfId="43565" xr:uid="{00000000-0005-0000-0000-00006F910000}"/>
    <cellStyle name="Normal 6 2 2 2 2 5 2 3" xfId="25207" xr:uid="{00000000-0005-0000-0000-000070910000}"/>
    <cellStyle name="Normal 6 2 2 2 2 5 2 4" xfId="37451" xr:uid="{00000000-0005-0000-0000-000071910000}"/>
    <cellStyle name="Normal 6 2 2 2 2 5 2 5" xfId="49680" xr:uid="{00000000-0005-0000-0000-000072910000}"/>
    <cellStyle name="Normal 6 2 2 2 2 5 3" xfId="19068" xr:uid="{00000000-0005-0000-0000-000073910000}"/>
    <cellStyle name="Normal 6 2 2 2 2 5 3 2" xfId="31323" xr:uid="{00000000-0005-0000-0000-000074910000}"/>
    <cellStyle name="Normal 6 2 2 2 2 5 3 3" xfId="43564" xr:uid="{00000000-0005-0000-0000-000075910000}"/>
    <cellStyle name="Normal 6 2 2 2 2 5 4" xfId="25206" xr:uid="{00000000-0005-0000-0000-000076910000}"/>
    <cellStyle name="Normal 6 2 2 2 2 5 5" xfId="37450" xr:uid="{00000000-0005-0000-0000-000077910000}"/>
    <cellStyle name="Normal 6 2 2 2 2 5 6" xfId="49679" xr:uid="{00000000-0005-0000-0000-000078910000}"/>
    <cellStyle name="Normal 6 2 2 2 2 6" xfId="8071" xr:uid="{00000000-0005-0000-0000-000079910000}"/>
    <cellStyle name="Normal 6 2 2 2 2 6 2" xfId="19070" xr:uid="{00000000-0005-0000-0000-00007A910000}"/>
    <cellStyle name="Normal 6 2 2 2 2 6 2 2" xfId="31325" xr:uid="{00000000-0005-0000-0000-00007B910000}"/>
    <cellStyle name="Normal 6 2 2 2 2 6 2 3" xfId="43566" xr:uid="{00000000-0005-0000-0000-00007C910000}"/>
    <cellStyle name="Normal 6 2 2 2 2 6 3" xfId="25208" xr:uid="{00000000-0005-0000-0000-00007D910000}"/>
    <cellStyle name="Normal 6 2 2 2 2 6 4" xfId="37452" xr:uid="{00000000-0005-0000-0000-00007E910000}"/>
    <cellStyle name="Normal 6 2 2 2 2 6 5" xfId="49681" xr:uid="{00000000-0005-0000-0000-00007F910000}"/>
    <cellStyle name="Normal 6 2 2 2 2 7" xfId="19039" xr:uid="{00000000-0005-0000-0000-000080910000}"/>
    <cellStyle name="Normal 6 2 2 2 2 7 2" xfId="31294" xr:uid="{00000000-0005-0000-0000-000081910000}"/>
    <cellStyle name="Normal 6 2 2 2 2 7 3" xfId="43535" xr:uid="{00000000-0005-0000-0000-000082910000}"/>
    <cellStyle name="Normal 6 2 2 2 2 8" xfId="25177" xr:uid="{00000000-0005-0000-0000-000083910000}"/>
    <cellStyle name="Normal 6 2 2 2 2 9" xfId="37421" xr:uid="{00000000-0005-0000-0000-000084910000}"/>
    <cellStyle name="Normal 6 2 2 2 3" xfId="8072" xr:uid="{00000000-0005-0000-0000-000085910000}"/>
    <cellStyle name="Normal 6 2 2 2 3 2" xfId="8073" xr:uid="{00000000-0005-0000-0000-000086910000}"/>
    <cellStyle name="Normal 6 2 2 2 3 2 2" xfId="8074" xr:uid="{00000000-0005-0000-0000-000087910000}"/>
    <cellStyle name="Normal 6 2 2 2 3 2 2 2" xfId="8075" xr:uid="{00000000-0005-0000-0000-000088910000}"/>
    <cellStyle name="Normal 6 2 2 2 3 2 2 2 2" xfId="8076" xr:uid="{00000000-0005-0000-0000-000089910000}"/>
    <cellStyle name="Normal 6 2 2 2 3 2 2 2 2 2" xfId="19075" xr:uid="{00000000-0005-0000-0000-00008A910000}"/>
    <cellStyle name="Normal 6 2 2 2 3 2 2 2 2 2 2" xfId="31330" xr:uid="{00000000-0005-0000-0000-00008B910000}"/>
    <cellStyle name="Normal 6 2 2 2 3 2 2 2 2 2 3" xfId="43571" xr:uid="{00000000-0005-0000-0000-00008C910000}"/>
    <cellStyle name="Normal 6 2 2 2 3 2 2 2 2 3" xfId="25213" xr:uid="{00000000-0005-0000-0000-00008D910000}"/>
    <cellStyle name="Normal 6 2 2 2 3 2 2 2 2 4" xfId="37457" xr:uid="{00000000-0005-0000-0000-00008E910000}"/>
    <cellStyle name="Normal 6 2 2 2 3 2 2 2 2 5" xfId="49686" xr:uid="{00000000-0005-0000-0000-00008F910000}"/>
    <cellStyle name="Normal 6 2 2 2 3 2 2 2 3" xfId="19074" xr:uid="{00000000-0005-0000-0000-000090910000}"/>
    <cellStyle name="Normal 6 2 2 2 3 2 2 2 3 2" xfId="31329" xr:uid="{00000000-0005-0000-0000-000091910000}"/>
    <cellStyle name="Normal 6 2 2 2 3 2 2 2 3 3" xfId="43570" xr:uid="{00000000-0005-0000-0000-000092910000}"/>
    <cellStyle name="Normal 6 2 2 2 3 2 2 2 4" xfId="25212" xr:uid="{00000000-0005-0000-0000-000093910000}"/>
    <cellStyle name="Normal 6 2 2 2 3 2 2 2 5" xfId="37456" xr:uid="{00000000-0005-0000-0000-000094910000}"/>
    <cellStyle name="Normal 6 2 2 2 3 2 2 2 6" xfId="49685" xr:uid="{00000000-0005-0000-0000-000095910000}"/>
    <cellStyle name="Normal 6 2 2 2 3 2 2 3" xfId="8077" xr:uid="{00000000-0005-0000-0000-000096910000}"/>
    <cellStyle name="Normal 6 2 2 2 3 2 2 3 2" xfId="19076" xr:uid="{00000000-0005-0000-0000-000097910000}"/>
    <cellStyle name="Normal 6 2 2 2 3 2 2 3 2 2" xfId="31331" xr:uid="{00000000-0005-0000-0000-000098910000}"/>
    <cellStyle name="Normal 6 2 2 2 3 2 2 3 2 3" xfId="43572" xr:uid="{00000000-0005-0000-0000-000099910000}"/>
    <cellStyle name="Normal 6 2 2 2 3 2 2 3 3" xfId="25214" xr:uid="{00000000-0005-0000-0000-00009A910000}"/>
    <cellStyle name="Normal 6 2 2 2 3 2 2 3 4" xfId="37458" xr:uid="{00000000-0005-0000-0000-00009B910000}"/>
    <cellStyle name="Normal 6 2 2 2 3 2 2 3 5" xfId="49687" xr:uid="{00000000-0005-0000-0000-00009C910000}"/>
    <cellStyle name="Normal 6 2 2 2 3 2 2 4" xfId="19073" xr:uid="{00000000-0005-0000-0000-00009D910000}"/>
    <cellStyle name="Normal 6 2 2 2 3 2 2 4 2" xfId="31328" xr:uid="{00000000-0005-0000-0000-00009E910000}"/>
    <cellStyle name="Normal 6 2 2 2 3 2 2 4 3" xfId="43569" xr:uid="{00000000-0005-0000-0000-00009F910000}"/>
    <cellStyle name="Normal 6 2 2 2 3 2 2 5" xfId="25211" xr:uid="{00000000-0005-0000-0000-0000A0910000}"/>
    <cellStyle name="Normal 6 2 2 2 3 2 2 6" xfId="37455" xr:uid="{00000000-0005-0000-0000-0000A1910000}"/>
    <cellStyle name="Normal 6 2 2 2 3 2 2 7" xfId="49684" xr:uid="{00000000-0005-0000-0000-0000A2910000}"/>
    <cellStyle name="Normal 6 2 2 2 3 2 3" xfId="8078" xr:uid="{00000000-0005-0000-0000-0000A3910000}"/>
    <cellStyle name="Normal 6 2 2 2 3 2 3 2" xfId="8079" xr:uid="{00000000-0005-0000-0000-0000A4910000}"/>
    <cellStyle name="Normal 6 2 2 2 3 2 3 2 2" xfId="19078" xr:uid="{00000000-0005-0000-0000-0000A5910000}"/>
    <cellStyle name="Normal 6 2 2 2 3 2 3 2 2 2" xfId="31333" xr:uid="{00000000-0005-0000-0000-0000A6910000}"/>
    <cellStyle name="Normal 6 2 2 2 3 2 3 2 2 3" xfId="43574" xr:uid="{00000000-0005-0000-0000-0000A7910000}"/>
    <cellStyle name="Normal 6 2 2 2 3 2 3 2 3" xfId="25216" xr:uid="{00000000-0005-0000-0000-0000A8910000}"/>
    <cellStyle name="Normal 6 2 2 2 3 2 3 2 4" xfId="37460" xr:uid="{00000000-0005-0000-0000-0000A9910000}"/>
    <cellStyle name="Normal 6 2 2 2 3 2 3 2 5" xfId="49689" xr:uid="{00000000-0005-0000-0000-0000AA910000}"/>
    <cellStyle name="Normal 6 2 2 2 3 2 3 3" xfId="19077" xr:uid="{00000000-0005-0000-0000-0000AB910000}"/>
    <cellStyle name="Normal 6 2 2 2 3 2 3 3 2" xfId="31332" xr:uid="{00000000-0005-0000-0000-0000AC910000}"/>
    <cellStyle name="Normal 6 2 2 2 3 2 3 3 3" xfId="43573" xr:uid="{00000000-0005-0000-0000-0000AD910000}"/>
    <cellStyle name="Normal 6 2 2 2 3 2 3 4" xfId="25215" xr:uid="{00000000-0005-0000-0000-0000AE910000}"/>
    <cellStyle name="Normal 6 2 2 2 3 2 3 5" xfId="37459" xr:uid="{00000000-0005-0000-0000-0000AF910000}"/>
    <cellStyle name="Normal 6 2 2 2 3 2 3 6" xfId="49688" xr:uid="{00000000-0005-0000-0000-0000B0910000}"/>
    <cellStyle name="Normal 6 2 2 2 3 2 4" xfId="8080" xr:uid="{00000000-0005-0000-0000-0000B1910000}"/>
    <cellStyle name="Normal 6 2 2 2 3 2 4 2" xfId="19079" xr:uid="{00000000-0005-0000-0000-0000B2910000}"/>
    <cellStyle name="Normal 6 2 2 2 3 2 4 2 2" xfId="31334" xr:uid="{00000000-0005-0000-0000-0000B3910000}"/>
    <cellStyle name="Normal 6 2 2 2 3 2 4 2 3" xfId="43575" xr:uid="{00000000-0005-0000-0000-0000B4910000}"/>
    <cellStyle name="Normal 6 2 2 2 3 2 4 3" xfId="25217" xr:uid="{00000000-0005-0000-0000-0000B5910000}"/>
    <cellStyle name="Normal 6 2 2 2 3 2 4 4" xfId="37461" xr:uid="{00000000-0005-0000-0000-0000B6910000}"/>
    <cellStyle name="Normal 6 2 2 2 3 2 4 5" xfId="49690" xr:uid="{00000000-0005-0000-0000-0000B7910000}"/>
    <cellStyle name="Normal 6 2 2 2 3 2 5" xfId="19072" xr:uid="{00000000-0005-0000-0000-0000B8910000}"/>
    <cellStyle name="Normal 6 2 2 2 3 2 5 2" xfId="31327" xr:uid="{00000000-0005-0000-0000-0000B9910000}"/>
    <cellStyle name="Normal 6 2 2 2 3 2 5 3" xfId="43568" xr:uid="{00000000-0005-0000-0000-0000BA910000}"/>
    <cellStyle name="Normal 6 2 2 2 3 2 6" xfId="25210" xr:uid="{00000000-0005-0000-0000-0000BB910000}"/>
    <cellStyle name="Normal 6 2 2 2 3 2 7" xfId="37454" xr:uid="{00000000-0005-0000-0000-0000BC910000}"/>
    <cellStyle name="Normal 6 2 2 2 3 2 8" xfId="49683" xr:uid="{00000000-0005-0000-0000-0000BD910000}"/>
    <cellStyle name="Normal 6 2 2 2 3 3" xfId="8081" xr:uid="{00000000-0005-0000-0000-0000BE910000}"/>
    <cellStyle name="Normal 6 2 2 2 3 3 2" xfId="8082" xr:uid="{00000000-0005-0000-0000-0000BF910000}"/>
    <cellStyle name="Normal 6 2 2 2 3 3 2 2" xfId="8083" xr:uid="{00000000-0005-0000-0000-0000C0910000}"/>
    <cellStyle name="Normal 6 2 2 2 3 3 2 2 2" xfId="19082" xr:uid="{00000000-0005-0000-0000-0000C1910000}"/>
    <cellStyle name="Normal 6 2 2 2 3 3 2 2 2 2" xfId="31337" xr:uid="{00000000-0005-0000-0000-0000C2910000}"/>
    <cellStyle name="Normal 6 2 2 2 3 3 2 2 2 3" xfId="43578" xr:uid="{00000000-0005-0000-0000-0000C3910000}"/>
    <cellStyle name="Normal 6 2 2 2 3 3 2 2 3" xfId="25220" xr:uid="{00000000-0005-0000-0000-0000C4910000}"/>
    <cellStyle name="Normal 6 2 2 2 3 3 2 2 4" xfId="37464" xr:uid="{00000000-0005-0000-0000-0000C5910000}"/>
    <cellStyle name="Normal 6 2 2 2 3 3 2 2 5" xfId="49693" xr:uid="{00000000-0005-0000-0000-0000C6910000}"/>
    <cellStyle name="Normal 6 2 2 2 3 3 2 3" xfId="19081" xr:uid="{00000000-0005-0000-0000-0000C7910000}"/>
    <cellStyle name="Normal 6 2 2 2 3 3 2 3 2" xfId="31336" xr:uid="{00000000-0005-0000-0000-0000C8910000}"/>
    <cellStyle name="Normal 6 2 2 2 3 3 2 3 3" xfId="43577" xr:uid="{00000000-0005-0000-0000-0000C9910000}"/>
    <cellStyle name="Normal 6 2 2 2 3 3 2 4" xfId="25219" xr:uid="{00000000-0005-0000-0000-0000CA910000}"/>
    <cellStyle name="Normal 6 2 2 2 3 3 2 5" xfId="37463" xr:uid="{00000000-0005-0000-0000-0000CB910000}"/>
    <cellStyle name="Normal 6 2 2 2 3 3 2 6" xfId="49692" xr:uid="{00000000-0005-0000-0000-0000CC910000}"/>
    <cellStyle name="Normal 6 2 2 2 3 3 3" xfId="8084" xr:uid="{00000000-0005-0000-0000-0000CD910000}"/>
    <cellStyle name="Normal 6 2 2 2 3 3 3 2" xfId="19083" xr:uid="{00000000-0005-0000-0000-0000CE910000}"/>
    <cellStyle name="Normal 6 2 2 2 3 3 3 2 2" xfId="31338" xr:uid="{00000000-0005-0000-0000-0000CF910000}"/>
    <cellStyle name="Normal 6 2 2 2 3 3 3 2 3" xfId="43579" xr:uid="{00000000-0005-0000-0000-0000D0910000}"/>
    <cellStyle name="Normal 6 2 2 2 3 3 3 3" xfId="25221" xr:uid="{00000000-0005-0000-0000-0000D1910000}"/>
    <cellStyle name="Normal 6 2 2 2 3 3 3 4" xfId="37465" xr:uid="{00000000-0005-0000-0000-0000D2910000}"/>
    <cellStyle name="Normal 6 2 2 2 3 3 3 5" xfId="49694" xr:uid="{00000000-0005-0000-0000-0000D3910000}"/>
    <cellStyle name="Normal 6 2 2 2 3 3 4" xfId="19080" xr:uid="{00000000-0005-0000-0000-0000D4910000}"/>
    <cellStyle name="Normal 6 2 2 2 3 3 4 2" xfId="31335" xr:uid="{00000000-0005-0000-0000-0000D5910000}"/>
    <cellStyle name="Normal 6 2 2 2 3 3 4 3" xfId="43576" xr:uid="{00000000-0005-0000-0000-0000D6910000}"/>
    <cellStyle name="Normal 6 2 2 2 3 3 5" xfId="25218" xr:uid="{00000000-0005-0000-0000-0000D7910000}"/>
    <cellStyle name="Normal 6 2 2 2 3 3 6" xfId="37462" xr:uid="{00000000-0005-0000-0000-0000D8910000}"/>
    <cellStyle name="Normal 6 2 2 2 3 3 7" xfId="49691" xr:uid="{00000000-0005-0000-0000-0000D9910000}"/>
    <cellStyle name="Normal 6 2 2 2 3 4" xfId="8085" xr:uid="{00000000-0005-0000-0000-0000DA910000}"/>
    <cellStyle name="Normal 6 2 2 2 3 4 2" xfId="8086" xr:uid="{00000000-0005-0000-0000-0000DB910000}"/>
    <cellStyle name="Normal 6 2 2 2 3 4 2 2" xfId="19085" xr:uid="{00000000-0005-0000-0000-0000DC910000}"/>
    <cellStyle name="Normal 6 2 2 2 3 4 2 2 2" xfId="31340" xr:uid="{00000000-0005-0000-0000-0000DD910000}"/>
    <cellStyle name="Normal 6 2 2 2 3 4 2 2 3" xfId="43581" xr:uid="{00000000-0005-0000-0000-0000DE910000}"/>
    <cellStyle name="Normal 6 2 2 2 3 4 2 3" xfId="25223" xr:uid="{00000000-0005-0000-0000-0000DF910000}"/>
    <cellStyle name="Normal 6 2 2 2 3 4 2 4" xfId="37467" xr:uid="{00000000-0005-0000-0000-0000E0910000}"/>
    <cellStyle name="Normal 6 2 2 2 3 4 2 5" xfId="49696" xr:uid="{00000000-0005-0000-0000-0000E1910000}"/>
    <cellStyle name="Normal 6 2 2 2 3 4 3" xfId="19084" xr:uid="{00000000-0005-0000-0000-0000E2910000}"/>
    <cellStyle name="Normal 6 2 2 2 3 4 3 2" xfId="31339" xr:uid="{00000000-0005-0000-0000-0000E3910000}"/>
    <cellStyle name="Normal 6 2 2 2 3 4 3 3" xfId="43580" xr:uid="{00000000-0005-0000-0000-0000E4910000}"/>
    <cellStyle name="Normal 6 2 2 2 3 4 4" xfId="25222" xr:uid="{00000000-0005-0000-0000-0000E5910000}"/>
    <cellStyle name="Normal 6 2 2 2 3 4 5" xfId="37466" xr:uid="{00000000-0005-0000-0000-0000E6910000}"/>
    <cellStyle name="Normal 6 2 2 2 3 4 6" xfId="49695" xr:uid="{00000000-0005-0000-0000-0000E7910000}"/>
    <cellStyle name="Normal 6 2 2 2 3 5" xfId="8087" xr:uid="{00000000-0005-0000-0000-0000E8910000}"/>
    <cellStyle name="Normal 6 2 2 2 3 5 2" xfId="19086" xr:uid="{00000000-0005-0000-0000-0000E9910000}"/>
    <cellStyle name="Normal 6 2 2 2 3 5 2 2" xfId="31341" xr:uid="{00000000-0005-0000-0000-0000EA910000}"/>
    <cellStyle name="Normal 6 2 2 2 3 5 2 3" xfId="43582" xr:uid="{00000000-0005-0000-0000-0000EB910000}"/>
    <cellStyle name="Normal 6 2 2 2 3 5 3" xfId="25224" xr:uid="{00000000-0005-0000-0000-0000EC910000}"/>
    <cellStyle name="Normal 6 2 2 2 3 5 4" xfId="37468" xr:uid="{00000000-0005-0000-0000-0000ED910000}"/>
    <cellStyle name="Normal 6 2 2 2 3 5 5" xfId="49697" xr:uid="{00000000-0005-0000-0000-0000EE910000}"/>
    <cellStyle name="Normal 6 2 2 2 3 6" xfId="19071" xr:uid="{00000000-0005-0000-0000-0000EF910000}"/>
    <cellStyle name="Normal 6 2 2 2 3 6 2" xfId="31326" xr:uid="{00000000-0005-0000-0000-0000F0910000}"/>
    <cellStyle name="Normal 6 2 2 2 3 6 3" xfId="43567" xr:uid="{00000000-0005-0000-0000-0000F1910000}"/>
    <cellStyle name="Normal 6 2 2 2 3 7" xfId="25209" xr:uid="{00000000-0005-0000-0000-0000F2910000}"/>
    <cellStyle name="Normal 6 2 2 2 3 8" xfId="37453" xr:uid="{00000000-0005-0000-0000-0000F3910000}"/>
    <cellStyle name="Normal 6 2 2 2 3 9" xfId="49682" xr:uid="{00000000-0005-0000-0000-0000F4910000}"/>
    <cellStyle name="Normal 6 2 2 2 4" xfId="8088" xr:uid="{00000000-0005-0000-0000-0000F5910000}"/>
    <cellStyle name="Normal 6 2 2 2 4 2" xfId="8089" xr:uid="{00000000-0005-0000-0000-0000F6910000}"/>
    <cellStyle name="Normal 6 2 2 2 4 2 2" xfId="8090" xr:uid="{00000000-0005-0000-0000-0000F7910000}"/>
    <cellStyle name="Normal 6 2 2 2 4 2 2 2" xfId="8091" xr:uid="{00000000-0005-0000-0000-0000F8910000}"/>
    <cellStyle name="Normal 6 2 2 2 4 2 2 2 2" xfId="19090" xr:uid="{00000000-0005-0000-0000-0000F9910000}"/>
    <cellStyle name="Normal 6 2 2 2 4 2 2 2 2 2" xfId="31345" xr:uid="{00000000-0005-0000-0000-0000FA910000}"/>
    <cellStyle name="Normal 6 2 2 2 4 2 2 2 2 3" xfId="43586" xr:uid="{00000000-0005-0000-0000-0000FB910000}"/>
    <cellStyle name="Normal 6 2 2 2 4 2 2 2 3" xfId="25228" xr:uid="{00000000-0005-0000-0000-0000FC910000}"/>
    <cellStyle name="Normal 6 2 2 2 4 2 2 2 4" xfId="37472" xr:uid="{00000000-0005-0000-0000-0000FD910000}"/>
    <cellStyle name="Normal 6 2 2 2 4 2 2 2 5" xfId="49701" xr:uid="{00000000-0005-0000-0000-0000FE910000}"/>
    <cellStyle name="Normal 6 2 2 2 4 2 2 3" xfId="19089" xr:uid="{00000000-0005-0000-0000-0000FF910000}"/>
    <cellStyle name="Normal 6 2 2 2 4 2 2 3 2" xfId="31344" xr:uid="{00000000-0005-0000-0000-000000920000}"/>
    <cellStyle name="Normal 6 2 2 2 4 2 2 3 3" xfId="43585" xr:uid="{00000000-0005-0000-0000-000001920000}"/>
    <cellStyle name="Normal 6 2 2 2 4 2 2 4" xfId="25227" xr:uid="{00000000-0005-0000-0000-000002920000}"/>
    <cellStyle name="Normal 6 2 2 2 4 2 2 5" xfId="37471" xr:uid="{00000000-0005-0000-0000-000003920000}"/>
    <cellStyle name="Normal 6 2 2 2 4 2 2 6" xfId="49700" xr:uid="{00000000-0005-0000-0000-000004920000}"/>
    <cellStyle name="Normal 6 2 2 2 4 2 3" xfId="8092" xr:uid="{00000000-0005-0000-0000-000005920000}"/>
    <cellStyle name="Normal 6 2 2 2 4 2 3 2" xfId="19091" xr:uid="{00000000-0005-0000-0000-000006920000}"/>
    <cellStyle name="Normal 6 2 2 2 4 2 3 2 2" xfId="31346" xr:uid="{00000000-0005-0000-0000-000007920000}"/>
    <cellStyle name="Normal 6 2 2 2 4 2 3 2 3" xfId="43587" xr:uid="{00000000-0005-0000-0000-000008920000}"/>
    <cellStyle name="Normal 6 2 2 2 4 2 3 3" xfId="25229" xr:uid="{00000000-0005-0000-0000-000009920000}"/>
    <cellStyle name="Normal 6 2 2 2 4 2 3 4" xfId="37473" xr:uid="{00000000-0005-0000-0000-00000A920000}"/>
    <cellStyle name="Normal 6 2 2 2 4 2 3 5" xfId="49702" xr:uid="{00000000-0005-0000-0000-00000B920000}"/>
    <cellStyle name="Normal 6 2 2 2 4 2 4" xfId="19088" xr:uid="{00000000-0005-0000-0000-00000C920000}"/>
    <cellStyle name="Normal 6 2 2 2 4 2 4 2" xfId="31343" xr:uid="{00000000-0005-0000-0000-00000D920000}"/>
    <cellStyle name="Normal 6 2 2 2 4 2 4 3" xfId="43584" xr:uid="{00000000-0005-0000-0000-00000E920000}"/>
    <cellStyle name="Normal 6 2 2 2 4 2 5" xfId="25226" xr:uid="{00000000-0005-0000-0000-00000F920000}"/>
    <cellStyle name="Normal 6 2 2 2 4 2 6" xfId="37470" xr:uid="{00000000-0005-0000-0000-000010920000}"/>
    <cellStyle name="Normal 6 2 2 2 4 2 7" xfId="49699" xr:uid="{00000000-0005-0000-0000-000011920000}"/>
    <cellStyle name="Normal 6 2 2 2 4 3" xfId="8093" xr:uid="{00000000-0005-0000-0000-000012920000}"/>
    <cellStyle name="Normal 6 2 2 2 4 3 2" xfId="8094" xr:uid="{00000000-0005-0000-0000-000013920000}"/>
    <cellStyle name="Normal 6 2 2 2 4 3 2 2" xfId="19093" xr:uid="{00000000-0005-0000-0000-000014920000}"/>
    <cellStyle name="Normal 6 2 2 2 4 3 2 2 2" xfId="31348" xr:uid="{00000000-0005-0000-0000-000015920000}"/>
    <cellStyle name="Normal 6 2 2 2 4 3 2 2 3" xfId="43589" xr:uid="{00000000-0005-0000-0000-000016920000}"/>
    <cellStyle name="Normal 6 2 2 2 4 3 2 3" xfId="25231" xr:uid="{00000000-0005-0000-0000-000017920000}"/>
    <cellStyle name="Normal 6 2 2 2 4 3 2 4" xfId="37475" xr:uid="{00000000-0005-0000-0000-000018920000}"/>
    <cellStyle name="Normal 6 2 2 2 4 3 2 5" xfId="49704" xr:uid="{00000000-0005-0000-0000-000019920000}"/>
    <cellStyle name="Normal 6 2 2 2 4 3 3" xfId="19092" xr:uid="{00000000-0005-0000-0000-00001A920000}"/>
    <cellStyle name="Normal 6 2 2 2 4 3 3 2" xfId="31347" xr:uid="{00000000-0005-0000-0000-00001B920000}"/>
    <cellStyle name="Normal 6 2 2 2 4 3 3 3" xfId="43588" xr:uid="{00000000-0005-0000-0000-00001C920000}"/>
    <cellStyle name="Normal 6 2 2 2 4 3 4" xfId="25230" xr:uid="{00000000-0005-0000-0000-00001D920000}"/>
    <cellStyle name="Normal 6 2 2 2 4 3 5" xfId="37474" xr:uid="{00000000-0005-0000-0000-00001E920000}"/>
    <cellStyle name="Normal 6 2 2 2 4 3 6" xfId="49703" xr:uid="{00000000-0005-0000-0000-00001F920000}"/>
    <cellStyle name="Normal 6 2 2 2 4 4" xfId="8095" xr:uid="{00000000-0005-0000-0000-000020920000}"/>
    <cellStyle name="Normal 6 2 2 2 4 4 2" xfId="19094" xr:uid="{00000000-0005-0000-0000-000021920000}"/>
    <cellStyle name="Normal 6 2 2 2 4 4 2 2" xfId="31349" xr:uid="{00000000-0005-0000-0000-000022920000}"/>
    <cellStyle name="Normal 6 2 2 2 4 4 2 3" xfId="43590" xr:uid="{00000000-0005-0000-0000-000023920000}"/>
    <cellStyle name="Normal 6 2 2 2 4 4 3" xfId="25232" xr:uid="{00000000-0005-0000-0000-000024920000}"/>
    <cellStyle name="Normal 6 2 2 2 4 4 4" xfId="37476" xr:uid="{00000000-0005-0000-0000-000025920000}"/>
    <cellStyle name="Normal 6 2 2 2 4 4 5" xfId="49705" xr:uid="{00000000-0005-0000-0000-000026920000}"/>
    <cellStyle name="Normal 6 2 2 2 4 5" xfId="19087" xr:uid="{00000000-0005-0000-0000-000027920000}"/>
    <cellStyle name="Normal 6 2 2 2 4 5 2" xfId="31342" xr:uid="{00000000-0005-0000-0000-000028920000}"/>
    <cellStyle name="Normal 6 2 2 2 4 5 3" xfId="43583" xr:uid="{00000000-0005-0000-0000-000029920000}"/>
    <cellStyle name="Normal 6 2 2 2 4 6" xfId="25225" xr:uid="{00000000-0005-0000-0000-00002A920000}"/>
    <cellStyle name="Normal 6 2 2 2 4 7" xfId="37469" xr:uid="{00000000-0005-0000-0000-00002B920000}"/>
    <cellStyle name="Normal 6 2 2 2 4 8" xfId="49698" xr:uid="{00000000-0005-0000-0000-00002C920000}"/>
    <cellStyle name="Normal 6 2 2 2 5" xfId="8096" xr:uid="{00000000-0005-0000-0000-00002D920000}"/>
    <cellStyle name="Normal 6 2 2 2 5 2" xfId="8097" xr:uid="{00000000-0005-0000-0000-00002E920000}"/>
    <cellStyle name="Normal 6 2 2 2 5 2 2" xfId="8098" xr:uid="{00000000-0005-0000-0000-00002F920000}"/>
    <cellStyle name="Normal 6 2 2 2 5 2 2 2" xfId="19097" xr:uid="{00000000-0005-0000-0000-000030920000}"/>
    <cellStyle name="Normal 6 2 2 2 5 2 2 2 2" xfId="31352" xr:uid="{00000000-0005-0000-0000-000031920000}"/>
    <cellStyle name="Normal 6 2 2 2 5 2 2 2 3" xfId="43593" xr:uid="{00000000-0005-0000-0000-000032920000}"/>
    <cellStyle name="Normal 6 2 2 2 5 2 2 3" xfId="25235" xr:uid="{00000000-0005-0000-0000-000033920000}"/>
    <cellStyle name="Normal 6 2 2 2 5 2 2 4" xfId="37479" xr:uid="{00000000-0005-0000-0000-000034920000}"/>
    <cellStyle name="Normal 6 2 2 2 5 2 2 5" xfId="49708" xr:uid="{00000000-0005-0000-0000-000035920000}"/>
    <cellStyle name="Normal 6 2 2 2 5 2 3" xfId="19096" xr:uid="{00000000-0005-0000-0000-000036920000}"/>
    <cellStyle name="Normal 6 2 2 2 5 2 3 2" xfId="31351" xr:uid="{00000000-0005-0000-0000-000037920000}"/>
    <cellStyle name="Normal 6 2 2 2 5 2 3 3" xfId="43592" xr:uid="{00000000-0005-0000-0000-000038920000}"/>
    <cellStyle name="Normal 6 2 2 2 5 2 4" xfId="25234" xr:uid="{00000000-0005-0000-0000-000039920000}"/>
    <cellStyle name="Normal 6 2 2 2 5 2 5" xfId="37478" xr:uid="{00000000-0005-0000-0000-00003A920000}"/>
    <cellStyle name="Normal 6 2 2 2 5 2 6" xfId="49707" xr:uid="{00000000-0005-0000-0000-00003B920000}"/>
    <cellStyle name="Normal 6 2 2 2 5 3" xfId="8099" xr:uid="{00000000-0005-0000-0000-00003C920000}"/>
    <cellStyle name="Normal 6 2 2 2 5 3 2" xfId="19098" xr:uid="{00000000-0005-0000-0000-00003D920000}"/>
    <cellStyle name="Normal 6 2 2 2 5 3 2 2" xfId="31353" xr:uid="{00000000-0005-0000-0000-00003E920000}"/>
    <cellStyle name="Normal 6 2 2 2 5 3 2 3" xfId="43594" xr:uid="{00000000-0005-0000-0000-00003F920000}"/>
    <cellStyle name="Normal 6 2 2 2 5 3 3" xfId="25236" xr:uid="{00000000-0005-0000-0000-000040920000}"/>
    <cellStyle name="Normal 6 2 2 2 5 3 4" xfId="37480" xr:uid="{00000000-0005-0000-0000-000041920000}"/>
    <cellStyle name="Normal 6 2 2 2 5 3 5" xfId="49709" xr:uid="{00000000-0005-0000-0000-000042920000}"/>
    <cellStyle name="Normal 6 2 2 2 5 4" xfId="19095" xr:uid="{00000000-0005-0000-0000-000043920000}"/>
    <cellStyle name="Normal 6 2 2 2 5 4 2" xfId="31350" xr:uid="{00000000-0005-0000-0000-000044920000}"/>
    <cellStyle name="Normal 6 2 2 2 5 4 3" xfId="43591" xr:uid="{00000000-0005-0000-0000-000045920000}"/>
    <cellStyle name="Normal 6 2 2 2 5 5" xfId="25233" xr:uid="{00000000-0005-0000-0000-000046920000}"/>
    <cellStyle name="Normal 6 2 2 2 5 6" xfId="37477" xr:uid="{00000000-0005-0000-0000-000047920000}"/>
    <cellStyle name="Normal 6 2 2 2 5 7" xfId="49706" xr:uid="{00000000-0005-0000-0000-000048920000}"/>
    <cellStyle name="Normal 6 2 2 2 6" xfId="8100" xr:uid="{00000000-0005-0000-0000-000049920000}"/>
    <cellStyle name="Normal 6 2 2 2 6 2" xfId="8101" xr:uid="{00000000-0005-0000-0000-00004A920000}"/>
    <cellStyle name="Normal 6 2 2 2 6 2 2" xfId="19100" xr:uid="{00000000-0005-0000-0000-00004B920000}"/>
    <cellStyle name="Normal 6 2 2 2 6 2 2 2" xfId="31355" xr:uid="{00000000-0005-0000-0000-00004C920000}"/>
    <cellStyle name="Normal 6 2 2 2 6 2 2 3" xfId="43596" xr:uid="{00000000-0005-0000-0000-00004D920000}"/>
    <cellStyle name="Normal 6 2 2 2 6 2 3" xfId="25238" xr:uid="{00000000-0005-0000-0000-00004E920000}"/>
    <cellStyle name="Normal 6 2 2 2 6 2 4" xfId="37482" xr:uid="{00000000-0005-0000-0000-00004F920000}"/>
    <cellStyle name="Normal 6 2 2 2 6 2 5" xfId="49711" xr:uid="{00000000-0005-0000-0000-000050920000}"/>
    <cellStyle name="Normal 6 2 2 2 6 3" xfId="19099" xr:uid="{00000000-0005-0000-0000-000051920000}"/>
    <cellStyle name="Normal 6 2 2 2 6 3 2" xfId="31354" xr:uid="{00000000-0005-0000-0000-000052920000}"/>
    <cellStyle name="Normal 6 2 2 2 6 3 3" xfId="43595" xr:uid="{00000000-0005-0000-0000-000053920000}"/>
    <cellStyle name="Normal 6 2 2 2 6 4" xfId="25237" xr:uid="{00000000-0005-0000-0000-000054920000}"/>
    <cellStyle name="Normal 6 2 2 2 6 5" xfId="37481" xr:uid="{00000000-0005-0000-0000-000055920000}"/>
    <cellStyle name="Normal 6 2 2 2 6 6" xfId="49710" xr:uid="{00000000-0005-0000-0000-000056920000}"/>
    <cellStyle name="Normal 6 2 2 2 7" xfId="8102" xr:uid="{00000000-0005-0000-0000-000057920000}"/>
    <cellStyle name="Normal 6 2 2 2 7 2" xfId="19101" xr:uid="{00000000-0005-0000-0000-000058920000}"/>
    <cellStyle name="Normal 6 2 2 2 7 2 2" xfId="31356" xr:uid="{00000000-0005-0000-0000-000059920000}"/>
    <cellStyle name="Normal 6 2 2 2 7 2 3" xfId="43597" xr:uid="{00000000-0005-0000-0000-00005A920000}"/>
    <cellStyle name="Normal 6 2 2 2 7 3" xfId="25239" xr:uid="{00000000-0005-0000-0000-00005B920000}"/>
    <cellStyle name="Normal 6 2 2 2 7 4" xfId="37483" xr:uid="{00000000-0005-0000-0000-00005C920000}"/>
    <cellStyle name="Normal 6 2 2 2 7 5" xfId="49712" xr:uid="{00000000-0005-0000-0000-00005D920000}"/>
    <cellStyle name="Normal 6 2 2 2 8" xfId="19038" xr:uid="{00000000-0005-0000-0000-00005E920000}"/>
    <cellStyle name="Normal 6 2 2 2 8 2" xfId="31293" xr:uid="{00000000-0005-0000-0000-00005F920000}"/>
    <cellStyle name="Normal 6 2 2 2 8 3" xfId="43534" xr:uid="{00000000-0005-0000-0000-000060920000}"/>
    <cellStyle name="Normal 6 2 2 2 9" xfId="25176" xr:uid="{00000000-0005-0000-0000-000061920000}"/>
    <cellStyle name="Normal 6 2 2 3" xfId="8103" xr:uid="{00000000-0005-0000-0000-000062920000}"/>
    <cellStyle name="Normal 6 2 2 3 10" xfId="49713" xr:uid="{00000000-0005-0000-0000-000063920000}"/>
    <cellStyle name="Normal 6 2 2 3 2" xfId="8104" xr:uid="{00000000-0005-0000-0000-000064920000}"/>
    <cellStyle name="Normal 6 2 2 3 2 2" xfId="8105" xr:uid="{00000000-0005-0000-0000-000065920000}"/>
    <cellStyle name="Normal 6 2 2 3 2 2 2" xfId="8106" xr:uid="{00000000-0005-0000-0000-000066920000}"/>
    <cellStyle name="Normal 6 2 2 3 2 2 2 2" xfId="8107" xr:uid="{00000000-0005-0000-0000-000067920000}"/>
    <cellStyle name="Normal 6 2 2 3 2 2 2 2 2" xfId="8108" xr:uid="{00000000-0005-0000-0000-000068920000}"/>
    <cellStyle name="Normal 6 2 2 3 2 2 2 2 2 2" xfId="19107" xr:uid="{00000000-0005-0000-0000-000069920000}"/>
    <cellStyle name="Normal 6 2 2 3 2 2 2 2 2 2 2" xfId="31362" xr:uid="{00000000-0005-0000-0000-00006A920000}"/>
    <cellStyle name="Normal 6 2 2 3 2 2 2 2 2 2 3" xfId="43603" xr:uid="{00000000-0005-0000-0000-00006B920000}"/>
    <cellStyle name="Normal 6 2 2 3 2 2 2 2 2 3" xfId="25245" xr:uid="{00000000-0005-0000-0000-00006C920000}"/>
    <cellStyle name="Normal 6 2 2 3 2 2 2 2 2 4" xfId="37489" xr:uid="{00000000-0005-0000-0000-00006D920000}"/>
    <cellStyle name="Normal 6 2 2 3 2 2 2 2 2 5" xfId="49718" xr:uid="{00000000-0005-0000-0000-00006E920000}"/>
    <cellStyle name="Normal 6 2 2 3 2 2 2 2 3" xfId="19106" xr:uid="{00000000-0005-0000-0000-00006F920000}"/>
    <cellStyle name="Normal 6 2 2 3 2 2 2 2 3 2" xfId="31361" xr:uid="{00000000-0005-0000-0000-000070920000}"/>
    <cellStyle name="Normal 6 2 2 3 2 2 2 2 3 3" xfId="43602" xr:uid="{00000000-0005-0000-0000-000071920000}"/>
    <cellStyle name="Normal 6 2 2 3 2 2 2 2 4" xfId="25244" xr:uid="{00000000-0005-0000-0000-000072920000}"/>
    <cellStyle name="Normal 6 2 2 3 2 2 2 2 5" xfId="37488" xr:uid="{00000000-0005-0000-0000-000073920000}"/>
    <cellStyle name="Normal 6 2 2 3 2 2 2 2 6" xfId="49717" xr:uid="{00000000-0005-0000-0000-000074920000}"/>
    <cellStyle name="Normal 6 2 2 3 2 2 2 3" xfId="8109" xr:uid="{00000000-0005-0000-0000-000075920000}"/>
    <cellStyle name="Normal 6 2 2 3 2 2 2 3 2" xfId="19108" xr:uid="{00000000-0005-0000-0000-000076920000}"/>
    <cellStyle name="Normal 6 2 2 3 2 2 2 3 2 2" xfId="31363" xr:uid="{00000000-0005-0000-0000-000077920000}"/>
    <cellStyle name="Normal 6 2 2 3 2 2 2 3 2 3" xfId="43604" xr:uid="{00000000-0005-0000-0000-000078920000}"/>
    <cellStyle name="Normal 6 2 2 3 2 2 2 3 3" xfId="25246" xr:uid="{00000000-0005-0000-0000-000079920000}"/>
    <cellStyle name="Normal 6 2 2 3 2 2 2 3 4" xfId="37490" xr:uid="{00000000-0005-0000-0000-00007A920000}"/>
    <cellStyle name="Normal 6 2 2 3 2 2 2 3 5" xfId="49719" xr:uid="{00000000-0005-0000-0000-00007B920000}"/>
    <cellStyle name="Normal 6 2 2 3 2 2 2 4" xfId="19105" xr:uid="{00000000-0005-0000-0000-00007C920000}"/>
    <cellStyle name="Normal 6 2 2 3 2 2 2 4 2" xfId="31360" xr:uid="{00000000-0005-0000-0000-00007D920000}"/>
    <cellStyle name="Normal 6 2 2 3 2 2 2 4 3" xfId="43601" xr:uid="{00000000-0005-0000-0000-00007E920000}"/>
    <cellStyle name="Normal 6 2 2 3 2 2 2 5" xfId="25243" xr:uid="{00000000-0005-0000-0000-00007F920000}"/>
    <cellStyle name="Normal 6 2 2 3 2 2 2 6" xfId="37487" xr:uid="{00000000-0005-0000-0000-000080920000}"/>
    <cellStyle name="Normal 6 2 2 3 2 2 2 7" xfId="49716" xr:uid="{00000000-0005-0000-0000-000081920000}"/>
    <cellStyle name="Normal 6 2 2 3 2 2 3" xfId="8110" xr:uid="{00000000-0005-0000-0000-000082920000}"/>
    <cellStyle name="Normal 6 2 2 3 2 2 3 2" xfId="8111" xr:uid="{00000000-0005-0000-0000-000083920000}"/>
    <cellStyle name="Normal 6 2 2 3 2 2 3 2 2" xfId="19110" xr:uid="{00000000-0005-0000-0000-000084920000}"/>
    <cellStyle name="Normal 6 2 2 3 2 2 3 2 2 2" xfId="31365" xr:uid="{00000000-0005-0000-0000-000085920000}"/>
    <cellStyle name="Normal 6 2 2 3 2 2 3 2 2 3" xfId="43606" xr:uid="{00000000-0005-0000-0000-000086920000}"/>
    <cellStyle name="Normal 6 2 2 3 2 2 3 2 3" xfId="25248" xr:uid="{00000000-0005-0000-0000-000087920000}"/>
    <cellStyle name="Normal 6 2 2 3 2 2 3 2 4" xfId="37492" xr:uid="{00000000-0005-0000-0000-000088920000}"/>
    <cellStyle name="Normal 6 2 2 3 2 2 3 2 5" xfId="49721" xr:uid="{00000000-0005-0000-0000-000089920000}"/>
    <cellStyle name="Normal 6 2 2 3 2 2 3 3" xfId="19109" xr:uid="{00000000-0005-0000-0000-00008A920000}"/>
    <cellStyle name="Normal 6 2 2 3 2 2 3 3 2" xfId="31364" xr:uid="{00000000-0005-0000-0000-00008B920000}"/>
    <cellStyle name="Normal 6 2 2 3 2 2 3 3 3" xfId="43605" xr:uid="{00000000-0005-0000-0000-00008C920000}"/>
    <cellStyle name="Normal 6 2 2 3 2 2 3 4" xfId="25247" xr:uid="{00000000-0005-0000-0000-00008D920000}"/>
    <cellStyle name="Normal 6 2 2 3 2 2 3 5" xfId="37491" xr:uid="{00000000-0005-0000-0000-00008E920000}"/>
    <cellStyle name="Normal 6 2 2 3 2 2 3 6" xfId="49720" xr:uid="{00000000-0005-0000-0000-00008F920000}"/>
    <cellStyle name="Normal 6 2 2 3 2 2 4" xfId="8112" xr:uid="{00000000-0005-0000-0000-000090920000}"/>
    <cellStyle name="Normal 6 2 2 3 2 2 4 2" xfId="19111" xr:uid="{00000000-0005-0000-0000-000091920000}"/>
    <cellStyle name="Normal 6 2 2 3 2 2 4 2 2" xfId="31366" xr:uid="{00000000-0005-0000-0000-000092920000}"/>
    <cellStyle name="Normal 6 2 2 3 2 2 4 2 3" xfId="43607" xr:uid="{00000000-0005-0000-0000-000093920000}"/>
    <cellStyle name="Normal 6 2 2 3 2 2 4 3" xfId="25249" xr:uid="{00000000-0005-0000-0000-000094920000}"/>
    <cellStyle name="Normal 6 2 2 3 2 2 4 4" xfId="37493" xr:uid="{00000000-0005-0000-0000-000095920000}"/>
    <cellStyle name="Normal 6 2 2 3 2 2 4 5" xfId="49722" xr:uid="{00000000-0005-0000-0000-000096920000}"/>
    <cellStyle name="Normal 6 2 2 3 2 2 5" xfId="19104" xr:uid="{00000000-0005-0000-0000-000097920000}"/>
    <cellStyle name="Normal 6 2 2 3 2 2 5 2" xfId="31359" xr:uid="{00000000-0005-0000-0000-000098920000}"/>
    <cellStyle name="Normal 6 2 2 3 2 2 5 3" xfId="43600" xr:uid="{00000000-0005-0000-0000-000099920000}"/>
    <cellStyle name="Normal 6 2 2 3 2 2 6" xfId="25242" xr:uid="{00000000-0005-0000-0000-00009A920000}"/>
    <cellStyle name="Normal 6 2 2 3 2 2 7" xfId="37486" xr:uid="{00000000-0005-0000-0000-00009B920000}"/>
    <cellStyle name="Normal 6 2 2 3 2 2 8" xfId="49715" xr:uid="{00000000-0005-0000-0000-00009C920000}"/>
    <cellStyle name="Normal 6 2 2 3 2 3" xfId="8113" xr:uid="{00000000-0005-0000-0000-00009D920000}"/>
    <cellStyle name="Normal 6 2 2 3 2 3 2" xfId="8114" xr:uid="{00000000-0005-0000-0000-00009E920000}"/>
    <cellStyle name="Normal 6 2 2 3 2 3 2 2" xfId="8115" xr:uid="{00000000-0005-0000-0000-00009F920000}"/>
    <cellStyle name="Normal 6 2 2 3 2 3 2 2 2" xfId="19114" xr:uid="{00000000-0005-0000-0000-0000A0920000}"/>
    <cellStyle name="Normal 6 2 2 3 2 3 2 2 2 2" xfId="31369" xr:uid="{00000000-0005-0000-0000-0000A1920000}"/>
    <cellStyle name="Normal 6 2 2 3 2 3 2 2 2 3" xfId="43610" xr:uid="{00000000-0005-0000-0000-0000A2920000}"/>
    <cellStyle name="Normal 6 2 2 3 2 3 2 2 3" xfId="25252" xr:uid="{00000000-0005-0000-0000-0000A3920000}"/>
    <cellStyle name="Normal 6 2 2 3 2 3 2 2 4" xfId="37496" xr:uid="{00000000-0005-0000-0000-0000A4920000}"/>
    <cellStyle name="Normal 6 2 2 3 2 3 2 2 5" xfId="49725" xr:uid="{00000000-0005-0000-0000-0000A5920000}"/>
    <cellStyle name="Normal 6 2 2 3 2 3 2 3" xfId="19113" xr:uid="{00000000-0005-0000-0000-0000A6920000}"/>
    <cellStyle name="Normal 6 2 2 3 2 3 2 3 2" xfId="31368" xr:uid="{00000000-0005-0000-0000-0000A7920000}"/>
    <cellStyle name="Normal 6 2 2 3 2 3 2 3 3" xfId="43609" xr:uid="{00000000-0005-0000-0000-0000A8920000}"/>
    <cellStyle name="Normal 6 2 2 3 2 3 2 4" xfId="25251" xr:uid="{00000000-0005-0000-0000-0000A9920000}"/>
    <cellStyle name="Normal 6 2 2 3 2 3 2 5" xfId="37495" xr:uid="{00000000-0005-0000-0000-0000AA920000}"/>
    <cellStyle name="Normal 6 2 2 3 2 3 2 6" xfId="49724" xr:uid="{00000000-0005-0000-0000-0000AB920000}"/>
    <cellStyle name="Normal 6 2 2 3 2 3 3" xfId="8116" xr:uid="{00000000-0005-0000-0000-0000AC920000}"/>
    <cellStyle name="Normal 6 2 2 3 2 3 3 2" xfId="19115" xr:uid="{00000000-0005-0000-0000-0000AD920000}"/>
    <cellStyle name="Normal 6 2 2 3 2 3 3 2 2" xfId="31370" xr:uid="{00000000-0005-0000-0000-0000AE920000}"/>
    <cellStyle name="Normal 6 2 2 3 2 3 3 2 3" xfId="43611" xr:uid="{00000000-0005-0000-0000-0000AF920000}"/>
    <cellStyle name="Normal 6 2 2 3 2 3 3 3" xfId="25253" xr:uid="{00000000-0005-0000-0000-0000B0920000}"/>
    <cellStyle name="Normal 6 2 2 3 2 3 3 4" xfId="37497" xr:uid="{00000000-0005-0000-0000-0000B1920000}"/>
    <cellStyle name="Normal 6 2 2 3 2 3 3 5" xfId="49726" xr:uid="{00000000-0005-0000-0000-0000B2920000}"/>
    <cellStyle name="Normal 6 2 2 3 2 3 4" xfId="19112" xr:uid="{00000000-0005-0000-0000-0000B3920000}"/>
    <cellStyle name="Normal 6 2 2 3 2 3 4 2" xfId="31367" xr:uid="{00000000-0005-0000-0000-0000B4920000}"/>
    <cellStyle name="Normal 6 2 2 3 2 3 4 3" xfId="43608" xr:uid="{00000000-0005-0000-0000-0000B5920000}"/>
    <cellStyle name="Normal 6 2 2 3 2 3 5" xfId="25250" xr:uid="{00000000-0005-0000-0000-0000B6920000}"/>
    <cellStyle name="Normal 6 2 2 3 2 3 6" xfId="37494" xr:uid="{00000000-0005-0000-0000-0000B7920000}"/>
    <cellStyle name="Normal 6 2 2 3 2 3 7" xfId="49723" xr:uid="{00000000-0005-0000-0000-0000B8920000}"/>
    <cellStyle name="Normal 6 2 2 3 2 4" xfId="8117" xr:uid="{00000000-0005-0000-0000-0000B9920000}"/>
    <cellStyle name="Normal 6 2 2 3 2 4 2" xfId="8118" xr:uid="{00000000-0005-0000-0000-0000BA920000}"/>
    <cellStyle name="Normal 6 2 2 3 2 4 2 2" xfId="19117" xr:uid="{00000000-0005-0000-0000-0000BB920000}"/>
    <cellStyle name="Normal 6 2 2 3 2 4 2 2 2" xfId="31372" xr:uid="{00000000-0005-0000-0000-0000BC920000}"/>
    <cellStyle name="Normal 6 2 2 3 2 4 2 2 3" xfId="43613" xr:uid="{00000000-0005-0000-0000-0000BD920000}"/>
    <cellStyle name="Normal 6 2 2 3 2 4 2 3" xfId="25255" xr:uid="{00000000-0005-0000-0000-0000BE920000}"/>
    <cellStyle name="Normal 6 2 2 3 2 4 2 4" xfId="37499" xr:uid="{00000000-0005-0000-0000-0000BF920000}"/>
    <cellStyle name="Normal 6 2 2 3 2 4 2 5" xfId="49728" xr:uid="{00000000-0005-0000-0000-0000C0920000}"/>
    <cellStyle name="Normal 6 2 2 3 2 4 3" xfId="19116" xr:uid="{00000000-0005-0000-0000-0000C1920000}"/>
    <cellStyle name="Normal 6 2 2 3 2 4 3 2" xfId="31371" xr:uid="{00000000-0005-0000-0000-0000C2920000}"/>
    <cellStyle name="Normal 6 2 2 3 2 4 3 3" xfId="43612" xr:uid="{00000000-0005-0000-0000-0000C3920000}"/>
    <cellStyle name="Normal 6 2 2 3 2 4 4" xfId="25254" xr:uid="{00000000-0005-0000-0000-0000C4920000}"/>
    <cellStyle name="Normal 6 2 2 3 2 4 5" xfId="37498" xr:uid="{00000000-0005-0000-0000-0000C5920000}"/>
    <cellStyle name="Normal 6 2 2 3 2 4 6" xfId="49727" xr:uid="{00000000-0005-0000-0000-0000C6920000}"/>
    <cellStyle name="Normal 6 2 2 3 2 5" xfId="8119" xr:uid="{00000000-0005-0000-0000-0000C7920000}"/>
    <cellStyle name="Normal 6 2 2 3 2 5 2" xfId="19118" xr:uid="{00000000-0005-0000-0000-0000C8920000}"/>
    <cellStyle name="Normal 6 2 2 3 2 5 2 2" xfId="31373" xr:uid="{00000000-0005-0000-0000-0000C9920000}"/>
    <cellStyle name="Normal 6 2 2 3 2 5 2 3" xfId="43614" xr:uid="{00000000-0005-0000-0000-0000CA920000}"/>
    <cellStyle name="Normal 6 2 2 3 2 5 3" xfId="25256" xr:uid="{00000000-0005-0000-0000-0000CB920000}"/>
    <cellStyle name="Normal 6 2 2 3 2 5 4" xfId="37500" xr:uid="{00000000-0005-0000-0000-0000CC920000}"/>
    <cellStyle name="Normal 6 2 2 3 2 5 5" xfId="49729" xr:uid="{00000000-0005-0000-0000-0000CD920000}"/>
    <cellStyle name="Normal 6 2 2 3 2 6" xfId="19103" xr:uid="{00000000-0005-0000-0000-0000CE920000}"/>
    <cellStyle name="Normal 6 2 2 3 2 6 2" xfId="31358" xr:uid="{00000000-0005-0000-0000-0000CF920000}"/>
    <cellStyle name="Normal 6 2 2 3 2 6 3" xfId="43599" xr:uid="{00000000-0005-0000-0000-0000D0920000}"/>
    <cellStyle name="Normal 6 2 2 3 2 7" xfId="25241" xr:uid="{00000000-0005-0000-0000-0000D1920000}"/>
    <cellStyle name="Normal 6 2 2 3 2 8" xfId="37485" xr:uid="{00000000-0005-0000-0000-0000D2920000}"/>
    <cellStyle name="Normal 6 2 2 3 2 9" xfId="49714" xr:uid="{00000000-0005-0000-0000-0000D3920000}"/>
    <cellStyle name="Normal 6 2 2 3 3" xfId="8120" xr:uid="{00000000-0005-0000-0000-0000D4920000}"/>
    <cellStyle name="Normal 6 2 2 3 3 2" xfId="8121" xr:uid="{00000000-0005-0000-0000-0000D5920000}"/>
    <cellStyle name="Normal 6 2 2 3 3 2 2" xfId="8122" xr:uid="{00000000-0005-0000-0000-0000D6920000}"/>
    <cellStyle name="Normal 6 2 2 3 3 2 2 2" xfId="8123" xr:uid="{00000000-0005-0000-0000-0000D7920000}"/>
    <cellStyle name="Normal 6 2 2 3 3 2 2 2 2" xfId="19122" xr:uid="{00000000-0005-0000-0000-0000D8920000}"/>
    <cellStyle name="Normal 6 2 2 3 3 2 2 2 2 2" xfId="31377" xr:uid="{00000000-0005-0000-0000-0000D9920000}"/>
    <cellStyle name="Normal 6 2 2 3 3 2 2 2 2 3" xfId="43618" xr:uid="{00000000-0005-0000-0000-0000DA920000}"/>
    <cellStyle name="Normal 6 2 2 3 3 2 2 2 3" xfId="25260" xr:uid="{00000000-0005-0000-0000-0000DB920000}"/>
    <cellStyle name="Normal 6 2 2 3 3 2 2 2 4" xfId="37504" xr:uid="{00000000-0005-0000-0000-0000DC920000}"/>
    <cellStyle name="Normal 6 2 2 3 3 2 2 2 5" xfId="49733" xr:uid="{00000000-0005-0000-0000-0000DD920000}"/>
    <cellStyle name="Normal 6 2 2 3 3 2 2 3" xfId="19121" xr:uid="{00000000-0005-0000-0000-0000DE920000}"/>
    <cellStyle name="Normal 6 2 2 3 3 2 2 3 2" xfId="31376" xr:uid="{00000000-0005-0000-0000-0000DF920000}"/>
    <cellStyle name="Normal 6 2 2 3 3 2 2 3 3" xfId="43617" xr:uid="{00000000-0005-0000-0000-0000E0920000}"/>
    <cellStyle name="Normal 6 2 2 3 3 2 2 4" xfId="25259" xr:uid="{00000000-0005-0000-0000-0000E1920000}"/>
    <cellStyle name="Normal 6 2 2 3 3 2 2 5" xfId="37503" xr:uid="{00000000-0005-0000-0000-0000E2920000}"/>
    <cellStyle name="Normal 6 2 2 3 3 2 2 6" xfId="49732" xr:uid="{00000000-0005-0000-0000-0000E3920000}"/>
    <cellStyle name="Normal 6 2 2 3 3 2 3" xfId="8124" xr:uid="{00000000-0005-0000-0000-0000E4920000}"/>
    <cellStyle name="Normal 6 2 2 3 3 2 3 2" xfId="19123" xr:uid="{00000000-0005-0000-0000-0000E5920000}"/>
    <cellStyle name="Normal 6 2 2 3 3 2 3 2 2" xfId="31378" xr:uid="{00000000-0005-0000-0000-0000E6920000}"/>
    <cellStyle name="Normal 6 2 2 3 3 2 3 2 3" xfId="43619" xr:uid="{00000000-0005-0000-0000-0000E7920000}"/>
    <cellStyle name="Normal 6 2 2 3 3 2 3 3" xfId="25261" xr:uid="{00000000-0005-0000-0000-0000E8920000}"/>
    <cellStyle name="Normal 6 2 2 3 3 2 3 4" xfId="37505" xr:uid="{00000000-0005-0000-0000-0000E9920000}"/>
    <cellStyle name="Normal 6 2 2 3 3 2 3 5" xfId="49734" xr:uid="{00000000-0005-0000-0000-0000EA920000}"/>
    <cellStyle name="Normal 6 2 2 3 3 2 4" xfId="19120" xr:uid="{00000000-0005-0000-0000-0000EB920000}"/>
    <cellStyle name="Normal 6 2 2 3 3 2 4 2" xfId="31375" xr:uid="{00000000-0005-0000-0000-0000EC920000}"/>
    <cellStyle name="Normal 6 2 2 3 3 2 4 3" xfId="43616" xr:uid="{00000000-0005-0000-0000-0000ED920000}"/>
    <cellStyle name="Normal 6 2 2 3 3 2 5" xfId="25258" xr:uid="{00000000-0005-0000-0000-0000EE920000}"/>
    <cellStyle name="Normal 6 2 2 3 3 2 6" xfId="37502" xr:uid="{00000000-0005-0000-0000-0000EF920000}"/>
    <cellStyle name="Normal 6 2 2 3 3 2 7" xfId="49731" xr:uid="{00000000-0005-0000-0000-0000F0920000}"/>
    <cellStyle name="Normal 6 2 2 3 3 3" xfId="8125" xr:uid="{00000000-0005-0000-0000-0000F1920000}"/>
    <cellStyle name="Normal 6 2 2 3 3 3 2" xfId="8126" xr:uid="{00000000-0005-0000-0000-0000F2920000}"/>
    <cellStyle name="Normal 6 2 2 3 3 3 2 2" xfId="19125" xr:uid="{00000000-0005-0000-0000-0000F3920000}"/>
    <cellStyle name="Normal 6 2 2 3 3 3 2 2 2" xfId="31380" xr:uid="{00000000-0005-0000-0000-0000F4920000}"/>
    <cellStyle name="Normal 6 2 2 3 3 3 2 2 3" xfId="43621" xr:uid="{00000000-0005-0000-0000-0000F5920000}"/>
    <cellStyle name="Normal 6 2 2 3 3 3 2 3" xfId="25263" xr:uid="{00000000-0005-0000-0000-0000F6920000}"/>
    <cellStyle name="Normal 6 2 2 3 3 3 2 4" xfId="37507" xr:uid="{00000000-0005-0000-0000-0000F7920000}"/>
    <cellStyle name="Normal 6 2 2 3 3 3 2 5" xfId="49736" xr:uid="{00000000-0005-0000-0000-0000F8920000}"/>
    <cellStyle name="Normal 6 2 2 3 3 3 3" xfId="19124" xr:uid="{00000000-0005-0000-0000-0000F9920000}"/>
    <cellStyle name="Normal 6 2 2 3 3 3 3 2" xfId="31379" xr:uid="{00000000-0005-0000-0000-0000FA920000}"/>
    <cellStyle name="Normal 6 2 2 3 3 3 3 3" xfId="43620" xr:uid="{00000000-0005-0000-0000-0000FB920000}"/>
    <cellStyle name="Normal 6 2 2 3 3 3 4" xfId="25262" xr:uid="{00000000-0005-0000-0000-0000FC920000}"/>
    <cellStyle name="Normal 6 2 2 3 3 3 5" xfId="37506" xr:uid="{00000000-0005-0000-0000-0000FD920000}"/>
    <cellStyle name="Normal 6 2 2 3 3 3 6" xfId="49735" xr:uid="{00000000-0005-0000-0000-0000FE920000}"/>
    <cellStyle name="Normal 6 2 2 3 3 4" xfId="8127" xr:uid="{00000000-0005-0000-0000-0000FF920000}"/>
    <cellStyle name="Normal 6 2 2 3 3 4 2" xfId="19126" xr:uid="{00000000-0005-0000-0000-000000930000}"/>
    <cellStyle name="Normal 6 2 2 3 3 4 2 2" xfId="31381" xr:uid="{00000000-0005-0000-0000-000001930000}"/>
    <cellStyle name="Normal 6 2 2 3 3 4 2 3" xfId="43622" xr:uid="{00000000-0005-0000-0000-000002930000}"/>
    <cellStyle name="Normal 6 2 2 3 3 4 3" xfId="25264" xr:uid="{00000000-0005-0000-0000-000003930000}"/>
    <cellStyle name="Normal 6 2 2 3 3 4 4" xfId="37508" xr:uid="{00000000-0005-0000-0000-000004930000}"/>
    <cellStyle name="Normal 6 2 2 3 3 4 5" xfId="49737" xr:uid="{00000000-0005-0000-0000-000005930000}"/>
    <cellStyle name="Normal 6 2 2 3 3 5" xfId="19119" xr:uid="{00000000-0005-0000-0000-000006930000}"/>
    <cellStyle name="Normal 6 2 2 3 3 5 2" xfId="31374" xr:uid="{00000000-0005-0000-0000-000007930000}"/>
    <cellStyle name="Normal 6 2 2 3 3 5 3" xfId="43615" xr:uid="{00000000-0005-0000-0000-000008930000}"/>
    <cellStyle name="Normal 6 2 2 3 3 6" xfId="25257" xr:uid="{00000000-0005-0000-0000-000009930000}"/>
    <cellStyle name="Normal 6 2 2 3 3 7" xfId="37501" xr:uid="{00000000-0005-0000-0000-00000A930000}"/>
    <cellStyle name="Normal 6 2 2 3 3 8" xfId="49730" xr:uid="{00000000-0005-0000-0000-00000B930000}"/>
    <cellStyle name="Normal 6 2 2 3 4" xfId="8128" xr:uid="{00000000-0005-0000-0000-00000C930000}"/>
    <cellStyle name="Normal 6 2 2 3 4 2" xfId="8129" xr:uid="{00000000-0005-0000-0000-00000D930000}"/>
    <cellStyle name="Normal 6 2 2 3 4 2 2" xfId="8130" xr:uid="{00000000-0005-0000-0000-00000E930000}"/>
    <cellStyle name="Normal 6 2 2 3 4 2 2 2" xfId="19129" xr:uid="{00000000-0005-0000-0000-00000F930000}"/>
    <cellStyle name="Normal 6 2 2 3 4 2 2 2 2" xfId="31384" xr:uid="{00000000-0005-0000-0000-000010930000}"/>
    <cellStyle name="Normal 6 2 2 3 4 2 2 2 3" xfId="43625" xr:uid="{00000000-0005-0000-0000-000011930000}"/>
    <cellStyle name="Normal 6 2 2 3 4 2 2 3" xfId="25267" xr:uid="{00000000-0005-0000-0000-000012930000}"/>
    <cellStyle name="Normal 6 2 2 3 4 2 2 4" xfId="37511" xr:uid="{00000000-0005-0000-0000-000013930000}"/>
    <cellStyle name="Normal 6 2 2 3 4 2 2 5" xfId="49740" xr:uid="{00000000-0005-0000-0000-000014930000}"/>
    <cellStyle name="Normal 6 2 2 3 4 2 3" xfId="19128" xr:uid="{00000000-0005-0000-0000-000015930000}"/>
    <cellStyle name="Normal 6 2 2 3 4 2 3 2" xfId="31383" xr:uid="{00000000-0005-0000-0000-000016930000}"/>
    <cellStyle name="Normal 6 2 2 3 4 2 3 3" xfId="43624" xr:uid="{00000000-0005-0000-0000-000017930000}"/>
    <cellStyle name="Normal 6 2 2 3 4 2 4" xfId="25266" xr:uid="{00000000-0005-0000-0000-000018930000}"/>
    <cellStyle name="Normal 6 2 2 3 4 2 5" xfId="37510" xr:uid="{00000000-0005-0000-0000-000019930000}"/>
    <cellStyle name="Normal 6 2 2 3 4 2 6" xfId="49739" xr:uid="{00000000-0005-0000-0000-00001A930000}"/>
    <cellStyle name="Normal 6 2 2 3 4 3" xfId="8131" xr:uid="{00000000-0005-0000-0000-00001B930000}"/>
    <cellStyle name="Normal 6 2 2 3 4 3 2" xfId="19130" xr:uid="{00000000-0005-0000-0000-00001C930000}"/>
    <cellStyle name="Normal 6 2 2 3 4 3 2 2" xfId="31385" xr:uid="{00000000-0005-0000-0000-00001D930000}"/>
    <cellStyle name="Normal 6 2 2 3 4 3 2 3" xfId="43626" xr:uid="{00000000-0005-0000-0000-00001E930000}"/>
    <cellStyle name="Normal 6 2 2 3 4 3 3" xfId="25268" xr:uid="{00000000-0005-0000-0000-00001F930000}"/>
    <cellStyle name="Normal 6 2 2 3 4 3 4" xfId="37512" xr:uid="{00000000-0005-0000-0000-000020930000}"/>
    <cellStyle name="Normal 6 2 2 3 4 3 5" xfId="49741" xr:uid="{00000000-0005-0000-0000-000021930000}"/>
    <cellStyle name="Normal 6 2 2 3 4 4" xfId="19127" xr:uid="{00000000-0005-0000-0000-000022930000}"/>
    <cellStyle name="Normal 6 2 2 3 4 4 2" xfId="31382" xr:uid="{00000000-0005-0000-0000-000023930000}"/>
    <cellStyle name="Normal 6 2 2 3 4 4 3" xfId="43623" xr:uid="{00000000-0005-0000-0000-000024930000}"/>
    <cellStyle name="Normal 6 2 2 3 4 5" xfId="25265" xr:uid="{00000000-0005-0000-0000-000025930000}"/>
    <cellStyle name="Normal 6 2 2 3 4 6" xfId="37509" xr:uid="{00000000-0005-0000-0000-000026930000}"/>
    <cellStyle name="Normal 6 2 2 3 4 7" xfId="49738" xr:uid="{00000000-0005-0000-0000-000027930000}"/>
    <cellStyle name="Normal 6 2 2 3 5" xfId="8132" xr:uid="{00000000-0005-0000-0000-000028930000}"/>
    <cellStyle name="Normal 6 2 2 3 5 2" xfId="8133" xr:uid="{00000000-0005-0000-0000-000029930000}"/>
    <cellStyle name="Normal 6 2 2 3 5 2 2" xfId="19132" xr:uid="{00000000-0005-0000-0000-00002A930000}"/>
    <cellStyle name="Normal 6 2 2 3 5 2 2 2" xfId="31387" xr:uid="{00000000-0005-0000-0000-00002B930000}"/>
    <cellStyle name="Normal 6 2 2 3 5 2 2 3" xfId="43628" xr:uid="{00000000-0005-0000-0000-00002C930000}"/>
    <cellStyle name="Normal 6 2 2 3 5 2 3" xfId="25270" xr:uid="{00000000-0005-0000-0000-00002D930000}"/>
    <cellStyle name="Normal 6 2 2 3 5 2 4" xfId="37514" xr:uid="{00000000-0005-0000-0000-00002E930000}"/>
    <cellStyle name="Normal 6 2 2 3 5 2 5" xfId="49743" xr:uid="{00000000-0005-0000-0000-00002F930000}"/>
    <cellStyle name="Normal 6 2 2 3 5 3" xfId="19131" xr:uid="{00000000-0005-0000-0000-000030930000}"/>
    <cellStyle name="Normal 6 2 2 3 5 3 2" xfId="31386" xr:uid="{00000000-0005-0000-0000-000031930000}"/>
    <cellStyle name="Normal 6 2 2 3 5 3 3" xfId="43627" xr:uid="{00000000-0005-0000-0000-000032930000}"/>
    <cellStyle name="Normal 6 2 2 3 5 4" xfId="25269" xr:uid="{00000000-0005-0000-0000-000033930000}"/>
    <cellStyle name="Normal 6 2 2 3 5 5" xfId="37513" xr:uid="{00000000-0005-0000-0000-000034930000}"/>
    <cellStyle name="Normal 6 2 2 3 5 6" xfId="49742" xr:uid="{00000000-0005-0000-0000-000035930000}"/>
    <cellStyle name="Normal 6 2 2 3 6" xfId="8134" xr:uid="{00000000-0005-0000-0000-000036930000}"/>
    <cellStyle name="Normal 6 2 2 3 6 2" xfId="19133" xr:uid="{00000000-0005-0000-0000-000037930000}"/>
    <cellStyle name="Normal 6 2 2 3 6 2 2" xfId="31388" xr:uid="{00000000-0005-0000-0000-000038930000}"/>
    <cellStyle name="Normal 6 2 2 3 6 2 3" xfId="43629" xr:uid="{00000000-0005-0000-0000-000039930000}"/>
    <cellStyle name="Normal 6 2 2 3 6 3" xfId="25271" xr:uid="{00000000-0005-0000-0000-00003A930000}"/>
    <cellStyle name="Normal 6 2 2 3 6 4" xfId="37515" xr:uid="{00000000-0005-0000-0000-00003B930000}"/>
    <cellStyle name="Normal 6 2 2 3 6 5" xfId="49744" xr:uid="{00000000-0005-0000-0000-00003C930000}"/>
    <cellStyle name="Normal 6 2 2 3 7" xfId="19102" xr:uid="{00000000-0005-0000-0000-00003D930000}"/>
    <cellStyle name="Normal 6 2 2 3 7 2" xfId="31357" xr:uid="{00000000-0005-0000-0000-00003E930000}"/>
    <cellStyle name="Normal 6 2 2 3 7 3" xfId="43598" xr:uid="{00000000-0005-0000-0000-00003F930000}"/>
    <cellStyle name="Normal 6 2 2 3 8" xfId="25240" xr:uid="{00000000-0005-0000-0000-000040930000}"/>
    <cellStyle name="Normal 6 2 2 3 9" xfId="37484" xr:uid="{00000000-0005-0000-0000-000041930000}"/>
    <cellStyle name="Normal 6 2 2 4" xfId="8135" xr:uid="{00000000-0005-0000-0000-000042930000}"/>
    <cellStyle name="Normal 6 2 2 4 2" xfId="8136" xr:uid="{00000000-0005-0000-0000-000043930000}"/>
    <cellStyle name="Normal 6 2 2 4 2 2" xfId="8137" xr:uid="{00000000-0005-0000-0000-000044930000}"/>
    <cellStyle name="Normal 6 2 2 4 2 2 2" xfId="8138" xr:uid="{00000000-0005-0000-0000-000045930000}"/>
    <cellStyle name="Normal 6 2 2 4 2 2 2 2" xfId="8139" xr:uid="{00000000-0005-0000-0000-000046930000}"/>
    <cellStyle name="Normal 6 2 2 4 2 2 2 2 2" xfId="19138" xr:uid="{00000000-0005-0000-0000-000047930000}"/>
    <cellStyle name="Normal 6 2 2 4 2 2 2 2 2 2" xfId="31393" xr:uid="{00000000-0005-0000-0000-000048930000}"/>
    <cellStyle name="Normal 6 2 2 4 2 2 2 2 2 3" xfId="43634" xr:uid="{00000000-0005-0000-0000-000049930000}"/>
    <cellStyle name="Normal 6 2 2 4 2 2 2 2 3" xfId="25276" xr:uid="{00000000-0005-0000-0000-00004A930000}"/>
    <cellStyle name="Normal 6 2 2 4 2 2 2 2 4" xfId="37520" xr:uid="{00000000-0005-0000-0000-00004B930000}"/>
    <cellStyle name="Normal 6 2 2 4 2 2 2 2 5" xfId="49749" xr:uid="{00000000-0005-0000-0000-00004C930000}"/>
    <cellStyle name="Normal 6 2 2 4 2 2 2 3" xfId="19137" xr:uid="{00000000-0005-0000-0000-00004D930000}"/>
    <cellStyle name="Normal 6 2 2 4 2 2 2 3 2" xfId="31392" xr:uid="{00000000-0005-0000-0000-00004E930000}"/>
    <cellStyle name="Normal 6 2 2 4 2 2 2 3 3" xfId="43633" xr:uid="{00000000-0005-0000-0000-00004F930000}"/>
    <cellStyle name="Normal 6 2 2 4 2 2 2 4" xfId="25275" xr:uid="{00000000-0005-0000-0000-000050930000}"/>
    <cellStyle name="Normal 6 2 2 4 2 2 2 5" xfId="37519" xr:uid="{00000000-0005-0000-0000-000051930000}"/>
    <cellStyle name="Normal 6 2 2 4 2 2 2 6" xfId="49748" xr:uid="{00000000-0005-0000-0000-000052930000}"/>
    <cellStyle name="Normal 6 2 2 4 2 2 3" xfId="8140" xr:uid="{00000000-0005-0000-0000-000053930000}"/>
    <cellStyle name="Normal 6 2 2 4 2 2 3 2" xfId="19139" xr:uid="{00000000-0005-0000-0000-000054930000}"/>
    <cellStyle name="Normal 6 2 2 4 2 2 3 2 2" xfId="31394" xr:uid="{00000000-0005-0000-0000-000055930000}"/>
    <cellStyle name="Normal 6 2 2 4 2 2 3 2 3" xfId="43635" xr:uid="{00000000-0005-0000-0000-000056930000}"/>
    <cellStyle name="Normal 6 2 2 4 2 2 3 3" xfId="25277" xr:uid="{00000000-0005-0000-0000-000057930000}"/>
    <cellStyle name="Normal 6 2 2 4 2 2 3 4" xfId="37521" xr:uid="{00000000-0005-0000-0000-000058930000}"/>
    <cellStyle name="Normal 6 2 2 4 2 2 3 5" xfId="49750" xr:uid="{00000000-0005-0000-0000-000059930000}"/>
    <cellStyle name="Normal 6 2 2 4 2 2 4" xfId="19136" xr:uid="{00000000-0005-0000-0000-00005A930000}"/>
    <cellStyle name="Normal 6 2 2 4 2 2 4 2" xfId="31391" xr:uid="{00000000-0005-0000-0000-00005B930000}"/>
    <cellStyle name="Normal 6 2 2 4 2 2 4 3" xfId="43632" xr:uid="{00000000-0005-0000-0000-00005C930000}"/>
    <cellStyle name="Normal 6 2 2 4 2 2 5" xfId="25274" xr:uid="{00000000-0005-0000-0000-00005D930000}"/>
    <cellStyle name="Normal 6 2 2 4 2 2 6" xfId="37518" xr:uid="{00000000-0005-0000-0000-00005E930000}"/>
    <cellStyle name="Normal 6 2 2 4 2 2 7" xfId="49747" xr:uid="{00000000-0005-0000-0000-00005F930000}"/>
    <cellStyle name="Normal 6 2 2 4 2 3" xfId="8141" xr:uid="{00000000-0005-0000-0000-000060930000}"/>
    <cellStyle name="Normal 6 2 2 4 2 3 2" xfId="8142" xr:uid="{00000000-0005-0000-0000-000061930000}"/>
    <cellStyle name="Normal 6 2 2 4 2 3 2 2" xfId="19141" xr:uid="{00000000-0005-0000-0000-000062930000}"/>
    <cellStyle name="Normal 6 2 2 4 2 3 2 2 2" xfId="31396" xr:uid="{00000000-0005-0000-0000-000063930000}"/>
    <cellStyle name="Normal 6 2 2 4 2 3 2 2 3" xfId="43637" xr:uid="{00000000-0005-0000-0000-000064930000}"/>
    <cellStyle name="Normal 6 2 2 4 2 3 2 3" xfId="25279" xr:uid="{00000000-0005-0000-0000-000065930000}"/>
    <cellStyle name="Normal 6 2 2 4 2 3 2 4" xfId="37523" xr:uid="{00000000-0005-0000-0000-000066930000}"/>
    <cellStyle name="Normal 6 2 2 4 2 3 2 5" xfId="49752" xr:uid="{00000000-0005-0000-0000-000067930000}"/>
    <cellStyle name="Normal 6 2 2 4 2 3 3" xfId="19140" xr:uid="{00000000-0005-0000-0000-000068930000}"/>
    <cellStyle name="Normal 6 2 2 4 2 3 3 2" xfId="31395" xr:uid="{00000000-0005-0000-0000-000069930000}"/>
    <cellStyle name="Normal 6 2 2 4 2 3 3 3" xfId="43636" xr:uid="{00000000-0005-0000-0000-00006A930000}"/>
    <cellStyle name="Normal 6 2 2 4 2 3 4" xfId="25278" xr:uid="{00000000-0005-0000-0000-00006B930000}"/>
    <cellStyle name="Normal 6 2 2 4 2 3 5" xfId="37522" xr:uid="{00000000-0005-0000-0000-00006C930000}"/>
    <cellStyle name="Normal 6 2 2 4 2 3 6" xfId="49751" xr:uid="{00000000-0005-0000-0000-00006D930000}"/>
    <cellStyle name="Normal 6 2 2 4 2 4" xfId="8143" xr:uid="{00000000-0005-0000-0000-00006E930000}"/>
    <cellStyle name="Normal 6 2 2 4 2 4 2" xfId="19142" xr:uid="{00000000-0005-0000-0000-00006F930000}"/>
    <cellStyle name="Normal 6 2 2 4 2 4 2 2" xfId="31397" xr:uid="{00000000-0005-0000-0000-000070930000}"/>
    <cellStyle name="Normal 6 2 2 4 2 4 2 3" xfId="43638" xr:uid="{00000000-0005-0000-0000-000071930000}"/>
    <cellStyle name="Normal 6 2 2 4 2 4 3" xfId="25280" xr:uid="{00000000-0005-0000-0000-000072930000}"/>
    <cellStyle name="Normal 6 2 2 4 2 4 4" xfId="37524" xr:uid="{00000000-0005-0000-0000-000073930000}"/>
    <cellStyle name="Normal 6 2 2 4 2 4 5" xfId="49753" xr:uid="{00000000-0005-0000-0000-000074930000}"/>
    <cellStyle name="Normal 6 2 2 4 2 5" xfId="19135" xr:uid="{00000000-0005-0000-0000-000075930000}"/>
    <cellStyle name="Normal 6 2 2 4 2 5 2" xfId="31390" xr:uid="{00000000-0005-0000-0000-000076930000}"/>
    <cellStyle name="Normal 6 2 2 4 2 5 3" xfId="43631" xr:uid="{00000000-0005-0000-0000-000077930000}"/>
    <cellStyle name="Normal 6 2 2 4 2 6" xfId="25273" xr:uid="{00000000-0005-0000-0000-000078930000}"/>
    <cellStyle name="Normal 6 2 2 4 2 7" xfId="37517" xr:uid="{00000000-0005-0000-0000-000079930000}"/>
    <cellStyle name="Normal 6 2 2 4 2 8" xfId="49746" xr:uid="{00000000-0005-0000-0000-00007A930000}"/>
    <cellStyle name="Normal 6 2 2 4 3" xfId="8144" xr:uid="{00000000-0005-0000-0000-00007B930000}"/>
    <cellStyle name="Normal 6 2 2 4 3 2" xfId="8145" xr:uid="{00000000-0005-0000-0000-00007C930000}"/>
    <cellStyle name="Normal 6 2 2 4 3 2 2" xfId="8146" xr:uid="{00000000-0005-0000-0000-00007D930000}"/>
    <cellStyle name="Normal 6 2 2 4 3 2 2 2" xfId="19145" xr:uid="{00000000-0005-0000-0000-00007E930000}"/>
    <cellStyle name="Normal 6 2 2 4 3 2 2 2 2" xfId="31400" xr:uid="{00000000-0005-0000-0000-00007F930000}"/>
    <cellStyle name="Normal 6 2 2 4 3 2 2 2 3" xfId="43641" xr:uid="{00000000-0005-0000-0000-000080930000}"/>
    <cellStyle name="Normal 6 2 2 4 3 2 2 3" xfId="25283" xr:uid="{00000000-0005-0000-0000-000081930000}"/>
    <cellStyle name="Normal 6 2 2 4 3 2 2 4" xfId="37527" xr:uid="{00000000-0005-0000-0000-000082930000}"/>
    <cellStyle name="Normal 6 2 2 4 3 2 2 5" xfId="49756" xr:uid="{00000000-0005-0000-0000-000083930000}"/>
    <cellStyle name="Normal 6 2 2 4 3 2 3" xfId="19144" xr:uid="{00000000-0005-0000-0000-000084930000}"/>
    <cellStyle name="Normal 6 2 2 4 3 2 3 2" xfId="31399" xr:uid="{00000000-0005-0000-0000-000085930000}"/>
    <cellStyle name="Normal 6 2 2 4 3 2 3 3" xfId="43640" xr:uid="{00000000-0005-0000-0000-000086930000}"/>
    <cellStyle name="Normal 6 2 2 4 3 2 4" xfId="25282" xr:uid="{00000000-0005-0000-0000-000087930000}"/>
    <cellStyle name="Normal 6 2 2 4 3 2 5" xfId="37526" xr:uid="{00000000-0005-0000-0000-000088930000}"/>
    <cellStyle name="Normal 6 2 2 4 3 2 6" xfId="49755" xr:uid="{00000000-0005-0000-0000-000089930000}"/>
    <cellStyle name="Normal 6 2 2 4 3 3" xfId="8147" xr:uid="{00000000-0005-0000-0000-00008A930000}"/>
    <cellStyle name="Normal 6 2 2 4 3 3 2" xfId="19146" xr:uid="{00000000-0005-0000-0000-00008B930000}"/>
    <cellStyle name="Normal 6 2 2 4 3 3 2 2" xfId="31401" xr:uid="{00000000-0005-0000-0000-00008C930000}"/>
    <cellStyle name="Normal 6 2 2 4 3 3 2 3" xfId="43642" xr:uid="{00000000-0005-0000-0000-00008D930000}"/>
    <cellStyle name="Normal 6 2 2 4 3 3 3" xfId="25284" xr:uid="{00000000-0005-0000-0000-00008E930000}"/>
    <cellStyle name="Normal 6 2 2 4 3 3 4" xfId="37528" xr:uid="{00000000-0005-0000-0000-00008F930000}"/>
    <cellStyle name="Normal 6 2 2 4 3 3 5" xfId="49757" xr:uid="{00000000-0005-0000-0000-000090930000}"/>
    <cellStyle name="Normal 6 2 2 4 3 4" xfId="19143" xr:uid="{00000000-0005-0000-0000-000091930000}"/>
    <cellStyle name="Normal 6 2 2 4 3 4 2" xfId="31398" xr:uid="{00000000-0005-0000-0000-000092930000}"/>
    <cellStyle name="Normal 6 2 2 4 3 4 3" xfId="43639" xr:uid="{00000000-0005-0000-0000-000093930000}"/>
    <cellStyle name="Normal 6 2 2 4 3 5" xfId="25281" xr:uid="{00000000-0005-0000-0000-000094930000}"/>
    <cellStyle name="Normal 6 2 2 4 3 6" xfId="37525" xr:uid="{00000000-0005-0000-0000-000095930000}"/>
    <cellStyle name="Normal 6 2 2 4 3 7" xfId="49754" xr:uid="{00000000-0005-0000-0000-000096930000}"/>
    <cellStyle name="Normal 6 2 2 4 4" xfId="8148" xr:uid="{00000000-0005-0000-0000-000097930000}"/>
    <cellStyle name="Normal 6 2 2 4 4 2" xfId="8149" xr:uid="{00000000-0005-0000-0000-000098930000}"/>
    <cellStyle name="Normal 6 2 2 4 4 2 2" xfId="19148" xr:uid="{00000000-0005-0000-0000-000099930000}"/>
    <cellStyle name="Normal 6 2 2 4 4 2 2 2" xfId="31403" xr:uid="{00000000-0005-0000-0000-00009A930000}"/>
    <cellStyle name="Normal 6 2 2 4 4 2 2 3" xfId="43644" xr:uid="{00000000-0005-0000-0000-00009B930000}"/>
    <cellStyle name="Normal 6 2 2 4 4 2 3" xfId="25286" xr:uid="{00000000-0005-0000-0000-00009C930000}"/>
    <cellStyle name="Normal 6 2 2 4 4 2 4" xfId="37530" xr:uid="{00000000-0005-0000-0000-00009D930000}"/>
    <cellStyle name="Normal 6 2 2 4 4 2 5" xfId="49759" xr:uid="{00000000-0005-0000-0000-00009E930000}"/>
    <cellStyle name="Normal 6 2 2 4 4 3" xfId="19147" xr:uid="{00000000-0005-0000-0000-00009F930000}"/>
    <cellStyle name="Normal 6 2 2 4 4 3 2" xfId="31402" xr:uid="{00000000-0005-0000-0000-0000A0930000}"/>
    <cellStyle name="Normal 6 2 2 4 4 3 3" xfId="43643" xr:uid="{00000000-0005-0000-0000-0000A1930000}"/>
    <cellStyle name="Normal 6 2 2 4 4 4" xfId="25285" xr:uid="{00000000-0005-0000-0000-0000A2930000}"/>
    <cellStyle name="Normal 6 2 2 4 4 5" xfId="37529" xr:uid="{00000000-0005-0000-0000-0000A3930000}"/>
    <cellStyle name="Normal 6 2 2 4 4 6" xfId="49758" xr:uid="{00000000-0005-0000-0000-0000A4930000}"/>
    <cellStyle name="Normal 6 2 2 4 5" xfId="8150" xr:uid="{00000000-0005-0000-0000-0000A5930000}"/>
    <cellStyle name="Normal 6 2 2 4 5 2" xfId="19149" xr:uid="{00000000-0005-0000-0000-0000A6930000}"/>
    <cellStyle name="Normal 6 2 2 4 5 2 2" xfId="31404" xr:uid="{00000000-0005-0000-0000-0000A7930000}"/>
    <cellStyle name="Normal 6 2 2 4 5 2 3" xfId="43645" xr:uid="{00000000-0005-0000-0000-0000A8930000}"/>
    <cellStyle name="Normal 6 2 2 4 5 3" xfId="25287" xr:uid="{00000000-0005-0000-0000-0000A9930000}"/>
    <cellStyle name="Normal 6 2 2 4 5 4" xfId="37531" xr:uid="{00000000-0005-0000-0000-0000AA930000}"/>
    <cellStyle name="Normal 6 2 2 4 5 5" xfId="49760" xr:uid="{00000000-0005-0000-0000-0000AB930000}"/>
    <cellStyle name="Normal 6 2 2 4 6" xfId="19134" xr:uid="{00000000-0005-0000-0000-0000AC930000}"/>
    <cellStyle name="Normal 6 2 2 4 6 2" xfId="31389" xr:uid="{00000000-0005-0000-0000-0000AD930000}"/>
    <cellStyle name="Normal 6 2 2 4 6 3" xfId="43630" xr:uid="{00000000-0005-0000-0000-0000AE930000}"/>
    <cellStyle name="Normal 6 2 2 4 7" xfId="25272" xr:uid="{00000000-0005-0000-0000-0000AF930000}"/>
    <cellStyle name="Normal 6 2 2 4 8" xfId="37516" xr:uid="{00000000-0005-0000-0000-0000B0930000}"/>
    <cellStyle name="Normal 6 2 2 4 9" xfId="49745" xr:uid="{00000000-0005-0000-0000-0000B1930000}"/>
    <cellStyle name="Normal 6 2 2 5" xfId="8151" xr:uid="{00000000-0005-0000-0000-0000B2930000}"/>
    <cellStyle name="Normal 6 2 2 5 2" xfId="8152" xr:uid="{00000000-0005-0000-0000-0000B3930000}"/>
    <cellStyle name="Normal 6 2 2 5 2 2" xfId="8153" xr:uid="{00000000-0005-0000-0000-0000B4930000}"/>
    <cellStyle name="Normal 6 2 2 5 2 2 2" xfId="8154" xr:uid="{00000000-0005-0000-0000-0000B5930000}"/>
    <cellStyle name="Normal 6 2 2 5 2 2 2 2" xfId="19153" xr:uid="{00000000-0005-0000-0000-0000B6930000}"/>
    <cellStyle name="Normal 6 2 2 5 2 2 2 2 2" xfId="31408" xr:uid="{00000000-0005-0000-0000-0000B7930000}"/>
    <cellStyle name="Normal 6 2 2 5 2 2 2 2 3" xfId="43649" xr:uid="{00000000-0005-0000-0000-0000B8930000}"/>
    <cellStyle name="Normal 6 2 2 5 2 2 2 3" xfId="25291" xr:uid="{00000000-0005-0000-0000-0000B9930000}"/>
    <cellStyle name="Normal 6 2 2 5 2 2 2 4" xfId="37535" xr:uid="{00000000-0005-0000-0000-0000BA930000}"/>
    <cellStyle name="Normal 6 2 2 5 2 2 2 5" xfId="49764" xr:uid="{00000000-0005-0000-0000-0000BB930000}"/>
    <cellStyle name="Normal 6 2 2 5 2 2 3" xfId="19152" xr:uid="{00000000-0005-0000-0000-0000BC930000}"/>
    <cellStyle name="Normal 6 2 2 5 2 2 3 2" xfId="31407" xr:uid="{00000000-0005-0000-0000-0000BD930000}"/>
    <cellStyle name="Normal 6 2 2 5 2 2 3 3" xfId="43648" xr:uid="{00000000-0005-0000-0000-0000BE930000}"/>
    <cellStyle name="Normal 6 2 2 5 2 2 4" xfId="25290" xr:uid="{00000000-0005-0000-0000-0000BF930000}"/>
    <cellStyle name="Normal 6 2 2 5 2 2 5" xfId="37534" xr:uid="{00000000-0005-0000-0000-0000C0930000}"/>
    <cellStyle name="Normal 6 2 2 5 2 2 6" xfId="49763" xr:uid="{00000000-0005-0000-0000-0000C1930000}"/>
    <cellStyle name="Normal 6 2 2 5 2 3" xfId="8155" xr:uid="{00000000-0005-0000-0000-0000C2930000}"/>
    <cellStyle name="Normal 6 2 2 5 2 3 2" xfId="19154" xr:uid="{00000000-0005-0000-0000-0000C3930000}"/>
    <cellStyle name="Normal 6 2 2 5 2 3 2 2" xfId="31409" xr:uid="{00000000-0005-0000-0000-0000C4930000}"/>
    <cellStyle name="Normal 6 2 2 5 2 3 2 3" xfId="43650" xr:uid="{00000000-0005-0000-0000-0000C5930000}"/>
    <cellStyle name="Normal 6 2 2 5 2 3 3" xfId="25292" xr:uid="{00000000-0005-0000-0000-0000C6930000}"/>
    <cellStyle name="Normal 6 2 2 5 2 3 4" xfId="37536" xr:uid="{00000000-0005-0000-0000-0000C7930000}"/>
    <cellStyle name="Normal 6 2 2 5 2 3 5" xfId="49765" xr:uid="{00000000-0005-0000-0000-0000C8930000}"/>
    <cellStyle name="Normal 6 2 2 5 2 4" xfId="19151" xr:uid="{00000000-0005-0000-0000-0000C9930000}"/>
    <cellStyle name="Normal 6 2 2 5 2 4 2" xfId="31406" xr:uid="{00000000-0005-0000-0000-0000CA930000}"/>
    <cellStyle name="Normal 6 2 2 5 2 4 3" xfId="43647" xr:uid="{00000000-0005-0000-0000-0000CB930000}"/>
    <cellStyle name="Normal 6 2 2 5 2 5" xfId="25289" xr:uid="{00000000-0005-0000-0000-0000CC930000}"/>
    <cellStyle name="Normal 6 2 2 5 2 6" xfId="37533" xr:uid="{00000000-0005-0000-0000-0000CD930000}"/>
    <cellStyle name="Normal 6 2 2 5 2 7" xfId="49762" xr:uid="{00000000-0005-0000-0000-0000CE930000}"/>
    <cellStyle name="Normal 6 2 2 5 3" xfId="8156" xr:uid="{00000000-0005-0000-0000-0000CF930000}"/>
    <cellStyle name="Normal 6 2 2 5 3 2" xfId="8157" xr:uid="{00000000-0005-0000-0000-0000D0930000}"/>
    <cellStyle name="Normal 6 2 2 5 3 2 2" xfId="19156" xr:uid="{00000000-0005-0000-0000-0000D1930000}"/>
    <cellStyle name="Normal 6 2 2 5 3 2 2 2" xfId="31411" xr:uid="{00000000-0005-0000-0000-0000D2930000}"/>
    <cellStyle name="Normal 6 2 2 5 3 2 2 3" xfId="43652" xr:uid="{00000000-0005-0000-0000-0000D3930000}"/>
    <cellStyle name="Normal 6 2 2 5 3 2 3" xfId="25294" xr:uid="{00000000-0005-0000-0000-0000D4930000}"/>
    <cellStyle name="Normal 6 2 2 5 3 2 4" xfId="37538" xr:uid="{00000000-0005-0000-0000-0000D5930000}"/>
    <cellStyle name="Normal 6 2 2 5 3 2 5" xfId="49767" xr:uid="{00000000-0005-0000-0000-0000D6930000}"/>
    <cellStyle name="Normal 6 2 2 5 3 3" xfId="19155" xr:uid="{00000000-0005-0000-0000-0000D7930000}"/>
    <cellStyle name="Normal 6 2 2 5 3 3 2" xfId="31410" xr:uid="{00000000-0005-0000-0000-0000D8930000}"/>
    <cellStyle name="Normal 6 2 2 5 3 3 3" xfId="43651" xr:uid="{00000000-0005-0000-0000-0000D9930000}"/>
    <cellStyle name="Normal 6 2 2 5 3 4" xfId="25293" xr:uid="{00000000-0005-0000-0000-0000DA930000}"/>
    <cellStyle name="Normal 6 2 2 5 3 5" xfId="37537" xr:uid="{00000000-0005-0000-0000-0000DB930000}"/>
    <cellStyle name="Normal 6 2 2 5 3 6" xfId="49766" xr:uid="{00000000-0005-0000-0000-0000DC930000}"/>
    <cellStyle name="Normal 6 2 2 5 4" xfId="8158" xr:uid="{00000000-0005-0000-0000-0000DD930000}"/>
    <cellStyle name="Normal 6 2 2 5 4 2" xfId="19157" xr:uid="{00000000-0005-0000-0000-0000DE930000}"/>
    <cellStyle name="Normal 6 2 2 5 4 2 2" xfId="31412" xr:uid="{00000000-0005-0000-0000-0000DF930000}"/>
    <cellStyle name="Normal 6 2 2 5 4 2 3" xfId="43653" xr:uid="{00000000-0005-0000-0000-0000E0930000}"/>
    <cellStyle name="Normal 6 2 2 5 4 3" xfId="25295" xr:uid="{00000000-0005-0000-0000-0000E1930000}"/>
    <cellStyle name="Normal 6 2 2 5 4 4" xfId="37539" xr:uid="{00000000-0005-0000-0000-0000E2930000}"/>
    <cellStyle name="Normal 6 2 2 5 4 5" xfId="49768" xr:uid="{00000000-0005-0000-0000-0000E3930000}"/>
    <cellStyle name="Normal 6 2 2 5 5" xfId="19150" xr:uid="{00000000-0005-0000-0000-0000E4930000}"/>
    <cellStyle name="Normal 6 2 2 5 5 2" xfId="31405" xr:uid="{00000000-0005-0000-0000-0000E5930000}"/>
    <cellStyle name="Normal 6 2 2 5 5 3" xfId="43646" xr:uid="{00000000-0005-0000-0000-0000E6930000}"/>
    <cellStyle name="Normal 6 2 2 5 6" xfId="25288" xr:uid="{00000000-0005-0000-0000-0000E7930000}"/>
    <cellStyle name="Normal 6 2 2 5 7" xfId="37532" xr:uid="{00000000-0005-0000-0000-0000E8930000}"/>
    <cellStyle name="Normal 6 2 2 5 8" xfId="49761" xr:uid="{00000000-0005-0000-0000-0000E9930000}"/>
    <cellStyle name="Normal 6 2 2 6" xfId="8159" xr:uid="{00000000-0005-0000-0000-0000EA930000}"/>
    <cellStyle name="Normal 6 2 2 6 2" xfId="8160" xr:uid="{00000000-0005-0000-0000-0000EB930000}"/>
    <cellStyle name="Normal 6 2 2 6 2 2" xfId="8161" xr:uid="{00000000-0005-0000-0000-0000EC930000}"/>
    <cellStyle name="Normal 6 2 2 6 2 2 2" xfId="19160" xr:uid="{00000000-0005-0000-0000-0000ED930000}"/>
    <cellStyle name="Normal 6 2 2 6 2 2 2 2" xfId="31415" xr:uid="{00000000-0005-0000-0000-0000EE930000}"/>
    <cellStyle name="Normal 6 2 2 6 2 2 2 3" xfId="43656" xr:uid="{00000000-0005-0000-0000-0000EF930000}"/>
    <cellStyle name="Normal 6 2 2 6 2 2 3" xfId="25298" xr:uid="{00000000-0005-0000-0000-0000F0930000}"/>
    <cellStyle name="Normal 6 2 2 6 2 2 4" xfId="37542" xr:uid="{00000000-0005-0000-0000-0000F1930000}"/>
    <cellStyle name="Normal 6 2 2 6 2 2 5" xfId="49771" xr:uid="{00000000-0005-0000-0000-0000F2930000}"/>
    <cellStyle name="Normal 6 2 2 6 2 3" xfId="19159" xr:uid="{00000000-0005-0000-0000-0000F3930000}"/>
    <cellStyle name="Normal 6 2 2 6 2 3 2" xfId="31414" xr:uid="{00000000-0005-0000-0000-0000F4930000}"/>
    <cellStyle name="Normal 6 2 2 6 2 3 3" xfId="43655" xr:uid="{00000000-0005-0000-0000-0000F5930000}"/>
    <cellStyle name="Normal 6 2 2 6 2 4" xfId="25297" xr:uid="{00000000-0005-0000-0000-0000F6930000}"/>
    <cellStyle name="Normal 6 2 2 6 2 5" xfId="37541" xr:uid="{00000000-0005-0000-0000-0000F7930000}"/>
    <cellStyle name="Normal 6 2 2 6 2 6" xfId="49770" xr:uid="{00000000-0005-0000-0000-0000F8930000}"/>
    <cellStyle name="Normal 6 2 2 6 3" xfId="8162" xr:uid="{00000000-0005-0000-0000-0000F9930000}"/>
    <cellStyle name="Normal 6 2 2 6 3 2" xfId="19161" xr:uid="{00000000-0005-0000-0000-0000FA930000}"/>
    <cellStyle name="Normal 6 2 2 6 3 2 2" xfId="31416" xr:uid="{00000000-0005-0000-0000-0000FB930000}"/>
    <cellStyle name="Normal 6 2 2 6 3 2 3" xfId="43657" xr:uid="{00000000-0005-0000-0000-0000FC930000}"/>
    <cellStyle name="Normal 6 2 2 6 3 3" xfId="25299" xr:uid="{00000000-0005-0000-0000-0000FD930000}"/>
    <cellStyle name="Normal 6 2 2 6 3 4" xfId="37543" xr:uid="{00000000-0005-0000-0000-0000FE930000}"/>
    <cellStyle name="Normal 6 2 2 6 3 5" xfId="49772" xr:uid="{00000000-0005-0000-0000-0000FF930000}"/>
    <cellStyle name="Normal 6 2 2 6 4" xfId="19158" xr:uid="{00000000-0005-0000-0000-000000940000}"/>
    <cellStyle name="Normal 6 2 2 6 4 2" xfId="31413" xr:uid="{00000000-0005-0000-0000-000001940000}"/>
    <cellStyle name="Normal 6 2 2 6 4 3" xfId="43654" xr:uid="{00000000-0005-0000-0000-000002940000}"/>
    <cellStyle name="Normal 6 2 2 6 5" xfId="25296" xr:uid="{00000000-0005-0000-0000-000003940000}"/>
    <cellStyle name="Normal 6 2 2 6 6" xfId="37540" xr:uid="{00000000-0005-0000-0000-000004940000}"/>
    <cellStyle name="Normal 6 2 2 6 7" xfId="49769" xr:uid="{00000000-0005-0000-0000-000005940000}"/>
    <cellStyle name="Normal 6 2 2 7" xfId="8163" xr:uid="{00000000-0005-0000-0000-000006940000}"/>
    <cellStyle name="Normal 6 2 2 7 2" xfId="8164" xr:uid="{00000000-0005-0000-0000-000007940000}"/>
    <cellStyle name="Normal 6 2 2 7 2 2" xfId="8165" xr:uid="{00000000-0005-0000-0000-000008940000}"/>
    <cellStyle name="Normal 6 2 2 7 2 2 2" xfId="19164" xr:uid="{00000000-0005-0000-0000-000009940000}"/>
    <cellStyle name="Normal 6 2 2 7 2 2 2 2" xfId="31419" xr:uid="{00000000-0005-0000-0000-00000A940000}"/>
    <cellStyle name="Normal 6 2 2 7 2 2 2 3" xfId="43660" xr:uid="{00000000-0005-0000-0000-00000B940000}"/>
    <cellStyle name="Normal 6 2 2 7 2 2 3" xfId="25302" xr:uid="{00000000-0005-0000-0000-00000C940000}"/>
    <cellStyle name="Normal 6 2 2 7 2 2 4" xfId="37546" xr:uid="{00000000-0005-0000-0000-00000D940000}"/>
    <cellStyle name="Normal 6 2 2 7 2 2 5" xfId="49775" xr:uid="{00000000-0005-0000-0000-00000E940000}"/>
    <cellStyle name="Normal 6 2 2 7 2 3" xfId="19163" xr:uid="{00000000-0005-0000-0000-00000F940000}"/>
    <cellStyle name="Normal 6 2 2 7 2 3 2" xfId="31418" xr:uid="{00000000-0005-0000-0000-000010940000}"/>
    <cellStyle name="Normal 6 2 2 7 2 3 3" xfId="43659" xr:uid="{00000000-0005-0000-0000-000011940000}"/>
    <cellStyle name="Normal 6 2 2 7 2 4" xfId="25301" xr:uid="{00000000-0005-0000-0000-000012940000}"/>
    <cellStyle name="Normal 6 2 2 7 2 5" xfId="37545" xr:uid="{00000000-0005-0000-0000-000013940000}"/>
    <cellStyle name="Normal 6 2 2 7 2 6" xfId="49774" xr:uid="{00000000-0005-0000-0000-000014940000}"/>
    <cellStyle name="Normal 6 2 2 7 3" xfId="8166" xr:uid="{00000000-0005-0000-0000-000015940000}"/>
    <cellStyle name="Normal 6 2 2 7 3 2" xfId="19165" xr:uid="{00000000-0005-0000-0000-000016940000}"/>
    <cellStyle name="Normal 6 2 2 7 3 2 2" xfId="31420" xr:uid="{00000000-0005-0000-0000-000017940000}"/>
    <cellStyle name="Normal 6 2 2 7 3 2 3" xfId="43661" xr:uid="{00000000-0005-0000-0000-000018940000}"/>
    <cellStyle name="Normal 6 2 2 7 3 3" xfId="25303" xr:uid="{00000000-0005-0000-0000-000019940000}"/>
    <cellStyle name="Normal 6 2 2 7 3 4" xfId="37547" xr:uid="{00000000-0005-0000-0000-00001A940000}"/>
    <cellStyle name="Normal 6 2 2 7 3 5" xfId="49776" xr:uid="{00000000-0005-0000-0000-00001B940000}"/>
    <cellStyle name="Normal 6 2 2 7 4" xfId="19162" xr:uid="{00000000-0005-0000-0000-00001C940000}"/>
    <cellStyle name="Normal 6 2 2 7 4 2" xfId="31417" xr:uid="{00000000-0005-0000-0000-00001D940000}"/>
    <cellStyle name="Normal 6 2 2 7 4 3" xfId="43658" xr:uid="{00000000-0005-0000-0000-00001E940000}"/>
    <cellStyle name="Normal 6 2 2 7 5" xfId="25300" xr:uid="{00000000-0005-0000-0000-00001F940000}"/>
    <cellStyle name="Normal 6 2 2 7 6" xfId="37544" xr:uid="{00000000-0005-0000-0000-000020940000}"/>
    <cellStyle name="Normal 6 2 2 7 7" xfId="49773" xr:uid="{00000000-0005-0000-0000-000021940000}"/>
    <cellStyle name="Normal 6 2 2 8" xfId="8167" xr:uid="{00000000-0005-0000-0000-000022940000}"/>
    <cellStyle name="Normal 6 2 2 8 2" xfId="8168" xr:uid="{00000000-0005-0000-0000-000023940000}"/>
    <cellStyle name="Normal 6 2 2 8 2 2" xfId="19167" xr:uid="{00000000-0005-0000-0000-000024940000}"/>
    <cellStyle name="Normal 6 2 2 8 2 2 2" xfId="31422" xr:uid="{00000000-0005-0000-0000-000025940000}"/>
    <cellStyle name="Normal 6 2 2 8 2 2 3" xfId="43663" xr:uid="{00000000-0005-0000-0000-000026940000}"/>
    <cellStyle name="Normal 6 2 2 8 2 3" xfId="25305" xr:uid="{00000000-0005-0000-0000-000027940000}"/>
    <cellStyle name="Normal 6 2 2 8 2 4" xfId="37549" xr:uid="{00000000-0005-0000-0000-000028940000}"/>
    <cellStyle name="Normal 6 2 2 8 2 5" xfId="49778" xr:uid="{00000000-0005-0000-0000-000029940000}"/>
    <cellStyle name="Normal 6 2 2 8 3" xfId="19166" xr:uid="{00000000-0005-0000-0000-00002A940000}"/>
    <cellStyle name="Normal 6 2 2 8 3 2" xfId="31421" xr:uid="{00000000-0005-0000-0000-00002B940000}"/>
    <cellStyle name="Normal 6 2 2 8 3 3" xfId="43662" xr:uid="{00000000-0005-0000-0000-00002C940000}"/>
    <cellStyle name="Normal 6 2 2 8 4" xfId="25304" xr:uid="{00000000-0005-0000-0000-00002D940000}"/>
    <cellStyle name="Normal 6 2 2 8 5" xfId="37548" xr:uid="{00000000-0005-0000-0000-00002E940000}"/>
    <cellStyle name="Normal 6 2 2 8 6" xfId="49777" xr:uid="{00000000-0005-0000-0000-00002F940000}"/>
    <cellStyle name="Normal 6 2 2 9" xfId="8169" xr:uid="{00000000-0005-0000-0000-000030940000}"/>
    <cellStyle name="Normal 6 2 2 9 2" xfId="19168" xr:uid="{00000000-0005-0000-0000-000031940000}"/>
    <cellStyle name="Normal 6 2 2 9 2 2" xfId="31423" xr:uid="{00000000-0005-0000-0000-000032940000}"/>
    <cellStyle name="Normal 6 2 2 9 2 3" xfId="43664" xr:uid="{00000000-0005-0000-0000-000033940000}"/>
    <cellStyle name="Normal 6 2 2 9 3" xfId="25306" xr:uid="{00000000-0005-0000-0000-000034940000}"/>
    <cellStyle name="Normal 6 2 2 9 4" xfId="37550" xr:uid="{00000000-0005-0000-0000-000035940000}"/>
    <cellStyle name="Normal 6 2 2 9 5" xfId="49779" xr:uid="{00000000-0005-0000-0000-000036940000}"/>
    <cellStyle name="Normal 6 2 3" xfId="8170" xr:uid="{00000000-0005-0000-0000-000037940000}"/>
    <cellStyle name="Normal 6 2 3 10" xfId="37551" xr:uid="{00000000-0005-0000-0000-000038940000}"/>
    <cellStyle name="Normal 6 2 3 11" xfId="49780" xr:uid="{00000000-0005-0000-0000-000039940000}"/>
    <cellStyle name="Normal 6 2 3 2" xfId="8171" xr:uid="{00000000-0005-0000-0000-00003A940000}"/>
    <cellStyle name="Normal 6 2 3 2 10" xfId="49781" xr:uid="{00000000-0005-0000-0000-00003B940000}"/>
    <cellStyle name="Normal 6 2 3 2 2" xfId="8172" xr:uid="{00000000-0005-0000-0000-00003C940000}"/>
    <cellStyle name="Normal 6 2 3 2 2 2" xfId="8173" xr:uid="{00000000-0005-0000-0000-00003D940000}"/>
    <cellStyle name="Normal 6 2 3 2 2 2 2" xfId="8174" xr:uid="{00000000-0005-0000-0000-00003E940000}"/>
    <cellStyle name="Normal 6 2 3 2 2 2 2 2" xfId="8175" xr:uid="{00000000-0005-0000-0000-00003F940000}"/>
    <cellStyle name="Normal 6 2 3 2 2 2 2 2 2" xfId="8176" xr:uid="{00000000-0005-0000-0000-000040940000}"/>
    <cellStyle name="Normal 6 2 3 2 2 2 2 2 2 2" xfId="19175" xr:uid="{00000000-0005-0000-0000-000041940000}"/>
    <cellStyle name="Normal 6 2 3 2 2 2 2 2 2 2 2" xfId="31430" xr:uid="{00000000-0005-0000-0000-000042940000}"/>
    <cellStyle name="Normal 6 2 3 2 2 2 2 2 2 2 3" xfId="43671" xr:uid="{00000000-0005-0000-0000-000043940000}"/>
    <cellStyle name="Normal 6 2 3 2 2 2 2 2 2 3" xfId="25313" xr:uid="{00000000-0005-0000-0000-000044940000}"/>
    <cellStyle name="Normal 6 2 3 2 2 2 2 2 2 4" xfId="37557" xr:uid="{00000000-0005-0000-0000-000045940000}"/>
    <cellStyle name="Normal 6 2 3 2 2 2 2 2 2 5" xfId="49786" xr:uid="{00000000-0005-0000-0000-000046940000}"/>
    <cellStyle name="Normal 6 2 3 2 2 2 2 2 3" xfId="19174" xr:uid="{00000000-0005-0000-0000-000047940000}"/>
    <cellStyle name="Normal 6 2 3 2 2 2 2 2 3 2" xfId="31429" xr:uid="{00000000-0005-0000-0000-000048940000}"/>
    <cellStyle name="Normal 6 2 3 2 2 2 2 2 3 3" xfId="43670" xr:uid="{00000000-0005-0000-0000-000049940000}"/>
    <cellStyle name="Normal 6 2 3 2 2 2 2 2 4" xfId="25312" xr:uid="{00000000-0005-0000-0000-00004A940000}"/>
    <cellStyle name="Normal 6 2 3 2 2 2 2 2 5" xfId="37556" xr:uid="{00000000-0005-0000-0000-00004B940000}"/>
    <cellStyle name="Normal 6 2 3 2 2 2 2 2 6" xfId="49785" xr:uid="{00000000-0005-0000-0000-00004C940000}"/>
    <cellStyle name="Normal 6 2 3 2 2 2 2 3" xfId="8177" xr:uid="{00000000-0005-0000-0000-00004D940000}"/>
    <cellStyle name="Normal 6 2 3 2 2 2 2 3 2" xfId="19176" xr:uid="{00000000-0005-0000-0000-00004E940000}"/>
    <cellStyle name="Normal 6 2 3 2 2 2 2 3 2 2" xfId="31431" xr:uid="{00000000-0005-0000-0000-00004F940000}"/>
    <cellStyle name="Normal 6 2 3 2 2 2 2 3 2 3" xfId="43672" xr:uid="{00000000-0005-0000-0000-000050940000}"/>
    <cellStyle name="Normal 6 2 3 2 2 2 2 3 3" xfId="25314" xr:uid="{00000000-0005-0000-0000-000051940000}"/>
    <cellStyle name="Normal 6 2 3 2 2 2 2 3 4" xfId="37558" xr:uid="{00000000-0005-0000-0000-000052940000}"/>
    <cellStyle name="Normal 6 2 3 2 2 2 2 3 5" xfId="49787" xr:uid="{00000000-0005-0000-0000-000053940000}"/>
    <cellStyle name="Normal 6 2 3 2 2 2 2 4" xfId="19173" xr:uid="{00000000-0005-0000-0000-000054940000}"/>
    <cellStyle name="Normal 6 2 3 2 2 2 2 4 2" xfId="31428" xr:uid="{00000000-0005-0000-0000-000055940000}"/>
    <cellStyle name="Normal 6 2 3 2 2 2 2 4 3" xfId="43669" xr:uid="{00000000-0005-0000-0000-000056940000}"/>
    <cellStyle name="Normal 6 2 3 2 2 2 2 5" xfId="25311" xr:uid="{00000000-0005-0000-0000-000057940000}"/>
    <cellStyle name="Normal 6 2 3 2 2 2 2 6" xfId="37555" xr:uid="{00000000-0005-0000-0000-000058940000}"/>
    <cellStyle name="Normal 6 2 3 2 2 2 2 7" xfId="49784" xr:uid="{00000000-0005-0000-0000-000059940000}"/>
    <cellStyle name="Normal 6 2 3 2 2 2 3" xfId="8178" xr:uid="{00000000-0005-0000-0000-00005A940000}"/>
    <cellStyle name="Normal 6 2 3 2 2 2 3 2" xfId="8179" xr:uid="{00000000-0005-0000-0000-00005B940000}"/>
    <cellStyle name="Normal 6 2 3 2 2 2 3 2 2" xfId="19178" xr:uid="{00000000-0005-0000-0000-00005C940000}"/>
    <cellStyle name="Normal 6 2 3 2 2 2 3 2 2 2" xfId="31433" xr:uid="{00000000-0005-0000-0000-00005D940000}"/>
    <cellStyle name="Normal 6 2 3 2 2 2 3 2 2 3" xfId="43674" xr:uid="{00000000-0005-0000-0000-00005E940000}"/>
    <cellStyle name="Normal 6 2 3 2 2 2 3 2 3" xfId="25316" xr:uid="{00000000-0005-0000-0000-00005F940000}"/>
    <cellStyle name="Normal 6 2 3 2 2 2 3 2 4" xfId="37560" xr:uid="{00000000-0005-0000-0000-000060940000}"/>
    <cellStyle name="Normal 6 2 3 2 2 2 3 2 5" xfId="49789" xr:uid="{00000000-0005-0000-0000-000061940000}"/>
    <cellStyle name="Normal 6 2 3 2 2 2 3 3" xfId="19177" xr:uid="{00000000-0005-0000-0000-000062940000}"/>
    <cellStyle name="Normal 6 2 3 2 2 2 3 3 2" xfId="31432" xr:uid="{00000000-0005-0000-0000-000063940000}"/>
    <cellStyle name="Normal 6 2 3 2 2 2 3 3 3" xfId="43673" xr:uid="{00000000-0005-0000-0000-000064940000}"/>
    <cellStyle name="Normal 6 2 3 2 2 2 3 4" xfId="25315" xr:uid="{00000000-0005-0000-0000-000065940000}"/>
    <cellStyle name="Normal 6 2 3 2 2 2 3 5" xfId="37559" xr:uid="{00000000-0005-0000-0000-000066940000}"/>
    <cellStyle name="Normal 6 2 3 2 2 2 3 6" xfId="49788" xr:uid="{00000000-0005-0000-0000-000067940000}"/>
    <cellStyle name="Normal 6 2 3 2 2 2 4" xfId="8180" xr:uid="{00000000-0005-0000-0000-000068940000}"/>
    <cellStyle name="Normal 6 2 3 2 2 2 4 2" xfId="19179" xr:uid="{00000000-0005-0000-0000-000069940000}"/>
    <cellStyle name="Normal 6 2 3 2 2 2 4 2 2" xfId="31434" xr:uid="{00000000-0005-0000-0000-00006A940000}"/>
    <cellStyle name="Normal 6 2 3 2 2 2 4 2 3" xfId="43675" xr:uid="{00000000-0005-0000-0000-00006B940000}"/>
    <cellStyle name="Normal 6 2 3 2 2 2 4 3" xfId="25317" xr:uid="{00000000-0005-0000-0000-00006C940000}"/>
    <cellStyle name="Normal 6 2 3 2 2 2 4 4" xfId="37561" xr:uid="{00000000-0005-0000-0000-00006D940000}"/>
    <cellStyle name="Normal 6 2 3 2 2 2 4 5" xfId="49790" xr:uid="{00000000-0005-0000-0000-00006E940000}"/>
    <cellStyle name="Normal 6 2 3 2 2 2 5" xfId="19172" xr:uid="{00000000-0005-0000-0000-00006F940000}"/>
    <cellStyle name="Normal 6 2 3 2 2 2 5 2" xfId="31427" xr:uid="{00000000-0005-0000-0000-000070940000}"/>
    <cellStyle name="Normal 6 2 3 2 2 2 5 3" xfId="43668" xr:uid="{00000000-0005-0000-0000-000071940000}"/>
    <cellStyle name="Normal 6 2 3 2 2 2 6" xfId="25310" xr:uid="{00000000-0005-0000-0000-000072940000}"/>
    <cellStyle name="Normal 6 2 3 2 2 2 7" xfId="37554" xr:uid="{00000000-0005-0000-0000-000073940000}"/>
    <cellStyle name="Normal 6 2 3 2 2 2 8" xfId="49783" xr:uid="{00000000-0005-0000-0000-000074940000}"/>
    <cellStyle name="Normal 6 2 3 2 2 3" xfId="8181" xr:uid="{00000000-0005-0000-0000-000075940000}"/>
    <cellStyle name="Normal 6 2 3 2 2 3 2" xfId="8182" xr:uid="{00000000-0005-0000-0000-000076940000}"/>
    <cellStyle name="Normal 6 2 3 2 2 3 2 2" xfId="8183" xr:uid="{00000000-0005-0000-0000-000077940000}"/>
    <cellStyle name="Normal 6 2 3 2 2 3 2 2 2" xfId="19182" xr:uid="{00000000-0005-0000-0000-000078940000}"/>
    <cellStyle name="Normal 6 2 3 2 2 3 2 2 2 2" xfId="31437" xr:uid="{00000000-0005-0000-0000-000079940000}"/>
    <cellStyle name="Normal 6 2 3 2 2 3 2 2 2 3" xfId="43678" xr:uid="{00000000-0005-0000-0000-00007A940000}"/>
    <cellStyle name="Normal 6 2 3 2 2 3 2 2 3" xfId="25320" xr:uid="{00000000-0005-0000-0000-00007B940000}"/>
    <cellStyle name="Normal 6 2 3 2 2 3 2 2 4" xfId="37564" xr:uid="{00000000-0005-0000-0000-00007C940000}"/>
    <cellStyle name="Normal 6 2 3 2 2 3 2 2 5" xfId="49793" xr:uid="{00000000-0005-0000-0000-00007D940000}"/>
    <cellStyle name="Normal 6 2 3 2 2 3 2 3" xfId="19181" xr:uid="{00000000-0005-0000-0000-00007E940000}"/>
    <cellStyle name="Normal 6 2 3 2 2 3 2 3 2" xfId="31436" xr:uid="{00000000-0005-0000-0000-00007F940000}"/>
    <cellStyle name="Normal 6 2 3 2 2 3 2 3 3" xfId="43677" xr:uid="{00000000-0005-0000-0000-000080940000}"/>
    <cellStyle name="Normal 6 2 3 2 2 3 2 4" xfId="25319" xr:uid="{00000000-0005-0000-0000-000081940000}"/>
    <cellStyle name="Normal 6 2 3 2 2 3 2 5" xfId="37563" xr:uid="{00000000-0005-0000-0000-000082940000}"/>
    <cellStyle name="Normal 6 2 3 2 2 3 2 6" xfId="49792" xr:uid="{00000000-0005-0000-0000-000083940000}"/>
    <cellStyle name="Normal 6 2 3 2 2 3 3" xfId="8184" xr:uid="{00000000-0005-0000-0000-000084940000}"/>
    <cellStyle name="Normal 6 2 3 2 2 3 3 2" xfId="19183" xr:uid="{00000000-0005-0000-0000-000085940000}"/>
    <cellStyle name="Normal 6 2 3 2 2 3 3 2 2" xfId="31438" xr:uid="{00000000-0005-0000-0000-000086940000}"/>
    <cellStyle name="Normal 6 2 3 2 2 3 3 2 3" xfId="43679" xr:uid="{00000000-0005-0000-0000-000087940000}"/>
    <cellStyle name="Normal 6 2 3 2 2 3 3 3" xfId="25321" xr:uid="{00000000-0005-0000-0000-000088940000}"/>
    <cellStyle name="Normal 6 2 3 2 2 3 3 4" xfId="37565" xr:uid="{00000000-0005-0000-0000-000089940000}"/>
    <cellStyle name="Normal 6 2 3 2 2 3 3 5" xfId="49794" xr:uid="{00000000-0005-0000-0000-00008A940000}"/>
    <cellStyle name="Normal 6 2 3 2 2 3 4" xfId="19180" xr:uid="{00000000-0005-0000-0000-00008B940000}"/>
    <cellStyle name="Normal 6 2 3 2 2 3 4 2" xfId="31435" xr:uid="{00000000-0005-0000-0000-00008C940000}"/>
    <cellStyle name="Normal 6 2 3 2 2 3 4 3" xfId="43676" xr:uid="{00000000-0005-0000-0000-00008D940000}"/>
    <cellStyle name="Normal 6 2 3 2 2 3 5" xfId="25318" xr:uid="{00000000-0005-0000-0000-00008E940000}"/>
    <cellStyle name="Normal 6 2 3 2 2 3 6" xfId="37562" xr:uid="{00000000-0005-0000-0000-00008F940000}"/>
    <cellStyle name="Normal 6 2 3 2 2 3 7" xfId="49791" xr:uid="{00000000-0005-0000-0000-000090940000}"/>
    <cellStyle name="Normal 6 2 3 2 2 4" xfId="8185" xr:uid="{00000000-0005-0000-0000-000091940000}"/>
    <cellStyle name="Normal 6 2 3 2 2 4 2" xfId="8186" xr:uid="{00000000-0005-0000-0000-000092940000}"/>
    <cellStyle name="Normal 6 2 3 2 2 4 2 2" xfId="19185" xr:uid="{00000000-0005-0000-0000-000093940000}"/>
    <cellStyle name="Normal 6 2 3 2 2 4 2 2 2" xfId="31440" xr:uid="{00000000-0005-0000-0000-000094940000}"/>
    <cellStyle name="Normal 6 2 3 2 2 4 2 2 3" xfId="43681" xr:uid="{00000000-0005-0000-0000-000095940000}"/>
    <cellStyle name="Normal 6 2 3 2 2 4 2 3" xfId="25323" xr:uid="{00000000-0005-0000-0000-000096940000}"/>
    <cellStyle name="Normal 6 2 3 2 2 4 2 4" xfId="37567" xr:uid="{00000000-0005-0000-0000-000097940000}"/>
    <cellStyle name="Normal 6 2 3 2 2 4 2 5" xfId="49796" xr:uid="{00000000-0005-0000-0000-000098940000}"/>
    <cellStyle name="Normal 6 2 3 2 2 4 3" xfId="19184" xr:uid="{00000000-0005-0000-0000-000099940000}"/>
    <cellStyle name="Normal 6 2 3 2 2 4 3 2" xfId="31439" xr:uid="{00000000-0005-0000-0000-00009A940000}"/>
    <cellStyle name="Normal 6 2 3 2 2 4 3 3" xfId="43680" xr:uid="{00000000-0005-0000-0000-00009B940000}"/>
    <cellStyle name="Normal 6 2 3 2 2 4 4" xfId="25322" xr:uid="{00000000-0005-0000-0000-00009C940000}"/>
    <cellStyle name="Normal 6 2 3 2 2 4 5" xfId="37566" xr:uid="{00000000-0005-0000-0000-00009D940000}"/>
    <cellStyle name="Normal 6 2 3 2 2 4 6" xfId="49795" xr:uid="{00000000-0005-0000-0000-00009E940000}"/>
    <cellStyle name="Normal 6 2 3 2 2 5" xfId="8187" xr:uid="{00000000-0005-0000-0000-00009F940000}"/>
    <cellStyle name="Normal 6 2 3 2 2 5 2" xfId="19186" xr:uid="{00000000-0005-0000-0000-0000A0940000}"/>
    <cellStyle name="Normal 6 2 3 2 2 5 2 2" xfId="31441" xr:uid="{00000000-0005-0000-0000-0000A1940000}"/>
    <cellStyle name="Normal 6 2 3 2 2 5 2 3" xfId="43682" xr:uid="{00000000-0005-0000-0000-0000A2940000}"/>
    <cellStyle name="Normal 6 2 3 2 2 5 3" xfId="25324" xr:uid="{00000000-0005-0000-0000-0000A3940000}"/>
    <cellStyle name="Normal 6 2 3 2 2 5 4" xfId="37568" xr:uid="{00000000-0005-0000-0000-0000A4940000}"/>
    <cellStyle name="Normal 6 2 3 2 2 5 5" xfId="49797" xr:uid="{00000000-0005-0000-0000-0000A5940000}"/>
    <cellStyle name="Normal 6 2 3 2 2 6" xfId="19171" xr:uid="{00000000-0005-0000-0000-0000A6940000}"/>
    <cellStyle name="Normal 6 2 3 2 2 6 2" xfId="31426" xr:uid="{00000000-0005-0000-0000-0000A7940000}"/>
    <cellStyle name="Normal 6 2 3 2 2 6 3" xfId="43667" xr:uid="{00000000-0005-0000-0000-0000A8940000}"/>
    <cellStyle name="Normal 6 2 3 2 2 7" xfId="25309" xr:uid="{00000000-0005-0000-0000-0000A9940000}"/>
    <cellStyle name="Normal 6 2 3 2 2 8" xfId="37553" xr:uid="{00000000-0005-0000-0000-0000AA940000}"/>
    <cellStyle name="Normal 6 2 3 2 2 9" xfId="49782" xr:uid="{00000000-0005-0000-0000-0000AB940000}"/>
    <cellStyle name="Normal 6 2 3 2 3" xfId="8188" xr:uid="{00000000-0005-0000-0000-0000AC940000}"/>
    <cellStyle name="Normal 6 2 3 2 3 2" xfId="8189" xr:uid="{00000000-0005-0000-0000-0000AD940000}"/>
    <cellStyle name="Normal 6 2 3 2 3 2 2" xfId="8190" xr:uid="{00000000-0005-0000-0000-0000AE940000}"/>
    <cellStyle name="Normal 6 2 3 2 3 2 2 2" xfId="8191" xr:uid="{00000000-0005-0000-0000-0000AF940000}"/>
    <cellStyle name="Normal 6 2 3 2 3 2 2 2 2" xfId="19190" xr:uid="{00000000-0005-0000-0000-0000B0940000}"/>
    <cellStyle name="Normal 6 2 3 2 3 2 2 2 2 2" xfId="31445" xr:uid="{00000000-0005-0000-0000-0000B1940000}"/>
    <cellStyle name="Normal 6 2 3 2 3 2 2 2 2 3" xfId="43686" xr:uid="{00000000-0005-0000-0000-0000B2940000}"/>
    <cellStyle name="Normal 6 2 3 2 3 2 2 2 3" xfId="25328" xr:uid="{00000000-0005-0000-0000-0000B3940000}"/>
    <cellStyle name="Normal 6 2 3 2 3 2 2 2 4" xfId="37572" xr:uid="{00000000-0005-0000-0000-0000B4940000}"/>
    <cellStyle name="Normal 6 2 3 2 3 2 2 2 5" xfId="49801" xr:uid="{00000000-0005-0000-0000-0000B5940000}"/>
    <cellStyle name="Normal 6 2 3 2 3 2 2 3" xfId="19189" xr:uid="{00000000-0005-0000-0000-0000B6940000}"/>
    <cellStyle name="Normal 6 2 3 2 3 2 2 3 2" xfId="31444" xr:uid="{00000000-0005-0000-0000-0000B7940000}"/>
    <cellStyle name="Normal 6 2 3 2 3 2 2 3 3" xfId="43685" xr:uid="{00000000-0005-0000-0000-0000B8940000}"/>
    <cellStyle name="Normal 6 2 3 2 3 2 2 4" xfId="25327" xr:uid="{00000000-0005-0000-0000-0000B9940000}"/>
    <cellStyle name="Normal 6 2 3 2 3 2 2 5" xfId="37571" xr:uid="{00000000-0005-0000-0000-0000BA940000}"/>
    <cellStyle name="Normal 6 2 3 2 3 2 2 6" xfId="49800" xr:uid="{00000000-0005-0000-0000-0000BB940000}"/>
    <cellStyle name="Normal 6 2 3 2 3 2 3" xfId="8192" xr:uid="{00000000-0005-0000-0000-0000BC940000}"/>
    <cellStyle name="Normal 6 2 3 2 3 2 3 2" xfId="19191" xr:uid="{00000000-0005-0000-0000-0000BD940000}"/>
    <cellStyle name="Normal 6 2 3 2 3 2 3 2 2" xfId="31446" xr:uid="{00000000-0005-0000-0000-0000BE940000}"/>
    <cellStyle name="Normal 6 2 3 2 3 2 3 2 3" xfId="43687" xr:uid="{00000000-0005-0000-0000-0000BF940000}"/>
    <cellStyle name="Normal 6 2 3 2 3 2 3 3" xfId="25329" xr:uid="{00000000-0005-0000-0000-0000C0940000}"/>
    <cellStyle name="Normal 6 2 3 2 3 2 3 4" xfId="37573" xr:uid="{00000000-0005-0000-0000-0000C1940000}"/>
    <cellStyle name="Normal 6 2 3 2 3 2 3 5" xfId="49802" xr:uid="{00000000-0005-0000-0000-0000C2940000}"/>
    <cellStyle name="Normal 6 2 3 2 3 2 4" xfId="19188" xr:uid="{00000000-0005-0000-0000-0000C3940000}"/>
    <cellStyle name="Normal 6 2 3 2 3 2 4 2" xfId="31443" xr:uid="{00000000-0005-0000-0000-0000C4940000}"/>
    <cellStyle name="Normal 6 2 3 2 3 2 4 3" xfId="43684" xr:uid="{00000000-0005-0000-0000-0000C5940000}"/>
    <cellStyle name="Normal 6 2 3 2 3 2 5" xfId="25326" xr:uid="{00000000-0005-0000-0000-0000C6940000}"/>
    <cellStyle name="Normal 6 2 3 2 3 2 6" xfId="37570" xr:uid="{00000000-0005-0000-0000-0000C7940000}"/>
    <cellStyle name="Normal 6 2 3 2 3 2 7" xfId="49799" xr:uid="{00000000-0005-0000-0000-0000C8940000}"/>
    <cellStyle name="Normal 6 2 3 2 3 3" xfId="8193" xr:uid="{00000000-0005-0000-0000-0000C9940000}"/>
    <cellStyle name="Normal 6 2 3 2 3 3 2" xfId="8194" xr:uid="{00000000-0005-0000-0000-0000CA940000}"/>
    <cellStyle name="Normal 6 2 3 2 3 3 2 2" xfId="19193" xr:uid="{00000000-0005-0000-0000-0000CB940000}"/>
    <cellStyle name="Normal 6 2 3 2 3 3 2 2 2" xfId="31448" xr:uid="{00000000-0005-0000-0000-0000CC940000}"/>
    <cellStyle name="Normal 6 2 3 2 3 3 2 2 3" xfId="43689" xr:uid="{00000000-0005-0000-0000-0000CD940000}"/>
    <cellStyle name="Normal 6 2 3 2 3 3 2 3" xfId="25331" xr:uid="{00000000-0005-0000-0000-0000CE940000}"/>
    <cellStyle name="Normal 6 2 3 2 3 3 2 4" xfId="37575" xr:uid="{00000000-0005-0000-0000-0000CF940000}"/>
    <cellStyle name="Normal 6 2 3 2 3 3 2 5" xfId="49804" xr:uid="{00000000-0005-0000-0000-0000D0940000}"/>
    <cellStyle name="Normal 6 2 3 2 3 3 3" xfId="19192" xr:uid="{00000000-0005-0000-0000-0000D1940000}"/>
    <cellStyle name="Normal 6 2 3 2 3 3 3 2" xfId="31447" xr:uid="{00000000-0005-0000-0000-0000D2940000}"/>
    <cellStyle name="Normal 6 2 3 2 3 3 3 3" xfId="43688" xr:uid="{00000000-0005-0000-0000-0000D3940000}"/>
    <cellStyle name="Normal 6 2 3 2 3 3 4" xfId="25330" xr:uid="{00000000-0005-0000-0000-0000D4940000}"/>
    <cellStyle name="Normal 6 2 3 2 3 3 5" xfId="37574" xr:uid="{00000000-0005-0000-0000-0000D5940000}"/>
    <cellStyle name="Normal 6 2 3 2 3 3 6" xfId="49803" xr:uid="{00000000-0005-0000-0000-0000D6940000}"/>
    <cellStyle name="Normal 6 2 3 2 3 4" xfId="8195" xr:uid="{00000000-0005-0000-0000-0000D7940000}"/>
    <cellStyle name="Normal 6 2 3 2 3 4 2" xfId="19194" xr:uid="{00000000-0005-0000-0000-0000D8940000}"/>
    <cellStyle name="Normal 6 2 3 2 3 4 2 2" xfId="31449" xr:uid="{00000000-0005-0000-0000-0000D9940000}"/>
    <cellStyle name="Normal 6 2 3 2 3 4 2 3" xfId="43690" xr:uid="{00000000-0005-0000-0000-0000DA940000}"/>
    <cellStyle name="Normal 6 2 3 2 3 4 3" xfId="25332" xr:uid="{00000000-0005-0000-0000-0000DB940000}"/>
    <cellStyle name="Normal 6 2 3 2 3 4 4" xfId="37576" xr:uid="{00000000-0005-0000-0000-0000DC940000}"/>
    <cellStyle name="Normal 6 2 3 2 3 4 5" xfId="49805" xr:uid="{00000000-0005-0000-0000-0000DD940000}"/>
    <cellStyle name="Normal 6 2 3 2 3 5" xfId="19187" xr:uid="{00000000-0005-0000-0000-0000DE940000}"/>
    <cellStyle name="Normal 6 2 3 2 3 5 2" xfId="31442" xr:uid="{00000000-0005-0000-0000-0000DF940000}"/>
    <cellStyle name="Normal 6 2 3 2 3 5 3" xfId="43683" xr:uid="{00000000-0005-0000-0000-0000E0940000}"/>
    <cellStyle name="Normal 6 2 3 2 3 6" xfId="25325" xr:uid="{00000000-0005-0000-0000-0000E1940000}"/>
    <cellStyle name="Normal 6 2 3 2 3 7" xfId="37569" xr:uid="{00000000-0005-0000-0000-0000E2940000}"/>
    <cellStyle name="Normal 6 2 3 2 3 8" xfId="49798" xr:uid="{00000000-0005-0000-0000-0000E3940000}"/>
    <cellStyle name="Normal 6 2 3 2 4" xfId="8196" xr:uid="{00000000-0005-0000-0000-0000E4940000}"/>
    <cellStyle name="Normal 6 2 3 2 4 2" xfId="8197" xr:uid="{00000000-0005-0000-0000-0000E5940000}"/>
    <cellStyle name="Normal 6 2 3 2 4 2 2" xfId="8198" xr:uid="{00000000-0005-0000-0000-0000E6940000}"/>
    <cellStyle name="Normal 6 2 3 2 4 2 2 2" xfId="19197" xr:uid="{00000000-0005-0000-0000-0000E7940000}"/>
    <cellStyle name="Normal 6 2 3 2 4 2 2 2 2" xfId="31452" xr:uid="{00000000-0005-0000-0000-0000E8940000}"/>
    <cellStyle name="Normal 6 2 3 2 4 2 2 2 3" xfId="43693" xr:uid="{00000000-0005-0000-0000-0000E9940000}"/>
    <cellStyle name="Normal 6 2 3 2 4 2 2 3" xfId="25335" xr:uid="{00000000-0005-0000-0000-0000EA940000}"/>
    <cellStyle name="Normal 6 2 3 2 4 2 2 4" xfId="37579" xr:uid="{00000000-0005-0000-0000-0000EB940000}"/>
    <cellStyle name="Normal 6 2 3 2 4 2 2 5" xfId="49808" xr:uid="{00000000-0005-0000-0000-0000EC940000}"/>
    <cellStyle name="Normal 6 2 3 2 4 2 3" xfId="19196" xr:uid="{00000000-0005-0000-0000-0000ED940000}"/>
    <cellStyle name="Normal 6 2 3 2 4 2 3 2" xfId="31451" xr:uid="{00000000-0005-0000-0000-0000EE940000}"/>
    <cellStyle name="Normal 6 2 3 2 4 2 3 3" xfId="43692" xr:uid="{00000000-0005-0000-0000-0000EF940000}"/>
    <cellStyle name="Normal 6 2 3 2 4 2 4" xfId="25334" xr:uid="{00000000-0005-0000-0000-0000F0940000}"/>
    <cellStyle name="Normal 6 2 3 2 4 2 5" xfId="37578" xr:uid="{00000000-0005-0000-0000-0000F1940000}"/>
    <cellStyle name="Normal 6 2 3 2 4 2 6" xfId="49807" xr:uid="{00000000-0005-0000-0000-0000F2940000}"/>
    <cellStyle name="Normal 6 2 3 2 4 3" xfId="8199" xr:uid="{00000000-0005-0000-0000-0000F3940000}"/>
    <cellStyle name="Normal 6 2 3 2 4 3 2" xfId="19198" xr:uid="{00000000-0005-0000-0000-0000F4940000}"/>
    <cellStyle name="Normal 6 2 3 2 4 3 2 2" xfId="31453" xr:uid="{00000000-0005-0000-0000-0000F5940000}"/>
    <cellStyle name="Normal 6 2 3 2 4 3 2 3" xfId="43694" xr:uid="{00000000-0005-0000-0000-0000F6940000}"/>
    <cellStyle name="Normal 6 2 3 2 4 3 3" xfId="25336" xr:uid="{00000000-0005-0000-0000-0000F7940000}"/>
    <cellStyle name="Normal 6 2 3 2 4 3 4" xfId="37580" xr:uid="{00000000-0005-0000-0000-0000F8940000}"/>
    <cellStyle name="Normal 6 2 3 2 4 3 5" xfId="49809" xr:uid="{00000000-0005-0000-0000-0000F9940000}"/>
    <cellStyle name="Normal 6 2 3 2 4 4" xfId="19195" xr:uid="{00000000-0005-0000-0000-0000FA940000}"/>
    <cellStyle name="Normal 6 2 3 2 4 4 2" xfId="31450" xr:uid="{00000000-0005-0000-0000-0000FB940000}"/>
    <cellStyle name="Normal 6 2 3 2 4 4 3" xfId="43691" xr:uid="{00000000-0005-0000-0000-0000FC940000}"/>
    <cellStyle name="Normal 6 2 3 2 4 5" xfId="25333" xr:uid="{00000000-0005-0000-0000-0000FD940000}"/>
    <cellStyle name="Normal 6 2 3 2 4 6" xfId="37577" xr:uid="{00000000-0005-0000-0000-0000FE940000}"/>
    <cellStyle name="Normal 6 2 3 2 4 7" xfId="49806" xr:uid="{00000000-0005-0000-0000-0000FF940000}"/>
    <cellStyle name="Normal 6 2 3 2 5" xfId="8200" xr:uid="{00000000-0005-0000-0000-000000950000}"/>
    <cellStyle name="Normal 6 2 3 2 5 2" xfId="8201" xr:uid="{00000000-0005-0000-0000-000001950000}"/>
    <cellStyle name="Normal 6 2 3 2 5 2 2" xfId="19200" xr:uid="{00000000-0005-0000-0000-000002950000}"/>
    <cellStyle name="Normal 6 2 3 2 5 2 2 2" xfId="31455" xr:uid="{00000000-0005-0000-0000-000003950000}"/>
    <cellStyle name="Normal 6 2 3 2 5 2 2 3" xfId="43696" xr:uid="{00000000-0005-0000-0000-000004950000}"/>
    <cellStyle name="Normal 6 2 3 2 5 2 3" xfId="25338" xr:uid="{00000000-0005-0000-0000-000005950000}"/>
    <cellStyle name="Normal 6 2 3 2 5 2 4" xfId="37582" xr:uid="{00000000-0005-0000-0000-000006950000}"/>
    <cellStyle name="Normal 6 2 3 2 5 2 5" xfId="49811" xr:uid="{00000000-0005-0000-0000-000007950000}"/>
    <cellStyle name="Normal 6 2 3 2 5 3" xfId="19199" xr:uid="{00000000-0005-0000-0000-000008950000}"/>
    <cellStyle name="Normal 6 2 3 2 5 3 2" xfId="31454" xr:uid="{00000000-0005-0000-0000-000009950000}"/>
    <cellStyle name="Normal 6 2 3 2 5 3 3" xfId="43695" xr:uid="{00000000-0005-0000-0000-00000A950000}"/>
    <cellStyle name="Normal 6 2 3 2 5 4" xfId="25337" xr:uid="{00000000-0005-0000-0000-00000B950000}"/>
    <cellStyle name="Normal 6 2 3 2 5 5" xfId="37581" xr:uid="{00000000-0005-0000-0000-00000C950000}"/>
    <cellStyle name="Normal 6 2 3 2 5 6" xfId="49810" xr:uid="{00000000-0005-0000-0000-00000D950000}"/>
    <cellStyle name="Normal 6 2 3 2 6" xfId="8202" xr:uid="{00000000-0005-0000-0000-00000E950000}"/>
    <cellStyle name="Normal 6 2 3 2 6 2" xfId="19201" xr:uid="{00000000-0005-0000-0000-00000F950000}"/>
    <cellStyle name="Normal 6 2 3 2 6 2 2" xfId="31456" xr:uid="{00000000-0005-0000-0000-000010950000}"/>
    <cellStyle name="Normal 6 2 3 2 6 2 3" xfId="43697" xr:uid="{00000000-0005-0000-0000-000011950000}"/>
    <cellStyle name="Normal 6 2 3 2 6 3" xfId="25339" xr:uid="{00000000-0005-0000-0000-000012950000}"/>
    <cellStyle name="Normal 6 2 3 2 6 4" xfId="37583" xr:uid="{00000000-0005-0000-0000-000013950000}"/>
    <cellStyle name="Normal 6 2 3 2 6 5" xfId="49812" xr:uid="{00000000-0005-0000-0000-000014950000}"/>
    <cellStyle name="Normal 6 2 3 2 7" xfId="19170" xr:uid="{00000000-0005-0000-0000-000015950000}"/>
    <cellStyle name="Normal 6 2 3 2 7 2" xfId="31425" xr:uid="{00000000-0005-0000-0000-000016950000}"/>
    <cellStyle name="Normal 6 2 3 2 7 3" xfId="43666" xr:uid="{00000000-0005-0000-0000-000017950000}"/>
    <cellStyle name="Normal 6 2 3 2 8" xfId="25308" xr:uid="{00000000-0005-0000-0000-000018950000}"/>
    <cellStyle name="Normal 6 2 3 2 9" xfId="37552" xr:uid="{00000000-0005-0000-0000-000019950000}"/>
    <cellStyle name="Normal 6 2 3 3" xfId="8203" xr:uid="{00000000-0005-0000-0000-00001A950000}"/>
    <cellStyle name="Normal 6 2 3 3 2" xfId="8204" xr:uid="{00000000-0005-0000-0000-00001B950000}"/>
    <cellStyle name="Normal 6 2 3 3 2 2" xfId="8205" xr:uid="{00000000-0005-0000-0000-00001C950000}"/>
    <cellStyle name="Normal 6 2 3 3 2 2 2" xfId="8206" xr:uid="{00000000-0005-0000-0000-00001D950000}"/>
    <cellStyle name="Normal 6 2 3 3 2 2 2 2" xfId="8207" xr:uid="{00000000-0005-0000-0000-00001E950000}"/>
    <cellStyle name="Normal 6 2 3 3 2 2 2 2 2" xfId="19206" xr:uid="{00000000-0005-0000-0000-00001F950000}"/>
    <cellStyle name="Normal 6 2 3 3 2 2 2 2 2 2" xfId="31461" xr:uid="{00000000-0005-0000-0000-000020950000}"/>
    <cellStyle name="Normal 6 2 3 3 2 2 2 2 2 3" xfId="43702" xr:uid="{00000000-0005-0000-0000-000021950000}"/>
    <cellStyle name="Normal 6 2 3 3 2 2 2 2 3" xfId="25344" xr:uid="{00000000-0005-0000-0000-000022950000}"/>
    <cellStyle name="Normal 6 2 3 3 2 2 2 2 4" xfId="37588" xr:uid="{00000000-0005-0000-0000-000023950000}"/>
    <cellStyle name="Normal 6 2 3 3 2 2 2 2 5" xfId="49817" xr:uid="{00000000-0005-0000-0000-000024950000}"/>
    <cellStyle name="Normal 6 2 3 3 2 2 2 3" xfId="19205" xr:uid="{00000000-0005-0000-0000-000025950000}"/>
    <cellStyle name="Normal 6 2 3 3 2 2 2 3 2" xfId="31460" xr:uid="{00000000-0005-0000-0000-000026950000}"/>
    <cellStyle name="Normal 6 2 3 3 2 2 2 3 3" xfId="43701" xr:uid="{00000000-0005-0000-0000-000027950000}"/>
    <cellStyle name="Normal 6 2 3 3 2 2 2 4" xfId="25343" xr:uid="{00000000-0005-0000-0000-000028950000}"/>
    <cellStyle name="Normal 6 2 3 3 2 2 2 5" xfId="37587" xr:uid="{00000000-0005-0000-0000-000029950000}"/>
    <cellStyle name="Normal 6 2 3 3 2 2 2 6" xfId="49816" xr:uid="{00000000-0005-0000-0000-00002A950000}"/>
    <cellStyle name="Normal 6 2 3 3 2 2 3" xfId="8208" xr:uid="{00000000-0005-0000-0000-00002B950000}"/>
    <cellStyle name="Normal 6 2 3 3 2 2 3 2" xfId="19207" xr:uid="{00000000-0005-0000-0000-00002C950000}"/>
    <cellStyle name="Normal 6 2 3 3 2 2 3 2 2" xfId="31462" xr:uid="{00000000-0005-0000-0000-00002D950000}"/>
    <cellStyle name="Normal 6 2 3 3 2 2 3 2 3" xfId="43703" xr:uid="{00000000-0005-0000-0000-00002E950000}"/>
    <cellStyle name="Normal 6 2 3 3 2 2 3 3" xfId="25345" xr:uid="{00000000-0005-0000-0000-00002F950000}"/>
    <cellStyle name="Normal 6 2 3 3 2 2 3 4" xfId="37589" xr:uid="{00000000-0005-0000-0000-000030950000}"/>
    <cellStyle name="Normal 6 2 3 3 2 2 3 5" xfId="49818" xr:uid="{00000000-0005-0000-0000-000031950000}"/>
    <cellStyle name="Normal 6 2 3 3 2 2 4" xfId="19204" xr:uid="{00000000-0005-0000-0000-000032950000}"/>
    <cellStyle name="Normal 6 2 3 3 2 2 4 2" xfId="31459" xr:uid="{00000000-0005-0000-0000-000033950000}"/>
    <cellStyle name="Normal 6 2 3 3 2 2 4 3" xfId="43700" xr:uid="{00000000-0005-0000-0000-000034950000}"/>
    <cellStyle name="Normal 6 2 3 3 2 2 5" xfId="25342" xr:uid="{00000000-0005-0000-0000-000035950000}"/>
    <cellStyle name="Normal 6 2 3 3 2 2 6" xfId="37586" xr:uid="{00000000-0005-0000-0000-000036950000}"/>
    <cellStyle name="Normal 6 2 3 3 2 2 7" xfId="49815" xr:uid="{00000000-0005-0000-0000-000037950000}"/>
    <cellStyle name="Normal 6 2 3 3 2 3" xfId="8209" xr:uid="{00000000-0005-0000-0000-000038950000}"/>
    <cellStyle name="Normal 6 2 3 3 2 3 2" xfId="8210" xr:uid="{00000000-0005-0000-0000-000039950000}"/>
    <cellStyle name="Normal 6 2 3 3 2 3 2 2" xfId="19209" xr:uid="{00000000-0005-0000-0000-00003A950000}"/>
    <cellStyle name="Normal 6 2 3 3 2 3 2 2 2" xfId="31464" xr:uid="{00000000-0005-0000-0000-00003B950000}"/>
    <cellStyle name="Normal 6 2 3 3 2 3 2 2 3" xfId="43705" xr:uid="{00000000-0005-0000-0000-00003C950000}"/>
    <cellStyle name="Normal 6 2 3 3 2 3 2 3" xfId="25347" xr:uid="{00000000-0005-0000-0000-00003D950000}"/>
    <cellStyle name="Normal 6 2 3 3 2 3 2 4" xfId="37591" xr:uid="{00000000-0005-0000-0000-00003E950000}"/>
    <cellStyle name="Normal 6 2 3 3 2 3 2 5" xfId="49820" xr:uid="{00000000-0005-0000-0000-00003F950000}"/>
    <cellStyle name="Normal 6 2 3 3 2 3 3" xfId="19208" xr:uid="{00000000-0005-0000-0000-000040950000}"/>
    <cellStyle name="Normal 6 2 3 3 2 3 3 2" xfId="31463" xr:uid="{00000000-0005-0000-0000-000041950000}"/>
    <cellStyle name="Normal 6 2 3 3 2 3 3 3" xfId="43704" xr:uid="{00000000-0005-0000-0000-000042950000}"/>
    <cellStyle name="Normal 6 2 3 3 2 3 4" xfId="25346" xr:uid="{00000000-0005-0000-0000-000043950000}"/>
    <cellStyle name="Normal 6 2 3 3 2 3 5" xfId="37590" xr:uid="{00000000-0005-0000-0000-000044950000}"/>
    <cellStyle name="Normal 6 2 3 3 2 3 6" xfId="49819" xr:uid="{00000000-0005-0000-0000-000045950000}"/>
    <cellStyle name="Normal 6 2 3 3 2 4" xfId="8211" xr:uid="{00000000-0005-0000-0000-000046950000}"/>
    <cellStyle name="Normal 6 2 3 3 2 4 2" xfId="19210" xr:uid="{00000000-0005-0000-0000-000047950000}"/>
    <cellStyle name="Normal 6 2 3 3 2 4 2 2" xfId="31465" xr:uid="{00000000-0005-0000-0000-000048950000}"/>
    <cellStyle name="Normal 6 2 3 3 2 4 2 3" xfId="43706" xr:uid="{00000000-0005-0000-0000-000049950000}"/>
    <cellStyle name="Normal 6 2 3 3 2 4 3" xfId="25348" xr:uid="{00000000-0005-0000-0000-00004A950000}"/>
    <cellStyle name="Normal 6 2 3 3 2 4 4" xfId="37592" xr:uid="{00000000-0005-0000-0000-00004B950000}"/>
    <cellStyle name="Normal 6 2 3 3 2 4 5" xfId="49821" xr:uid="{00000000-0005-0000-0000-00004C950000}"/>
    <cellStyle name="Normal 6 2 3 3 2 5" xfId="19203" xr:uid="{00000000-0005-0000-0000-00004D950000}"/>
    <cellStyle name="Normal 6 2 3 3 2 5 2" xfId="31458" xr:uid="{00000000-0005-0000-0000-00004E950000}"/>
    <cellStyle name="Normal 6 2 3 3 2 5 3" xfId="43699" xr:uid="{00000000-0005-0000-0000-00004F950000}"/>
    <cellStyle name="Normal 6 2 3 3 2 6" xfId="25341" xr:uid="{00000000-0005-0000-0000-000050950000}"/>
    <cellStyle name="Normal 6 2 3 3 2 7" xfId="37585" xr:uid="{00000000-0005-0000-0000-000051950000}"/>
    <cellStyle name="Normal 6 2 3 3 2 8" xfId="49814" xr:uid="{00000000-0005-0000-0000-000052950000}"/>
    <cellStyle name="Normal 6 2 3 3 3" xfId="8212" xr:uid="{00000000-0005-0000-0000-000053950000}"/>
    <cellStyle name="Normal 6 2 3 3 3 2" xfId="8213" xr:uid="{00000000-0005-0000-0000-000054950000}"/>
    <cellStyle name="Normal 6 2 3 3 3 2 2" xfId="8214" xr:uid="{00000000-0005-0000-0000-000055950000}"/>
    <cellStyle name="Normal 6 2 3 3 3 2 2 2" xfId="19213" xr:uid="{00000000-0005-0000-0000-000056950000}"/>
    <cellStyle name="Normal 6 2 3 3 3 2 2 2 2" xfId="31468" xr:uid="{00000000-0005-0000-0000-000057950000}"/>
    <cellStyle name="Normal 6 2 3 3 3 2 2 2 3" xfId="43709" xr:uid="{00000000-0005-0000-0000-000058950000}"/>
    <cellStyle name="Normal 6 2 3 3 3 2 2 3" xfId="25351" xr:uid="{00000000-0005-0000-0000-000059950000}"/>
    <cellStyle name="Normal 6 2 3 3 3 2 2 4" xfId="37595" xr:uid="{00000000-0005-0000-0000-00005A950000}"/>
    <cellStyle name="Normal 6 2 3 3 3 2 2 5" xfId="49824" xr:uid="{00000000-0005-0000-0000-00005B950000}"/>
    <cellStyle name="Normal 6 2 3 3 3 2 3" xfId="19212" xr:uid="{00000000-0005-0000-0000-00005C950000}"/>
    <cellStyle name="Normal 6 2 3 3 3 2 3 2" xfId="31467" xr:uid="{00000000-0005-0000-0000-00005D950000}"/>
    <cellStyle name="Normal 6 2 3 3 3 2 3 3" xfId="43708" xr:uid="{00000000-0005-0000-0000-00005E950000}"/>
    <cellStyle name="Normal 6 2 3 3 3 2 4" xfId="25350" xr:uid="{00000000-0005-0000-0000-00005F950000}"/>
    <cellStyle name="Normal 6 2 3 3 3 2 5" xfId="37594" xr:uid="{00000000-0005-0000-0000-000060950000}"/>
    <cellStyle name="Normal 6 2 3 3 3 2 6" xfId="49823" xr:uid="{00000000-0005-0000-0000-000061950000}"/>
    <cellStyle name="Normal 6 2 3 3 3 3" xfId="8215" xr:uid="{00000000-0005-0000-0000-000062950000}"/>
    <cellStyle name="Normal 6 2 3 3 3 3 2" xfId="19214" xr:uid="{00000000-0005-0000-0000-000063950000}"/>
    <cellStyle name="Normal 6 2 3 3 3 3 2 2" xfId="31469" xr:uid="{00000000-0005-0000-0000-000064950000}"/>
    <cellStyle name="Normal 6 2 3 3 3 3 2 3" xfId="43710" xr:uid="{00000000-0005-0000-0000-000065950000}"/>
    <cellStyle name="Normal 6 2 3 3 3 3 3" xfId="25352" xr:uid="{00000000-0005-0000-0000-000066950000}"/>
    <cellStyle name="Normal 6 2 3 3 3 3 4" xfId="37596" xr:uid="{00000000-0005-0000-0000-000067950000}"/>
    <cellStyle name="Normal 6 2 3 3 3 3 5" xfId="49825" xr:uid="{00000000-0005-0000-0000-000068950000}"/>
    <cellStyle name="Normal 6 2 3 3 3 4" xfId="19211" xr:uid="{00000000-0005-0000-0000-000069950000}"/>
    <cellStyle name="Normal 6 2 3 3 3 4 2" xfId="31466" xr:uid="{00000000-0005-0000-0000-00006A950000}"/>
    <cellStyle name="Normal 6 2 3 3 3 4 3" xfId="43707" xr:uid="{00000000-0005-0000-0000-00006B950000}"/>
    <cellStyle name="Normal 6 2 3 3 3 5" xfId="25349" xr:uid="{00000000-0005-0000-0000-00006C950000}"/>
    <cellStyle name="Normal 6 2 3 3 3 6" xfId="37593" xr:uid="{00000000-0005-0000-0000-00006D950000}"/>
    <cellStyle name="Normal 6 2 3 3 3 7" xfId="49822" xr:uid="{00000000-0005-0000-0000-00006E950000}"/>
    <cellStyle name="Normal 6 2 3 3 4" xfId="8216" xr:uid="{00000000-0005-0000-0000-00006F950000}"/>
    <cellStyle name="Normal 6 2 3 3 4 2" xfId="8217" xr:uid="{00000000-0005-0000-0000-000070950000}"/>
    <cellStyle name="Normal 6 2 3 3 4 2 2" xfId="19216" xr:uid="{00000000-0005-0000-0000-000071950000}"/>
    <cellStyle name="Normal 6 2 3 3 4 2 2 2" xfId="31471" xr:uid="{00000000-0005-0000-0000-000072950000}"/>
    <cellStyle name="Normal 6 2 3 3 4 2 2 3" xfId="43712" xr:uid="{00000000-0005-0000-0000-000073950000}"/>
    <cellStyle name="Normal 6 2 3 3 4 2 3" xfId="25354" xr:uid="{00000000-0005-0000-0000-000074950000}"/>
    <cellStyle name="Normal 6 2 3 3 4 2 4" xfId="37598" xr:uid="{00000000-0005-0000-0000-000075950000}"/>
    <cellStyle name="Normal 6 2 3 3 4 2 5" xfId="49827" xr:uid="{00000000-0005-0000-0000-000076950000}"/>
    <cellStyle name="Normal 6 2 3 3 4 3" xfId="19215" xr:uid="{00000000-0005-0000-0000-000077950000}"/>
    <cellStyle name="Normal 6 2 3 3 4 3 2" xfId="31470" xr:uid="{00000000-0005-0000-0000-000078950000}"/>
    <cellStyle name="Normal 6 2 3 3 4 3 3" xfId="43711" xr:uid="{00000000-0005-0000-0000-000079950000}"/>
    <cellStyle name="Normal 6 2 3 3 4 4" xfId="25353" xr:uid="{00000000-0005-0000-0000-00007A950000}"/>
    <cellStyle name="Normal 6 2 3 3 4 5" xfId="37597" xr:uid="{00000000-0005-0000-0000-00007B950000}"/>
    <cellStyle name="Normal 6 2 3 3 4 6" xfId="49826" xr:uid="{00000000-0005-0000-0000-00007C950000}"/>
    <cellStyle name="Normal 6 2 3 3 5" xfId="8218" xr:uid="{00000000-0005-0000-0000-00007D950000}"/>
    <cellStyle name="Normal 6 2 3 3 5 2" xfId="19217" xr:uid="{00000000-0005-0000-0000-00007E950000}"/>
    <cellStyle name="Normal 6 2 3 3 5 2 2" xfId="31472" xr:uid="{00000000-0005-0000-0000-00007F950000}"/>
    <cellStyle name="Normal 6 2 3 3 5 2 3" xfId="43713" xr:uid="{00000000-0005-0000-0000-000080950000}"/>
    <cellStyle name="Normal 6 2 3 3 5 3" xfId="25355" xr:uid="{00000000-0005-0000-0000-000081950000}"/>
    <cellStyle name="Normal 6 2 3 3 5 4" xfId="37599" xr:uid="{00000000-0005-0000-0000-000082950000}"/>
    <cellStyle name="Normal 6 2 3 3 5 5" xfId="49828" xr:uid="{00000000-0005-0000-0000-000083950000}"/>
    <cellStyle name="Normal 6 2 3 3 6" xfId="19202" xr:uid="{00000000-0005-0000-0000-000084950000}"/>
    <cellStyle name="Normal 6 2 3 3 6 2" xfId="31457" xr:uid="{00000000-0005-0000-0000-000085950000}"/>
    <cellStyle name="Normal 6 2 3 3 6 3" xfId="43698" xr:uid="{00000000-0005-0000-0000-000086950000}"/>
    <cellStyle name="Normal 6 2 3 3 7" xfId="25340" xr:uid="{00000000-0005-0000-0000-000087950000}"/>
    <cellStyle name="Normal 6 2 3 3 8" xfId="37584" xr:uid="{00000000-0005-0000-0000-000088950000}"/>
    <cellStyle name="Normal 6 2 3 3 9" xfId="49813" xr:uid="{00000000-0005-0000-0000-000089950000}"/>
    <cellStyle name="Normal 6 2 3 4" xfId="8219" xr:uid="{00000000-0005-0000-0000-00008A950000}"/>
    <cellStyle name="Normal 6 2 3 4 2" xfId="8220" xr:uid="{00000000-0005-0000-0000-00008B950000}"/>
    <cellStyle name="Normal 6 2 3 4 2 2" xfId="8221" xr:uid="{00000000-0005-0000-0000-00008C950000}"/>
    <cellStyle name="Normal 6 2 3 4 2 2 2" xfId="8222" xr:uid="{00000000-0005-0000-0000-00008D950000}"/>
    <cellStyle name="Normal 6 2 3 4 2 2 2 2" xfId="19221" xr:uid="{00000000-0005-0000-0000-00008E950000}"/>
    <cellStyle name="Normal 6 2 3 4 2 2 2 2 2" xfId="31476" xr:uid="{00000000-0005-0000-0000-00008F950000}"/>
    <cellStyle name="Normal 6 2 3 4 2 2 2 2 3" xfId="43717" xr:uid="{00000000-0005-0000-0000-000090950000}"/>
    <cellStyle name="Normal 6 2 3 4 2 2 2 3" xfId="25359" xr:uid="{00000000-0005-0000-0000-000091950000}"/>
    <cellStyle name="Normal 6 2 3 4 2 2 2 4" xfId="37603" xr:uid="{00000000-0005-0000-0000-000092950000}"/>
    <cellStyle name="Normal 6 2 3 4 2 2 2 5" xfId="49832" xr:uid="{00000000-0005-0000-0000-000093950000}"/>
    <cellStyle name="Normal 6 2 3 4 2 2 3" xfId="19220" xr:uid="{00000000-0005-0000-0000-000094950000}"/>
    <cellStyle name="Normal 6 2 3 4 2 2 3 2" xfId="31475" xr:uid="{00000000-0005-0000-0000-000095950000}"/>
    <cellStyle name="Normal 6 2 3 4 2 2 3 3" xfId="43716" xr:uid="{00000000-0005-0000-0000-000096950000}"/>
    <cellStyle name="Normal 6 2 3 4 2 2 4" xfId="25358" xr:uid="{00000000-0005-0000-0000-000097950000}"/>
    <cellStyle name="Normal 6 2 3 4 2 2 5" xfId="37602" xr:uid="{00000000-0005-0000-0000-000098950000}"/>
    <cellStyle name="Normal 6 2 3 4 2 2 6" xfId="49831" xr:uid="{00000000-0005-0000-0000-000099950000}"/>
    <cellStyle name="Normal 6 2 3 4 2 3" xfId="8223" xr:uid="{00000000-0005-0000-0000-00009A950000}"/>
    <cellStyle name="Normal 6 2 3 4 2 3 2" xfId="19222" xr:uid="{00000000-0005-0000-0000-00009B950000}"/>
    <cellStyle name="Normal 6 2 3 4 2 3 2 2" xfId="31477" xr:uid="{00000000-0005-0000-0000-00009C950000}"/>
    <cellStyle name="Normal 6 2 3 4 2 3 2 3" xfId="43718" xr:uid="{00000000-0005-0000-0000-00009D950000}"/>
    <cellStyle name="Normal 6 2 3 4 2 3 3" xfId="25360" xr:uid="{00000000-0005-0000-0000-00009E950000}"/>
    <cellStyle name="Normal 6 2 3 4 2 3 4" xfId="37604" xr:uid="{00000000-0005-0000-0000-00009F950000}"/>
    <cellStyle name="Normal 6 2 3 4 2 3 5" xfId="49833" xr:uid="{00000000-0005-0000-0000-0000A0950000}"/>
    <cellStyle name="Normal 6 2 3 4 2 4" xfId="19219" xr:uid="{00000000-0005-0000-0000-0000A1950000}"/>
    <cellStyle name="Normal 6 2 3 4 2 4 2" xfId="31474" xr:uid="{00000000-0005-0000-0000-0000A2950000}"/>
    <cellStyle name="Normal 6 2 3 4 2 4 3" xfId="43715" xr:uid="{00000000-0005-0000-0000-0000A3950000}"/>
    <cellStyle name="Normal 6 2 3 4 2 5" xfId="25357" xr:uid="{00000000-0005-0000-0000-0000A4950000}"/>
    <cellStyle name="Normal 6 2 3 4 2 6" xfId="37601" xr:uid="{00000000-0005-0000-0000-0000A5950000}"/>
    <cellStyle name="Normal 6 2 3 4 2 7" xfId="49830" xr:uid="{00000000-0005-0000-0000-0000A6950000}"/>
    <cellStyle name="Normal 6 2 3 4 3" xfId="8224" xr:uid="{00000000-0005-0000-0000-0000A7950000}"/>
    <cellStyle name="Normal 6 2 3 4 3 2" xfId="8225" xr:uid="{00000000-0005-0000-0000-0000A8950000}"/>
    <cellStyle name="Normal 6 2 3 4 3 2 2" xfId="19224" xr:uid="{00000000-0005-0000-0000-0000A9950000}"/>
    <cellStyle name="Normal 6 2 3 4 3 2 2 2" xfId="31479" xr:uid="{00000000-0005-0000-0000-0000AA950000}"/>
    <cellStyle name="Normal 6 2 3 4 3 2 2 3" xfId="43720" xr:uid="{00000000-0005-0000-0000-0000AB950000}"/>
    <cellStyle name="Normal 6 2 3 4 3 2 3" xfId="25362" xr:uid="{00000000-0005-0000-0000-0000AC950000}"/>
    <cellStyle name="Normal 6 2 3 4 3 2 4" xfId="37606" xr:uid="{00000000-0005-0000-0000-0000AD950000}"/>
    <cellStyle name="Normal 6 2 3 4 3 2 5" xfId="49835" xr:uid="{00000000-0005-0000-0000-0000AE950000}"/>
    <cellStyle name="Normal 6 2 3 4 3 3" xfId="19223" xr:uid="{00000000-0005-0000-0000-0000AF950000}"/>
    <cellStyle name="Normal 6 2 3 4 3 3 2" xfId="31478" xr:uid="{00000000-0005-0000-0000-0000B0950000}"/>
    <cellStyle name="Normal 6 2 3 4 3 3 3" xfId="43719" xr:uid="{00000000-0005-0000-0000-0000B1950000}"/>
    <cellStyle name="Normal 6 2 3 4 3 4" xfId="25361" xr:uid="{00000000-0005-0000-0000-0000B2950000}"/>
    <cellStyle name="Normal 6 2 3 4 3 5" xfId="37605" xr:uid="{00000000-0005-0000-0000-0000B3950000}"/>
    <cellStyle name="Normal 6 2 3 4 3 6" xfId="49834" xr:uid="{00000000-0005-0000-0000-0000B4950000}"/>
    <cellStyle name="Normal 6 2 3 4 4" xfId="8226" xr:uid="{00000000-0005-0000-0000-0000B5950000}"/>
    <cellStyle name="Normal 6 2 3 4 4 2" xfId="19225" xr:uid="{00000000-0005-0000-0000-0000B6950000}"/>
    <cellStyle name="Normal 6 2 3 4 4 2 2" xfId="31480" xr:uid="{00000000-0005-0000-0000-0000B7950000}"/>
    <cellStyle name="Normal 6 2 3 4 4 2 3" xfId="43721" xr:uid="{00000000-0005-0000-0000-0000B8950000}"/>
    <cellStyle name="Normal 6 2 3 4 4 3" xfId="25363" xr:uid="{00000000-0005-0000-0000-0000B9950000}"/>
    <cellStyle name="Normal 6 2 3 4 4 4" xfId="37607" xr:uid="{00000000-0005-0000-0000-0000BA950000}"/>
    <cellStyle name="Normal 6 2 3 4 4 5" xfId="49836" xr:uid="{00000000-0005-0000-0000-0000BB950000}"/>
    <cellStyle name="Normal 6 2 3 4 5" xfId="19218" xr:uid="{00000000-0005-0000-0000-0000BC950000}"/>
    <cellStyle name="Normal 6 2 3 4 5 2" xfId="31473" xr:uid="{00000000-0005-0000-0000-0000BD950000}"/>
    <cellStyle name="Normal 6 2 3 4 5 3" xfId="43714" xr:uid="{00000000-0005-0000-0000-0000BE950000}"/>
    <cellStyle name="Normal 6 2 3 4 6" xfId="25356" xr:uid="{00000000-0005-0000-0000-0000BF950000}"/>
    <cellStyle name="Normal 6 2 3 4 7" xfId="37600" xr:uid="{00000000-0005-0000-0000-0000C0950000}"/>
    <cellStyle name="Normal 6 2 3 4 8" xfId="49829" xr:uid="{00000000-0005-0000-0000-0000C1950000}"/>
    <cellStyle name="Normal 6 2 3 5" xfId="8227" xr:uid="{00000000-0005-0000-0000-0000C2950000}"/>
    <cellStyle name="Normal 6 2 3 5 2" xfId="8228" xr:uid="{00000000-0005-0000-0000-0000C3950000}"/>
    <cellStyle name="Normal 6 2 3 5 2 2" xfId="8229" xr:uid="{00000000-0005-0000-0000-0000C4950000}"/>
    <cellStyle name="Normal 6 2 3 5 2 2 2" xfId="19228" xr:uid="{00000000-0005-0000-0000-0000C5950000}"/>
    <cellStyle name="Normal 6 2 3 5 2 2 2 2" xfId="31483" xr:uid="{00000000-0005-0000-0000-0000C6950000}"/>
    <cellStyle name="Normal 6 2 3 5 2 2 2 3" xfId="43724" xr:uid="{00000000-0005-0000-0000-0000C7950000}"/>
    <cellStyle name="Normal 6 2 3 5 2 2 3" xfId="25366" xr:uid="{00000000-0005-0000-0000-0000C8950000}"/>
    <cellStyle name="Normal 6 2 3 5 2 2 4" xfId="37610" xr:uid="{00000000-0005-0000-0000-0000C9950000}"/>
    <cellStyle name="Normal 6 2 3 5 2 2 5" xfId="49839" xr:uid="{00000000-0005-0000-0000-0000CA950000}"/>
    <cellStyle name="Normal 6 2 3 5 2 3" xfId="19227" xr:uid="{00000000-0005-0000-0000-0000CB950000}"/>
    <cellStyle name="Normal 6 2 3 5 2 3 2" xfId="31482" xr:uid="{00000000-0005-0000-0000-0000CC950000}"/>
    <cellStyle name="Normal 6 2 3 5 2 3 3" xfId="43723" xr:uid="{00000000-0005-0000-0000-0000CD950000}"/>
    <cellStyle name="Normal 6 2 3 5 2 4" xfId="25365" xr:uid="{00000000-0005-0000-0000-0000CE950000}"/>
    <cellStyle name="Normal 6 2 3 5 2 5" xfId="37609" xr:uid="{00000000-0005-0000-0000-0000CF950000}"/>
    <cellStyle name="Normal 6 2 3 5 2 6" xfId="49838" xr:uid="{00000000-0005-0000-0000-0000D0950000}"/>
    <cellStyle name="Normal 6 2 3 5 3" xfId="8230" xr:uid="{00000000-0005-0000-0000-0000D1950000}"/>
    <cellStyle name="Normal 6 2 3 5 3 2" xfId="19229" xr:uid="{00000000-0005-0000-0000-0000D2950000}"/>
    <cellStyle name="Normal 6 2 3 5 3 2 2" xfId="31484" xr:uid="{00000000-0005-0000-0000-0000D3950000}"/>
    <cellStyle name="Normal 6 2 3 5 3 2 3" xfId="43725" xr:uid="{00000000-0005-0000-0000-0000D4950000}"/>
    <cellStyle name="Normal 6 2 3 5 3 3" xfId="25367" xr:uid="{00000000-0005-0000-0000-0000D5950000}"/>
    <cellStyle name="Normal 6 2 3 5 3 4" xfId="37611" xr:uid="{00000000-0005-0000-0000-0000D6950000}"/>
    <cellStyle name="Normal 6 2 3 5 3 5" xfId="49840" xr:uid="{00000000-0005-0000-0000-0000D7950000}"/>
    <cellStyle name="Normal 6 2 3 5 4" xfId="19226" xr:uid="{00000000-0005-0000-0000-0000D8950000}"/>
    <cellStyle name="Normal 6 2 3 5 4 2" xfId="31481" xr:uid="{00000000-0005-0000-0000-0000D9950000}"/>
    <cellStyle name="Normal 6 2 3 5 4 3" xfId="43722" xr:uid="{00000000-0005-0000-0000-0000DA950000}"/>
    <cellStyle name="Normal 6 2 3 5 5" xfId="25364" xr:uid="{00000000-0005-0000-0000-0000DB950000}"/>
    <cellStyle name="Normal 6 2 3 5 6" xfId="37608" xr:uid="{00000000-0005-0000-0000-0000DC950000}"/>
    <cellStyle name="Normal 6 2 3 5 7" xfId="49837" xr:uid="{00000000-0005-0000-0000-0000DD950000}"/>
    <cellStyle name="Normal 6 2 3 6" xfId="8231" xr:uid="{00000000-0005-0000-0000-0000DE950000}"/>
    <cellStyle name="Normal 6 2 3 6 2" xfId="8232" xr:uid="{00000000-0005-0000-0000-0000DF950000}"/>
    <cellStyle name="Normal 6 2 3 6 2 2" xfId="19231" xr:uid="{00000000-0005-0000-0000-0000E0950000}"/>
    <cellStyle name="Normal 6 2 3 6 2 2 2" xfId="31486" xr:uid="{00000000-0005-0000-0000-0000E1950000}"/>
    <cellStyle name="Normal 6 2 3 6 2 2 3" xfId="43727" xr:uid="{00000000-0005-0000-0000-0000E2950000}"/>
    <cellStyle name="Normal 6 2 3 6 2 3" xfId="25369" xr:uid="{00000000-0005-0000-0000-0000E3950000}"/>
    <cellStyle name="Normal 6 2 3 6 2 4" xfId="37613" xr:uid="{00000000-0005-0000-0000-0000E4950000}"/>
    <cellStyle name="Normal 6 2 3 6 2 5" xfId="49842" xr:uid="{00000000-0005-0000-0000-0000E5950000}"/>
    <cellStyle name="Normal 6 2 3 6 3" xfId="19230" xr:uid="{00000000-0005-0000-0000-0000E6950000}"/>
    <cellStyle name="Normal 6 2 3 6 3 2" xfId="31485" xr:uid="{00000000-0005-0000-0000-0000E7950000}"/>
    <cellStyle name="Normal 6 2 3 6 3 3" xfId="43726" xr:uid="{00000000-0005-0000-0000-0000E8950000}"/>
    <cellStyle name="Normal 6 2 3 6 4" xfId="25368" xr:uid="{00000000-0005-0000-0000-0000E9950000}"/>
    <cellStyle name="Normal 6 2 3 6 5" xfId="37612" xr:uid="{00000000-0005-0000-0000-0000EA950000}"/>
    <cellStyle name="Normal 6 2 3 6 6" xfId="49841" xr:uid="{00000000-0005-0000-0000-0000EB950000}"/>
    <cellStyle name="Normal 6 2 3 7" xfId="8233" xr:uid="{00000000-0005-0000-0000-0000EC950000}"/>
    <cellStyle name="Normal 6 2 3 7 2" xfId="19232" xr:uid="{00000000-0005-0000-0000-0000ED950000}"/>
    <cellStyle name="Normal 6 2 3 7 2 2" xfId="31487" xr:uid="{00000000-0005-0000-0000-0000EE950000}"/>
    <cellStyle name="Normal 6 2 3 7 2 3" xfId="43728" xr:uid="{00000000-0005-0000-0000-0000EF950000}"/>
    <cellStyle name="Normal 6 2 3 7 3" xfId="25370" xr:uid="{00000000-0005-0000-0000-0000F0950000}"/>
    <cellStyle name="Normal 6 2 3 7 4" xfId="37614" xr:uid="{00000000-0005-0000-0000-0000F1950000}"/>
    <cellStyle name="Normal 6 2 3 7 5" xfId="49843" xr:uid="{00000000-0005-0000-0000-0000F2950000}"/>
    <cellStyle name="Normal 6 2 3 8" xfId="19169" xr:uid="{00000000-0005-0000-0000-0000F3950000}"/>
    <cellStyle name="Normal 6 2 3 8 2" xfId="31424" xr:uid="{00000000-0005-0000-0000-0000F4950000}"/>
    <cellStyle name="Normal 6 2 3 8 3" xfId="43665" xr:uid="{00000000-0005-0000-0000-0000F5950000}"/>
    <cellStyle name="Normal 6 2 3 9" xfId="25307" xr:uid="{00000000-0005-0000-0000-0000F6950000}"/>
    <cellStyle name="Normal 6 2 4" xfId="8234" xr:uid="{00000000-0005-0000-0000-0000F7950000}"/>
    <cellStyle name="Normal 6 2 4 10" xfId="49844" xr:uid="{00000000-0005-0000-0000-0000F8950000}"/>
    <cellStyle name="Normal 6 2 4 2" xfId="8235" xr:uid="{00000000-0005-0000-0000-0000F9950000}"/>
    <cellStyle name="Normal 6 2 4 2 2" xfId="8236" xr:uid="{00000000-0005-0000-0000-0000FA950000}"/>
    <cellStyle name="Normal 6 2 4 2 2 2" xfId="8237" xr:uid="{00000000-0005-0000-0000-0000FB950000}"/>
    <cellStyle name="Normal 6 2 4 2 2 2 2" xfId="8238" xr:uid="{00000000-0005-0000-0000-0000FC950000}"/>
    <cellStyle name="Normal 6 2 4 2 2 2 2 2" xfId="8239" xr:uid="{00000000-0005-0000-0000-0000FD950000}"/>
    <cellStyle name="Normal 6 2 4 2 2 2 2 2 2" xfId="19238" xr:uid="{00000000-0005-0000-0000-0000FE950000}"/>
    <cellStyle name="Normal 6 2 4 2 2 2 2 2 2 2" xfId="31493" xr:uid="{00000000-0005-0000-0000-0000FF950000}"/>
    <cellStyle name="Normal 6 2 4 2 2 2 2 2 2 3" xfId="43734" xr:uid="{00000000-0005-0000-0000-000000960000}"/>
    <cellStyle name="Normal 6 2 4 2 2 2 2 2 3" xfId="25376" xr:uid="{00000000-0005-0000-0000-000001960000}"/>
    <cellStyle name="Normal 6 2 4 2 2 2 2 2 4" xfId="37620" xr:uid="{00000000-0005-0000-0000-000002960000}"/>
    <cellStyle name="Normal 6 2 4 2 2 2 2 2 5" xfId="49849" xr:uid="{00000000-0005-0000-0000-000003960000}"/>
    <cellStyle name="Normal 6 2 4 2 2 2 2 3" xfId="19237" xr:uid="{00000000-0005-0000-0000-000004960000}"/>
    <cellStyle name="Normal 6 2 4 2 2 2 2 3 2" xfId="31492" xr:uid="{00000000-0005-0000-0000-000005960000}"/>
    <cellStyle name="Normal 6 2 4 2 2 2 2 3 3" xfId="43733" xr:uid="{00000000-0005-0000-0000-000006960000}"/>
    <cellStyle name="Normal 6 2 4 2 2 2 2 4" xfId="25375" xr:uid="{00000000-0005-0000-0000-000007960000}"/>
    <cellStyle name="Normal 6 2 4 2 2 2 2 5" xfId="37619" xr:uid="{00000000-0005-0000-0000-000008960000}"/>
    <cellStyle name="Normal 6 2 4 2 2 2 2 6" xfId="49848" xr:uid="{00000000-0005-0000-0000-000009960000}"/>
    <cellStyle name="Normal 6 2 4 2 2 2 3" xfId="8240" xr:uid="{00000000-0005-0000-0000-00000A960000}"/>
    <cellStyle name="Normal 6 2 4 2 2 2 3 2" xfId="19239" xr:uid="{00000000-0005-0000-0000-00000B960000}"/>
    <cellStyle name="Normal 6 2 4 2 2 2 3 2 2" xfId="31494" xr:uid="{00000000-0005-0000-0000-00000C960000}"/>
    <cellStyle name="Normal 6 2 4 2 2 2 3 2 3" xfId="43735" xr:uid="{00000000-0005-0000-0000-00000D960000}"/>
    <cellStyle name="Normal 6 2 4 2 2 2 3 3" xfId="25377" xr:uid="{00000000-0005-0000-0000-00000E960000}"/>
    <cellStyle name="Normal 6 2 4 2 2 2 3 4" xfId="37621" xr:uid="{00000000-0005-0000-0000-00000F960000}"/>
    <cellStyle name="Normal 6 2 4 2 2 2 3 5" xfId="49850" xr:uid="{00000000-0005-0000-0000-000010960000}"/>
    <cellStyle name="Normal 6 2 4 2 2 2 4" xfId="19236" xr:uid="{00000000-0005-0000-0000-000011960000}"/>
    <cellStyle name="Normal 6 2 4 2 2 2 4 2" xfId="31491" xr:uid="{00000000-0005-0000-0000-000012960000}"/>
    <cellStyle name="Normal 6 2 4 2 2 2 4 3" xfId="43732" xr:uid="{00000000-0005-0000-0000-000013960000}"/>
    <cellStyle name="Normal 6 2 4 2 2 2 5" xfId="25374" xr:uid="{00000000-0005-0000-0000-000014960000}"/>
    <cellStyle name="Normal 6 2 4 2 2 2 6" xfId="37618" xr:uid="{00000000-0005-0000-0000-000015960000}"/>
    <cellStyle name="Normal 6 2 4 2 2 2 7" xfId="49847" xr:uid="{00000000-0005-0000-0000-000016960000}"/>
    <cellStyle name="Normal 6 2 4 2 2 3" xfId="8241" xr:uid="{00000000-0005-0000-0000-000017960000}"/>
    <cellStyle name="Normal 6 2 4 2 2 3 2" xfId="8242" xr:uid="{00000000-0005-0000-0000-000018960000}"/>
    <cellStyle name="Normal 6 2 4 2 2 3 2 2" xfId="19241" xr:uid="{00000000-0005-0000-0000-000019960000}"/>
    <cellStyle name="Normal 6 2 4 2 2 3 2 2 2" xfId="31496" xr:uid="{00000000-0005-0000-0000-00001A960000}"/>
    <cellStyle name="Normal 6 2 4 2 2 3 2 2 3" xfId="43737" xr:uid="{00000000-0005-0000-0000-00001B960000}"/>
    <cellStyle name="Normal 6 2 4 2 2 3 2 3" xfId="25379" xr:uid="{00000000-0005-0000-0000-00001C960000}"/>
    <cellStyle name="Normal 6 2 4 2 2 3 2 4" xfId="37623" xr:uid="{00000000-0005-0000-0000-00001D960000}"/>
    <cellStyle name="Normal 6 2 4 2 2 3 2 5" xfId="49852" xr:uid="{00000000-0005-0000-0000-00001E960000}"/>
    <cellStyle name="Normal 6 2 4 2 2 3 3" xfId="19240" xr:uid="{00000000-0005-0000-0000-00001F960000}"/>
    <cellStyle name="Normal 6 2 4 2 2 3 3 2" xfId="31495" xr:uid="{00000000-0005-0000-0000-000020960000}"/>
    <cellStyle name="Normal 6 2 4 2 2 3 3 3" xfId="43736" xr:uid="{00000000-0005-0000-0000-000021960000}"/>
    <cellStyle name="Normal 6 2 4 2 2 3 4" xfId="25378" xr:uid="{00000000-0005-0000-0000-000022960000}"/>
    <cellStyle name="Normal 6 2 4 2 2 3 5" xfId="37622" xr:uid="{00000000-0005-0000-0000-000023960000}"/>
    <cellStyle name="Normal 6 2 4 2 2 3 6" xfId="49851" xr:uid="{00000000-0005-0000-0000-000024960000}"/>
    <cellStyle name="Normal 6 2 4 2 2 4" xfId="8243" xr:uid="{00000000-0005-0000-0000-000025960000}"/>
    <cellStyle name="Normal 6 2 4 2 2 4 2" xfId="19242" xr:uid="{00000000-0005-0000-0000-000026960000}"/>
    <cellStyle name="Normal 6 2 4 2 2 4 2 2" xfId="31497" xr:uid="{00000000-0005-0000-0000-000027960000}"/>
    <cellStyle name="Normal 6 2 4 2 2 4 2 3" xfId="43738" xr:uid="{00000000-0005-0000-0000-000028960000}"/>
    <cellStyle name="Normal 6 2 4 2 2 4 3" xfId="25380" xr:uid="{00000000-0005-0000-0000-000029960000}"/>
    <cellStyle name="Normal 6 2 4 2 2 4 4" xfId="37624" xr:uid="{00000000-0005-0000-0000-00002A960000}"/>
    <cellStyle name="Normal 6 2 4 2 2 4 5" xfId="49853" xr:uid="{00000000-0005-0000-0000-00002B960000}"/>
    <cellStyle name="Normal 6 2 4 2 2 5" xfId="19235" xr:uid="{00000000-0005-0000-0000-00002C960000}"/>
    <cellStyle name="Normal 6 2 4 2 2 5 2" xfId="31490" xr:uid="{00000000-0005-0000-0000-00002D960000}"/>
    <cellStyle name="Normal 6 2 4 2 2 5 3" xfId="43731" xr:uid="{00000000-0005-0000-0000-00002E960000}"/>
    <cellStyle name="Normal 6 2 4 2 2 6" xfId="25373" xr:uid="{00000000-0005-0000-0000-00002F960000}"/>
    <cellStyle name="Normal 6 2 4 2 2 7" xfId="37617" xr:uid="{00000000-0005-0000-0000-000030960000}"/>
    <cellStyle name="Normal 6 2 4 2 2 8" xfId="49846" xr:uid="{00000000-0005-0000-0000-000031960000}"/>
    <cellStyle name="Normal 6 2 4 2 3" xfId="8244" xr:uid="{00000000-0005-0000-0000-000032960000}"/>
    <cellStyle name="Normal 6 2 4 2 3 2" xfId="8245" xr:uid="{00000000-0005-0000-0000-000033960000}"/>
    <cellStyle name="Normal 6 2 4 2 3 2 2" xfId="8246" xr:uid="{00000000-0005-0000-0000-000034960000}"/>
    <cellStyle name="Normal 6 2 4 2 3 2 2 2" xfId="19245" xr:uid="{00000000-0005-0000-0000-000035960000}"/>
    <cellStyle name="Normal 6 2 4 2 3 2 2 2 2" xfId="31500" xr:uid="{00000000-0005-0000-0000-000036960000}"/>
    <cellStyle name="Normal 6 2 4 2 3 2 2 2 3" xfId="43741" xr:uid="{00000000-0005-0000-0000-000037960000}"/>
    <cellStyle name="Normal 6 2 4 2 3 2 2 3" xfId="25383" xr:uid="{00000000-0005-0000-0000-000038960000}"/>
    <cellStyle name="Normal 6 2 4 2 3 2 2 4" xfId="37627" xr:uid="{00000000-0005-0000-0000-000039960000}"/>
    <cellStyle name="Normal 6 2 4 2 3 2 2 5" xfId="49856" xr:uid="{00000000-0005-0000-0000-00003A960000}"/>
    <cellStyle name="Normal 6 2 4 2 3 2 3" xfId="19244" xr:uid="{00000000-0005-0000-0000-00003B960000}"/>
    <cellStyle name="Normal 6 2 4 2 3 2 3 2" xfId="31499" xr:uid="{00000000-0005-0000-0000-00003C960000}"/>
    <cellStyle name="Normal 6 2 4 2 3 2 3 3" xfId="43740" xr:uid="{00000000-0005-0000-0000-00003D960000}"/>
    <cellStyle name="Normal 6 2 4 2 3 2 4" xfId="25382" xr:uid="{00000000-0005-0000-0000-00003E960000}"/>
    <cellStyle name="Normal 6 2 4 2 3 2 5" xfId="37626" xr:uid="{00000000-0005-0000-0000-00003F960000}"/>
    <cellStyle name="Normal 6 2 4 2 3 2 6" xfId="49855" xr:uid="{00000000-0005-0000-0000-000040960000}"/>
    <cellStyle name="Normal 6 2 4 2 3 3" xfId="8247" xr:uid="{00000000-0005-0000-0000-000041960000}"/>
    <cellStyle name="Normal 6 2 4 2 3 3 2" xfId="19246" xr:uid="{00000000-0005-0000-0000-000042960000}"/>
    <cellStyle name="Normal 6 2 4 2 3 3 2 2" xfId="31501" xr:uid="{00000000-0005-0000-0000-000043960000}"/>
    <cellStyle name="Normal 6 2 4 2 3 3 2 3" xfId="43742" xr:uid="{00000000-0005-0000-0000-000044960000}"/>
    <cellStyle name="Normal 6 2 4 2 3 3 3" xfId="25384" xr:uid="{00000000-0005-0000-0000-000045960000}"/>
    <cellStyle name="Normal 6 2 4 2 3 3 4" xfId="37628" xr:uid="{00000000-0005-0000-0000-000046960000}"/>
    <cellStyle name="Normal 6 2 4 2 3 3 5" xfId="49857" xr:uid="{00000000-0005-0000-0000-000047960000}"/>
    <cellStyle name="Normal 6 2 4 2 3 4" xfId="19243" xr:uid="{00000000-0005-0000-0000-000048960000}"/>
    <cellStyle name="Normal 6 2 4 2 3 4 2" xfId="31498" xr:uid="{00000000-0005-0000-0000-000049960000}"/>
    <cellStyle name="Normal 6 2 4 2 3 4 3" xfId="43739" xr:uid="{00000000-0005-0000-0000-00004A960000}"/>
    <cellStyle name="Normal 6 2 4 2 3 5" xfId="25381" xr:uid="{00000000-0005-0000-0000-00004B960000}"/>
    <cellStyle name="Normal 6 2 4 2 3 6" xfId="37625" xr:uid="{00000000-0005-0000-0000-00004C960000}"/>
    <cellStyle name="Normal 6 2 4 2 3 7" xfId="49854" xr:uid="{00000000-0005-0000-0000-00004D960000}"/>
    <cellStyle name="Normal 6 2 4 2 4" xfId="8248" xr:uid="{00000000-0005-0000-0000-00004E960000}"/>
    <cellStyle name="Normal 6 2 4 2 4 2" xfId="8249" xr:uid="{00000000-0005-0000-0000-00004F960000}"/>
    <cellStyle name="Normal 6 2 4 2 4 2 2" xfId="19248" xr:uid="{00000000-0005-0000-0000-000050960000}"/>
    <cellStyle name="Normal 6 2 4 2 4 2 2 2" xfId="31503" xr:uid="{00000000-0005-0000-0000-000051960000}"/>
    <cellStyle name="Normal 6 2 4 2 4 2 2 3" xfId="43744" xr:uid="{00000000-0005-0000-0000-000052960000}"/>
    <cellStyle name="Normal 6 2 4 2 4 2 3" xfId="25386" xr:uid="{00000000-0005-0000-0000-000053960000}"/>
    <cellStyle name="Normal 6 2 4 2 4 2 4" xfId="37630" xr:uid="{00000000-0005-0000-0000-000054960000}"/>
    <cellStyle name="Normal 6 2 4 2 4 2 5" xfId="49859" xr:uid="{00000000-0005-0000-0000-000055960000}"/>
    <cellStyle name="Normal 6 2 4 2 4 3" xfId="19247" xr:uid="{00000000-0005-0000-0000-000056960000}"/>
    <cellStyle name="Normal 6 2 4 2 4 3 2" xfId="31502" xr:uid="{00000000-0005-0000-0000-000057960000}"/>
    <cellStyle name="Normal 6 2 4 2 4 3 3" xfId="43743" xr:uid="{00000000-0005-0000-0000-000058960000}"/>
    <cellStyle name="Normal 6 2 4 2 4 4" xfId="25385" xr:uid="{00000000-0005-0000-0000-000059960000}"/>
    <cellStyle name="Normal 6 2 4 2 4 5" xfId="37629" xr:uid="{00000000-0005-0000-0000-00005A960000}"/>
    <cellStyle name="Normal 6 2 4 2 4 6" xfId="49858" xr:uid="{00000000-0005-0000-0000-00005B960000}"/>
    <cellStyle name="Normal 6 2 4 2 5" xfId="8250" xr:uid="{00000000-0005-0000-0000-00005C960000}"/>
    <cellStyle name="Normal 6 2 4 2 5 2" xfId="19249" xr:uid="{00000000-0005-0000-0000-00005D960000}"/>
    <cellStyle name="Normal 6 2 4 2 5 2 2" xfId="31504" xr:uid="{00000000-0005-0000-0000-00005E960000}"/>
    <cellStyle name="Normal 6 2 4 2 5 2 3" xfId="43745" xr:uid="{00000000-0005-0000-0000-00005F960000}"/>
    <cellStyle name="Normal 6 2 4 2 5 3" xfId="25387" xr:uid="{00000000-0005-0000-0000-000060960000}"/>
    <cellStyle name="Normal 6 2 4 2 5 4" xfId="37631" xr:uid="{00000000-0005-0000-0000-000061960000}"/>
    <cellStyle name="Normal 6 2 4 2 5 5" xfId="49860" xr:uid="{00000000-0005-0000-0000-000062960000}"/>
    <cellStyle name="Normal 6 2 4 2 6" xfId="19234" xr:uid="{00000000-0005-0000-0000-000063960000}"/>
    <cellStyle name="Normal 6 2 4 2 6 2" xfId="31489" xr:uid="{00000000-0005-0000-0000-000064960000}"/>
    <cellStyle name="Normal 6 2 4 2 6 3" xfId="43730" xr:uid="{00000000-0005-0000-0000-000065960000}"/>
    <cellStyle name="Normal 6 2 4 2 7" xfId="25372" xr:uid="{00000000-0005-0000-0000-000066960000}"/>
    <cellStyle name="Normal 6 2 4 2 8" xfId="37616" xr:uid="{00000000-0005-0000-0000-000067960000}"/>
    <cellStyle name="Normal 6 2 4 2 9" xfId="49845" xr:uid="{00000000-0005-0000-0000-000068960000}"/>
    <cellStyle name="Normal 6 2 4 3" xfId="8251" xr:uid="{00000000-0005-0000-0000-000069960000}"/>
    <cellStyle name="Normal 6 2 4 3 2" xfId="8252" xr:uid="{00000000-0005-0000-0000-00006A960000}"/>
    <cellStyle name="Normal 6 2 4 3 2 2" xfId="8253" xr:uid="{00000000-0005-0000-0000-00006B960000}"/>
    <cellStyle name="Normal 6 2 4 3 2 2 2" xfId="8254" xr:uid="{00000000-0005-0000-0000-00006C960000}"/>
    <cellStyle name="Normal 6 2 4 3 2 2 2 2" xfId="19253" xr:uid="{00000000-0005-0000-0000-00006D960000}"/>
    <cellStyle name="Normal 6 2 4 3 2 2 2 2 2" xfId="31508" xr:uid="{00000000-0005-0000-0000-00006E960000}"/>
    <cellStyle name="Normal 6 2 4 3 2 2 2 2 3" xfId="43749" xr:uid="{00000000-0005-0000-0000-00006F960000}"/>
    <cellStyle name="Normal 6 2 4 3 2 2 2 3" xfId="25391" xr:uid="{00000000-0005-0000-0000-000070960000}"/>
    <cellStyle name="Normal 6 2 4 3 2 2 2 4" xfId="37635" xr:uid="{00000000-0005-0000-0000-000071960000}"/>
    <cellStyle name="Normal 6 2 4 3 2 2 2 5" xfId="49864" xr:uid="{00000000-0005-0000-0000-000072960000}"/>
    <cellStyle name="Normal 6 2 4 3 2 2 3" xfId="19252" xr:uid="{00000000-0005-0000-0000-000073960000}"/>
    <cellStyle name="Normal 6 2 4 3 2 2 3 2" xfId="31507" xr:uid="{00000000-0005-0000-0000-000074960000}"/>
    <cellStyle name="Normal 6 2 4 3 2 2 3 3" xfId="43748" xr:uid="{00000000-0005-0000-0000-000075960000}"/>
    <cellStyle name="Normal 6 2 4 3 2 2 4" xfId="25390" xr:uid="{00000000-0005-0000-0000-000076960000}"/>
    <cellStyle name="Normal 6 2 4 3 2 2 5" xfId="37634" xr:uid="{00000000-0005-0000-0000-000077960000}"/>
    <cellStyle name="Normal 6 2 4 3 2 2 6" xfId="49863" xr:uid="{00000000-0005-0000-0000-000078960000}"/>
    <cellStyle name="Normal 6 2 4 3 2 3" xfId="8255" xr:uid="{00000000-0005-0000-0000-000079960000}"/>
    <cellStyle name="Normal 6 2 4 3 2 3 2" xfId="19254" xr:uid="{00000000-0005-0000-0000-00007A960000}"/>
    <cellStyle name="Normal 6 2 4 3 2 3 2 2" xfId="31509" xr:uid="{00000000-0005-0000-0000-00007B960000}"/>
    <cellStyle name="Normal 6 2 4 3 2 3 2 3" xfId="43750" xr:uid="{00000000-0005-0000-0000-00007C960000}"/>
    <cellStyle name="Normal 6 2 4 3 2 3 3" xfId="25392" xr:uid="{00000000-0005-0000-0000-00007D960000}"/>
    <cellStyle name="Normal 6 2 4 3 2 3 4" xfId="37636" xr:uid="{00000000-0005-0000-0000-00007E960000}"/>
    <cellStyle name="Normal 6 2 4 3 2 3 5" xfId="49865" xr:uid="{00000000-0005-0000-0000-00007F960000}"/>
    <cellStyle name="Normal 6 2 4 3 2 4" xfId="19251" xr:uid="{00000000-0005-0000-0000-000080960000}"/>
    <cellStyle name="Normal 6 2 4 3 2 4 2" xfId="31506" xr:uid="{00000000-0005-0000-0000-000081960000}"/>
    <cellStyle name="Normal 6 2 4 3 2 4 3" xfId="43747" xr:uid="{00000000-0005-0000-0000-000082960000}"/>
    <cellStyle name="Normal 6 2 4 3 2 5" xfId="25389" xr:uid="{00000000-0005-0000-0000-000083960000}"/>
    <cellStyle name="Normal 6 2 4 3 2 6" xfId="37633" xr:uid="{00000000-0005-0000-0000-000084960000}"/>
    <cellStyle name="Normal 6 2 4 3 2 7" xfId="49862" xr:uid="{00000000-0005-0000-0000-000085960000}"/>
    <cellStyle name="Normal 6 2 4 3 3" xfId="8256" xr:uid="{00000000-0005-0000-0000-000086960000}"/>
    <cellStyle name="Normal 6 2 4 3 3 2" xfId="8257" xr:uid="{00000000-0005-0000-0000-000087960000}"/>
    <cellStyle name="Normal 6 2 4 3 3 2 2" xfId="19256" xr:uid="{00000000-0005-0000-0000-000088960000}"/>
    <cellStyle name="Normal 6 2 4 3 3 2 2 2" xfId="31511" xr:uid="{00000000-0005-0000-0000-000089960000}"/>
    <cellStyle name="Normal 6 2 4 3 3 2 2 3" xfId="43752" xr:uid="{00000000-0005-0000-0000-00008A960000}"/>
    <cellStyle name="Normal 6 2 4 3 3 2 3" xfId="25394" xr:uid="{00000000-0005-0000-0000-00008B960000}"/>
    <cellStyle name="Normal 6 2 4 3 3 2 4" xfId="37638" xr:uid="{00000000-0005-0000-0000-00008C960000}"/>
    <cellStyle name="Normal 6 2 4 3 3 2 5" xfId="49867" xr:uid="{00000000-0005-0000-0000-00008D960000}"/>
    <cellStyle name="Normal 6 2 4 3 3 3" xfId="19255" xr:uid="{00000000-0005-0000-0000-00008E960000}"/>
    <cellStyle name="Normal 6 2 4 3 3 3 2" xfId="31510" xr:uid="{00000000-0005-0000-0000-00008F960000}"/>
    <cellStyle name="Normal 6 2 4 3 3 3 3" xfId="43751" xr:uid="{00000000-0005-0000-0000-000090960000}"/>
    <cellStyle name="Normal 6 2 4 3 3 4" xfId="25393" xr:uid="{00000000-0005-0000-0000-000091960000}"/>
    <cellStyle name="Normal 6 2 4 3 3 5" xfId="37637" xr:uid="{00000000-0005-0000-0000-000092960000}"/>
    <cellStyle name="Normal 6 2 4 3 3 6" xfId="49866" xr:uid="{00000000-0005-0000-0000-000093960000}"/>
    <cellStyle name="Normal 6 2 4 3 4" xfId="8258" xr:uid="{00000000-0005-0000-0000-000094960000}"/>
    <cellStyle name="Normal 6 2 4 3 4 2" xfId="19257" xr:uid="{00000000-0005-0000-0000-000095960000}"/>
    <cellStyle name="Normal 6 2 4 3 4 2 2" xfId="31512" xr:uid="{00000000-0005-0000-0000-000096960000}"/>
    <cellStyle name="Normal 6 2 4 3 4 2 3" xfId="43753" xr:uid="{00000000-0005-0000-0000-000097960000}"/>
    <cellStyle name="Normal 6 2 4 3 4 3" xfId="25395" xr:uid="{00000000-0005-0000-0000-000098960000}"/>
    <cellStyle name="Normal 6 2 4 3 4 4" xfId="37639" xr:uid="{00000000-0005-0000-0000-000099960000}"/>
    <cellStyle name="Normal 6 2 4 3 4 5" xfId="49868" xr:uid="{00000000-0005-0000-0000-00009A960000}"/>
    <cellStyle name="Normal 6 2 4 3 5" xfId="19250" xr:uid="{00000000-0005-0000-0000-00009B960000}"/>
    <cellStyle name="Normal 6 2 4 3 5 2" xfId="31505" xr:uid="{00000000-0005-0000-0000-00009C960000}"/>
    <cellStyle name="Normal 6 2 4 3 5 3" xfId="43746" xr:uid="{00000000-0005-0000-0000-00009D960000}"/>
    <cellStyle name="Normal 6 2 4 3 6" xfId="25388" xr:uid="{00000000-0005-0000-0000-00009E960000}"/>
    <cellStyle name="Normal 6 2 4 3 7" xfId="37632" xr:uid="{00000000-0005-0000-0000-00009F960000}"/>
    <cellStyle name="Normal 6 2 4 3 8" xfId="49861" xr:uid="{00000000-0005-0000-0000-0000A0960000}"/>
    <cellStyle name="Normal 6 2 4 4" xfId="8259" xr:uid="{00000000-0005-0000-0000-0000A1960000}"/>
    <cellStyle name="Normal 6 2 4 4 2" xfId="8260" xr:uid="{00000000-0005-0000-0000-0000A2960000}"/>
    <cellStyle name="Normal 6 2 4 4 2 2" xfId="8261" xr:uid="{00000000-0005-0000-0000-0000A3960000}"/>
    <cellStyle name="Normal 6 2 4 4 2 2 2" xfId="19260" xr:uid="{00000000-0005-0000-0000-0000A4960000}"/>
    <cellStyle name="Normal 6 2 4 4 2 2 2 2" xfId="31515" xr:uid="{00000000-0005-0000-0000-0000A5960000}"/>
    <cellStyle name="Normal 6 2 4 4 2 2 2 3" xfId="43756" xr:uid="{00000000-0005-0000-0000-0000A6960000}"/>
    <cellStyle name="Normal 6 2 4 4 2 2 3" xfId="25398" xr:uid="{00000000-0005-0000-0000-0000A7960000}"/>
    <cellStyle name="Normal 6 2 4 4 2 2 4" xfId="37642" xr:uid="{00000000-0005-0000-0000-0000A8960000}"/>
    <cellStyle name="Normal 6 2 4 4 2 2 5" xfId="49871" xr:uid="{00000000-0005-0000-0000-0000A9960000}"/>
    <cellStyle name="Normal 6 2 4 4 2 3" xfId="19259" xr:uid="{00000000-0005-0000-0000-0000AA960000}"/>
    <cellStyle name="Normal 6 2 4 4 2 3 2" xfId="31514" xr:uid="{00000000-0005-0000-0000-0000AB960000}"/>
    <cellStyle name="Normal 6 2 4 4 2 3 3" xfId="43755" xr:uid="{00000000-0005-0000-0000-0000AC960000}"/>
    <cellStyle name="Normal 6 2 4 4 2 4" xfId="25397" xr:uid="{00000000-0005-0000-0000-0000AD960000}"/>
    <cellStyle name="Normal 6 2 4 4 2 5" xfId="37641" xr:uid="{00000000-0005-0000-0000-0000AE960000}"/>
    <cellStyle name="Normal 6 2 4 4 2 6" xfId="49870" xr:uid="{00000000-0005-0000-0000-0000AF960000}"/>
    <cellStyle name="Normal 6 2 4 4 3" xfId="8262" xr:uid="{00000000-0005-0000-0000-0000B0960000}"/>
    <cellStyle name="Normal 6 2 4 4 3 2" xfId="19261" xr:uid="{00000000-0005-0000-0000-0000B1960000}"/>
    <cellStyle name="Normal 6 2 4 4 3 2 2" xfId="31516" xr:uid="{00000000-0005-0000-0000-0000B2960000}"/>
    <cellStyle name="Normal 6 2 4 4 3 2 3" xfId="43757" xr:uid="{00000000-0005-0000-0000-0000B3960000}"/>
    <cellStyle name="Normal 6 2 4 4 3 3" xfId="25399" xr:uid="{00000000-0005-0000-0000-0000B4960000}"/>
    <cellStyle name="Normal 6 2 4 4 3 4" xfId="37643" xr:uid="{00000000-0005-0000-0000-0000B5960000}"/>
    <cellStyle name="Normal 6 2 4 4 3 5" xfId="49872" xr:uid="{00000000-0005-0000-0000-0000B6960000}"/>
    <cellStyle name="Normal 6 2 4 4 4" xfId="19258" xr:uid="{00000000-0005-0000-0000-0000B7960000}"/>
    <cellStyle name="Normal 6 2 4 4 4 2" xfId="31513" xr:uid="{00000000-0005-0000-0000-0000B8960000}"/>
    <cellStyle name="Normal 6 2 4 4 4 3" xfId="43754" xr:uid="{00000000-0005-0000-0000-0000B9960000}"/>
    <cellStyle name="Normal 6 2 4 4 5" xfId="25396" xr:uid="{00000000-0005-0000-0000-0000BA960000}"/>
    <cellStyle name="Normal 6 2 4 4 6" xfId="37640" xr:uid="{00000000-0005-0000-0000-0000BB960000}"/>
    <cellStyle name="Normal 6 2 4 4 7" xfId="49869" xr:uid="{00000000-0005-0000-0000-0000BC960000}"/>
    <cellStyle name="Normal 6 2 4 5" xfId="8263" xr:uid="{00000000-0005-0000-0000-0000BD960000}"/>
    <cellStyle name="Normal 6 2 4 5 2" xfId="8264" xr:uid="{00000000-0005-0000-0000-0000BE960000}"/>
    <cellStyle name="Normal 6 2 4 5 2 2" xfId="19263" xr:uid="{00000000-0005-0000-0000-0000BF960000}"/>
    <cellStyle name="Normal 6 2 4 5 2 2 2" xfId="31518" xr:uid="{00000000-0005-0000-0000-0000C0960000}"/>
    <cellStyle name="Normal 6 2 4 5 2 2 3" xfId="43759" xr:uid="{00000000-0005-0000-0000-0000C1960000}"/>
    <cellStyle name="Normal 6 2 4 5 2 3" xfId="25401" xr:uid="{00000000-0005-0000-0000-0000C2960000}"/>
    <cellStyle name="Normal 6 2 4 5 2 4" xfId="37645" xr:uid="{00000000-0005-0000-0000-0000C3960000}"/>
    <cellStyle name="Normal 6 2 4 5 2 5" xfId="49874" xr:uid="{00000000-0005-0000-0000-0000C4960000}"/>
    <cellStyle name="Normal 6 2 4 5 3" xfId="19262" xr:uid="{00000000-0005-0000-0000-0000C5960000}"/>
    <cellStyle name="Normal 6 2 4 5 3 2" xfId="31517" xr:uid="{00000000-0005-0000-0000-0000C6960000}"/>
    <cellStyle name="Normal 6 2 4 5 3 3" xfId="43758" xr:uid="{00000000-0005-0000-0000-0000C7960000}"/>
    <cellStyle name="Normal 6 2 4 5 4" xfId="25400" xr:uid="{00000000-0005-0000-0000-0000C8960000}"/>
    <cellStyle name="Normal 6 2 4 5 5" xfId="37644" xr:uid="{00000000-0005-0000-0000-0000C9960000}"/>
    <cellStyle name="Normal 6 2 4 5 6" xfId="49873" xr:uid="{00000000-0005-0000-0000-0000CA960000}"/>
    <cellStyle name="Normal 6 2 4 6" xfId="8265" xr:uid="{00000000-0005-0000-0000-0000CB960000}"/>
    <cellStyle name="Normal 6 2 4 6 2" xfId="19264" xr:uid="{00000000-0005-0000-0000-0000CC960000}"/>
    <cellStyle name="Normal 6 2 4 6 2 2" xfId="31519" xr:uid="{00000000-0005-0000-0000-0000CD960000}"/>
    <cellStyle name="Normal 6 2 4 6 2 3" xfId="43760" xr:uid="{00000000-0005-0000-0000-0000CE960000}"/>
    <cellStyle name="Normal 6 2 4 6 3" xfId="25402" xr:uid="{00000000-0005-0000-0000-0000CF960000}"/>
    <cellStyle name="Normal 6 2 4 6 4" xfId="37646" xr:uid="{00000000-0005-0000-0000-0000D0960000}"/>
    <cellStyle name="Normal 6 2 4 6 5" xfId="49875" xr:uid="{00000000-0005-0000-0000-0000D1960000}"/>
    <cellStyle name="Normal 6 2 4 7" xfId="19233" xr:uid="{00000000-0005-0000-0000-0000D2960000}"/>
    <cellStyle name="Normal 6 2 4 7 2" xfId="31488" xr:uid="{00000000-0005-0000-0000-0000D3960000}"/>
    <cellStyle name="Normal 6 2 4 7 3" xfId="43729" xr:uid="{00000000-0005-0000-0000-0000D4960000}"/>
    <cellStyle name="Normal 6 2 4 8" xfId="25371" xr:uid="{00000000-0005-0000-0000-0000D5960000}"/>
    <cellStyle name="Normal 6 2 4 9" xfId="37615" xr:uid="{00000000-0005-0000-0000-0000D6960000}"/>
    <cellStyle name="Normal 6 2 5" xfId="8266" xr:uid="{00000000-0005-0000-0000-0000D7960000}"/>
    <cellStyle name="Normal 6 2 5 2" xfId="8267" xr:uid="{00000000-0005-0000-0000-0000D8960000}"/>
    <cellStyle name="Normal 6 2 5 2 2" xfId="8268" xr:uid="{00000000-0005-0000-0000-0000D9960000}"/>
    <cellStyle name="Normal 6 2 5 2 2 2" xfId="8269" xr:uid="{00000000-0005-0000-0000-0000DA960000}"/>
    <cellStyle name="Normal 6 2 5 2 2 2 2" xfId="8270" xr:uid="{00000000-0005-0000-0000-0000DB960000}"/>
    <cellStyle name="Normal 6 2 5 2 2 2 2 2" xfId="19269" xr:uid="{00000000-0005-0000-0000-0000DC960000}"/>
    <cellStyle name="Normal 6 2 5 2 2 2 2 2 2" xfId="31524" xr:uid="{00000000-0005-0000-0000-0000DD960000}"/>
    <cellStyle name="Normal 6 2 5 2 2 2 2 2 3" xfId="43765" xr:uid="{00000000-0005-0000-0000-0000DE960000}"/>
    <cellStyle name="Normal 6 2 5 2 2 2 2 3" xfId="25407" xr:uid="{00000000-0005-0000-0000-0000DF960000}"/>
    <cellStyle name="Normal 6 2 5 2 2 2 2 4" xfId="37651" xr:uid="{00000000-0005-0000-0000-0000E0960000}"/>
    <cellStyle name="Normal 6 2 5 2 2 2 2 5" xfId="49880" xr:uid="{00000000-0005-0000-0000-0000E1960000}"/>
    <cellStyle name="Normal 6 2 5 2 2 2 3" xfId="19268" xr:uid="{00000000-0005-0000-0000-0000E2960000}"/>
    <cellStyle name="Normal 6 2 5 2 2 2 3 2" xfId="31523" xr:uid="{00000000-0005-0000-0000-0000E3960000}"/>
    <cellStyle name="Normal 6 2 5 2 2 2 3 3" xfId="43764" xr:uid="{00000000-0005-0000-0000-0000E4960000}"/>
    <cellStyle name="Normal 6 2 5 2 2 2 4" xfId="25406" xr:uid="{00000000-0005-0000-0000-0000E5960000}"/>
    <cellStyle name="Normal 6 2 5 2 2 2 5" xfId="37650" xr:uid="{00000000-0005-0000-0000-0000E6960000}"/>
    <cellStyle name="Normal 6 2 5 2 2 2 6" xfId="49879" xr:uid="{00000000-0005-0000-0000-0000E7960000}"/>
    <cellStyle name="Normal 6 2 5 2 2 3" xfId="8271" xr:uid="{00000000-0005-0000-0000-0000E8960000}"/>
    <cellStyle name="Normal 6 2 5 2 2 3 2" xfId="19270" xr:uid="{00000000-0005-0000-0000-0000E9960000}"/>
    <cellStyle name="Normal 6 2 5 2 2 3 2 2" xfId="31525" xr:uid="{00000000-0005-0000-0000-0000EA960000}"/>
    <cellStyle name="Normal 6 2 5 2 2 3 2 3" xfId="43766" xr:uid="{00000000-0005-0000-0000-0000EB960000}"/>
    <cellStyle name="Normal 6 2 5 2 2 3 3" xfId="25408" xr:uid="{00000000-0005-0000-0000-0000EC960000}"/>
    <cellStyle name="Normal 6 2 5 2 2 3 4" xfId="37652" xr:uid="{00000000-0005-0000-0000-0000ED960000}"/>
    <cellStyle name="Normal 6 2 5 2 2 3 5" xfId="49881" xr:uid="{00000000-0005-0000-0000-0000EE960000}"/>
    <cellStyle name="Normal 6 2 5 2 2 4" xfId="19267" xr:uid="{00000000-0005-0000-0000-0000EF960000}"/>
    <cellStyle name="Normal 6 2 5 2 2 4 2" xfId="31522" xr:uid="{00000000-0005-0000-0000-0000F0960000}"/>
    <cellStyle name="Normal 6 2 5 2 2 4 3" xfId="43763" xr:uid="{00000000-0005-0000-0000-0000F1960000}"/>
    <cellStyle name="Normal 6 2 5 2 2 5" xfId="25405" xr:uid="{00000000-0005-0000-0000-0000F2960000}"/>
    <cellStyle name="Normal 6 2 5 2 2 6" xfId="37649" xr:uid="{00000000-0005-0000-0000-0000F3960000}"/>
    <cellStyle name="Normal 6 2 5 2 2 7" xfId="49878" xr:uid="{00000000-0005-0000-0000-0000F4960000}"/>
    <cellStyle name="Normal 6 2 5 2 3" xfId="8272" xr:uid="{00000000-0005-0000-0000-0000F5960000}"/>
    <cellStyle name="Normal 6 2 5 2 3 2" xfId="8273" xr:uid="{00000000-0005-0000-0000-0000F6960000}"/>
    <cellStyle name="Normal 6 2 5 2 3 2 2" xfId="19272" xr:uid="{00000000-0005-0000-0000-0000F7960000}"/>
    <cellStyle name="Normal 6 2 5 2 3 2 2 2" xfId="31527" xr:uid="{00000000-0005-0000-0000-0000F8960000}"/>
    <cellStyle name="Normal 6 2 5 2 3 2 2 3" xfId="43768" xr:uid="{00000000-0005-0000-0000-0000F9960000}"/>
    <cellStyle name="Normal 6 2 5 2 3 2 3" xfId="25410" xr:uid="{00000000-0005-0000-0000-0000FA960000}"/>
    <cellStyle name="Normal 6 2 5 2 3 2 4" xfId="37654" xr:uid="{00000000-0005-0000-0000-0000FB960000}"/>
    <cellStyle name="Normal 6 2 5 2 3 2 5" xfId="49883" xr:uid="{00000000-0005-0000-0000-0000FC960000}"/>
    <cellStyle name="Normal 6 2 5 2 3 3" xfId="19271" xr:uid="{00000000-0005-0000-0000-0000FD960000}"/>
    <cellStyle name="Normal 6 2 5 2 3 3 2" xfId="31526" xr:uid="{00000000-0005-0000-0000-0000FE960000}"/>
    <cellStyle name="Normal 6 2 5 2 3 3 3" xfId="43767" xr:uid="{00000000-0005-0000-0000-0000FF960000}"/>
    <cellStyle name="Normal 6 2 5 2 3 4" xfId="25409" xr:uid="{00000000-0005-0000-0000-000000970000}"/>
    <cellStyle name="Normal 6 2 5 2 3 5" xfId="37653" xr:uid="{00000000-0005-0000-0000-000001970000}"/>
    <cellStyle name="Normal 6 2 5 2 3 6" xfId="49882" xr:uid="{00000000-0005-0000-0000-000002970000}"/>
    <cellStyle name="Normal 6 2 5 2 4" xfId="8274" xr:uid="{00000000-0005-0000-0000-000003970000}"/>
    <cellStyle name="Normal 6 2 5 2 4 2" xfId="19273" xr:uid="{00000000-0005-0000-0000-000004970000}"/>
    <cellStyle name="Normal 6 2 5 2 4 2 2" xfId="31528" xr:uid="{00000000-0005-0000-0000-000005970000}"/>
    <cellStyle name="Normal 6 2 5 2 4 2 3" xfId="43769" xr:uid="{00000000-0005-0000-0000-000006970000}"/>
    <cellStyle name="Normal 6 2 5 2 4 3" xfId="25411" xr:uid="{00000000-0005-0000-0000-000007970000}"/>
    <cellStyle name="Normal 6 2 5 2 4 4" xfId="37655" xr:uid="{00000000-0005-0000-0000-000008970000}"/>
    <cellStyle name="Normal 6 2 5 2 4 5" xfId="49884" xr:uid="{00000000-0005-0000-0000-000009970000}"/>
    <cellStyle name="Normal 6 2 5 2 5" xfId="19266" xr:uid="{00000000-0005-0000-0000-00000A970000}"/>
    <cellStyle name="Normal 6 2 5 2 5 2" xfId="31521" xr:uid="{00000000-0005-0000-0000-00000B970000}"/>
    <cellStyle name="Normal 6 2 5 2 5 3" xfId="43762" xr:uid="{00000000-0005-0000-0000-00000C970000}"/>
    <cellStyle name="Normal 6 2 5 2 6" xfId="25404" xr:uid="{00000000-0005-0000-0000-00000D970000}"/>
    <cellStyle name="Normal 6 2 5 2 7" xfId="37648" xr:uid="{00000000-0005-0000-0000-00000E970000}"/>
    <cellStyle name="Normal 6 2 5 2 8" xfId="49877" xr:uid="{00000000-0005-0000-0000-00000F970000}"/>
    <cellStyle name="Normal 6 2 5 3" xfId="8275" xr:uid="{00000000-0005-0000-0000-000010970000}"/>
    <cellStyle name="Normal 6 2 5 3 2" xfId="8276" xr:uid="{00000000-0005-0000-0000-000011970000}"/>
    <cellStyle name="Normal 6 2 5 3 2 2" xfId="8277" xr:uid="{00000000-0005-0000-0000-000012970000}"/>
    <cellStyle name="Normal 6 2 5 3 2 2 2" xfId="19276" xr:uid="{00000000-0005-0000-0000-000013970000}"/>
    <cellStyle name="Normal 6 2 5 3 2 2 2 2" xfId="31531" xr:uid="{00000000-0005-0000-0000-000014970000}"/>
    <cellStyle name="Normal 6 2 5 3 2 2 2 3" xfId="43772" xr:uid="{00000000-0005-0000-0000-000015970000}"/>
    <cellStyle name="Normal 6 2 5 3 2 2 3" xfId="25414" xr:uid="{00000000-0005-0000-0000-000016970000}"/>
    <cellStyle name="Normal 6 2 5 3 2 2 4" xfId="37658" xr:uid="{00000000-0005-0000-0000-000017970000}"/>
    <cellStyle name="Normal 6 2 5 3 2 2 5" xfId="49887" xr:uid="{00000000-0005-0000-0000-000018970000}"/>
    <cellStyle name="Normal 6 2 5 3 2 3" xfId="19275" xr:uid="{00000000-0005-0000-0000-000019970000}"/>
    <cellStyle name="Normal 6 2 5 3 2 3 2" xfId="31530" xr:uid="{00000000-0005-0000-0000-00001A970000}"/>
    <cellStyle name="Normal 6 2 5 3 2 3 3" xfId="43771" xr:uid="{00000000-0005-0000-0000-00001B970000}"/>
    <cellStyle name="Normal 6 2 5 3 2 4" xfId="25413" xr:uid="{00000000-0005-0000-0000-00001C970000}"/>
    <cellStyle name="Normal 6 2 5 3 2 5" xfId="37657" xr:uid="{00000000-0005-0000-0000-00001D970000}"/>
    <cellStyle name="Normal 6 2 5 3 2 6" xfId="49886" xr:uid="{00000000-0005-0000-0000-00001E970000}"/>
    <cellStyle name="Normal 6 2 5 3 3" xfId="8278" xr:uid="{00000000-0005-0000-0000-00001F970000}"/>
    <cellStyle name="Normal 6 2 5 3 3 2" xfId="19277" xr:uid="{00000000-0005-0000-0000-000020970000}"/>
    <cellStyle name="Normal 6 2 5 3 3 2 2" xfId="31532" xr:uid="{00000000-0005-0000-0000-000021970000}"/>
    <cellStyle name="Normal 6 2 5 3 3 2 3" xfId="43773" xr:uid="{00000000-0005-0000-0000-000022970000}"/>
    <cellStyle name="Normal 6 2 5 3 3 3" xfId="25415" xr:uid="{00000000-0005-0000-0000-000023970000}"/>
    <cellStyle name="Normal 6 2 5 3 3 4" xfId="37659" xr:uid="{00000000-0005-0000-0000-000024970000}"/>
    <cellStyle name="Normal 6 2 5 3 3 5" xfId="49888" xr:uid="{00000000-0005-0000-0000-000025970000}"/>
    <cellStyle name="Normal 6 2 5 3 4" xfId="19274" xr:uid="{00000000-0005-0000-0000-000026970000}"/>
    <cellStyle name="Normal 6 2 5 3 4 2" xfId="31529" xr:uid="{00000000-0005-0000-0000-000027970000}"/>
    <cellStyle name="Normal 6 2 5 3 4 3" xfId="43770" xr:uid="{00000000-0005-0000-0000-000028970000}"/>
    <cellStyle name="Normal 6 2 5 3 5" xfId="25412" xr:uid="{00000000-0005-0000-0000-000029970000}"/>
    <cellStyle name="Normal 6 2 5 3 6" xfId="37656" xr:uid="{00000000-0005-0000-0000-00002A970000}"/>
    <cellStyle name="Normal 6 2 5 3 7" xfId="49885" xr:uid="{00000000-0005-0000-0000-00002B970000}"/>
    <cellStyle name="Normal 6 2 5 4" xfId="8279" xr:uid="{00000000-0005-0000-0000-00002C970000}"/>
    <cellStyle name="Normal 6 2 5 4 2" xfId="8280" xr:uid="{00000000-0005-0000-0000-00002D970000}"/>
    <cellStyle name="Normal 6 2 5 4 2 2" xfId="19279" xr:uid="{00000000-0005-0000-0000-00002E970000}"/>
    <cellStyle name="Normal 6 2 5 4 2 2 2" xfId="31534" xr:uid="{00000000-0005-0000-0000-00002F970000}"/>
    <cellStyle name="Normal 6 2 5 4 2 2 3" xfId="43775" xr:uid="{00000000-0005-0000-0000-000030970000}"/>
    <cellStyle name="Normal 6 2 5 4 2 3" xfId="25417" xr:uid="{00000000-0005-0000-0000-000031970000}"/>
    <cellStyle name="Normal 6 2 5 4 2 4" xfId="37661" xr:uid="{00000000-0005-0000-0000-000032970000}"/>
    <cellStyle name="Normal 6 2 5 4 2 5" xfId="49890" xr:uid="{00000000-0005-0000-0000-000033970000}"/>
    <cellStyle name="Normal 6 2 5 4 3" xfId="19278" xr:uid="{00000000-0005-0000-0000-000034970000}"/>
    <cellStyle name="Normal 6 2 5 4 3 2" xfId="31533" xr:uid="{00000000-0005-0000-0000-000035970000}"/>
    <cellStyle name="Normal 6 2 5 4 3 3" xfId="43774" xr:uid="{00000000-0005-0000-0000-000036970000}"/>
    <cellStyle name="Normal 6 2 5 4 4" xfId="25416" xr:uid="{00000000-0005-0000-0000-000037970000}"/>
    <cellStyle name="Normal 6 2 5 4 5" xfId="37660" xr:uid="{00000000-0005-0000-0000-000038970000}"/>
    <cellStyle name="Normal 6 2 5 4 6" xfId="49889" xr:uid="{00000000-0005-0000-0000-000039970000}"/>
    <cellStyle name="Normal 6 2 5 5" xfId="8281" xr:uid="{00000000-0005-0000-0000-00003A970000}"/>
    <cellStyle name="Normal 6 2 5 5 2" xfId="19280" xr:uid="{00000000-0005-0000-0000-00003B970000}"/>
    <cellStyle name="Normal 6 2 5 5 2 2" xfId="31535" xr:uid="{00000000-0005-0000-0000-00003C970000}"/>
    <cellStyle name="Normal 6 2 5 5 2 3" xfId="43776" xr:uid="{00000000-0005-0000-0000-00003D970000}"/>
    <cellStyle name="Normal 6 2 5 5 3" xfId="25418" xr:uid="{00000000-0005-0000-0000-00003E970000}"/>
    <cellStyle name="Normal 6 2 5 5 4" xfId="37662" xr:uid="{00000000-0005-0000-0000-00003F970000}"/>
    <cellStyle name="Normal 6 2 5 5 5" xfId="49891" xr:uid="{00000000-0005-0000-0000-000040970000}"/>
    <cellStyle name="Normal 6 2 5 6" xfId="19265" xr:uid="{00000000-0005-0000-0000-000041970000}"/>
    <cellStyle name="Normal 6 2 5 6 2" xfId="31520" xr:uid="{00000000-0005-0000-0000-000042970000}"/>
    <cellStyle name="Normal 6 2 5 6 3" xfId="43761" xr:uid="{00000000-0005-0000-0000-000043970000}"/>
    <cellStyle name="Normal 6 2 5 7" xfId="25403" xr:uid="{00000000-0005-0000-0000-000044970000}"/>
    <cellStyle name="Normal 6 2 5 8" xfId="37647" xr:uid="{00000000-0005-0000-0000-000045970000}"/>
    <cellStyle name="Normal 6 2 5 9" xfId="49876" xr:uid="{00000000-0005-0000-0000-000046970000}"/>
    <cellStyle name="Normal 6 2 6" xfId="8282" xr:uid="{00000000-0005-0000-0000-000047970000}"/>
    <cellStyle name="Normal 6 2 6 2" xfId="8283" xr:uid="{00000000-0005-0000-0000-000048970000}"/>
    <cellStyle name="Normal 6 2 6 2 2" xfId="8284" xr:uid="{00000000-0005-0000-0000-000049970000}"/>
    <cellStyle name="Normal 6 2 6 2 2 2" xfId="8285" xr:uid="{00000000-0005-0000-0000-00004A970000}"/>
    <cellStyle name="Normal 6 2 6 2 2 2 2" xfId="19284" xr:uid="{00000000-0005-0000-0000-00004B970000}"/>
    <cellStyle name="Normal 6 2 6 2 2 2 2 2" xfId="31539" xr:uid="{00000000-0005-0000-0000-00004C970000}"/>
    <cellStyle name="Normal 6 2 6 2 2 2 2 3" xfId="43780" xr:uid="{00000000-0005-0000-0000-00004D970000}"/>
    <cellStyle name="Normal 6 2 6 2 2 2 3" xfId="25422" xr:uid="{00000000-0005-0000-0000-00004E970000}"/>
    <cellStyle name="Normal 6 2 6 2 2 2 4" xfId="37666" xr:uid="{00000000-0005-0000-0000-00004F970000}"/>
    <cellStyle name="Normal 6 2 6 2 2 2 5" xfId="49895" xr:uid="{00000000-0005-0000-0000-000050970000}"/>
    <cellStyle name="Normal 6 2 6 2 2 3" xfId="19283" xr:uid="{00000000-0005-0000-0000-000051970000}"/>
    <cellStyle name="Normal 6 2 6 2 2 3 2" xfId="31538" xr:uid="{00000000-0005-0000-0000-000052970000}"/>
    <cellStyle name="Normal 6 2 6 2 2 3 3" xfId="43779" xr:uid="{00000000-0005-0000-0000-000053970000}"/>
    <cellStyle name="Normal 6 2 6 2 2 4" xfId="25421" xr:uid="{00000000-0005-0000-0000-000054970000}"/>
    <cellStyle name="Normal 6 2 6 2 2 5" xfId="37665" xr:uid="{00000000-0005-0000-0000-000055970000}"/>
    <cellStyle name="Normal 6 2 6 2 2 6" xfId="49894" xr:uid="{00000000-0005-0000-0000-000056970000}"/>
    <cellStyle name="Normal 6 2 6 2 3" xfId="8286" xr:uid="{00000000-0005-0000-0000-000057970000}"/>
    <cellStyle name="Normal 6 2 6 2 3 2" xfId="19285" xr:uid="{00000000-0005-0000-0000-000058970000}"/>
    <cellStyle name="Normal 6 2 6 2 3 2 2" xfId="31540" xr:uid="{00000000-0005-0000-0000-000059970000}"/>
    <cellStyle name="Normal 6 2 6 2 3 2 3" xfId="43781" xr:uid="{00000000-0005-0000-0000-00005A970000}"/>
    <cellStyle name="Normal 6 2 6 2 3 3" xfId="25423" xr:uid="{00000000-0005-0000-0000-00005B970000}"/>
    <cellStyle name="Normal 6 2 6 2 3 4" xfId="37667" xr:uid="{00000000-0005-0000-0000-00005C970000}"/>
    <cellStyle name="Normal 6 2 6 2 3 5" xfId="49896" xr:uid="{00000000-0005-0000-0000-00005D970000}"/>
    <cellStyle name="Normal 6 2 6 2 4" xfId="19282" xr:uid="{00000000-0005-0000-0000-00005E970000}"/>
    <cellStyle name="Normal 6 2 6 2 4 2" xfId="31537" xr:uid="{00000000-0005-0000-0000-00005F970000}"/>
    <cellStyle name="Normal 6 2 6 2 4 3" xfId="43778" xr:uid="{00000000-0005-0000-0000-000060970000}"/>
    <cellStyle name="Normal 6 2 6 2 5" xfId="25420" xr:uid="{00000000-0005-0000-0000-000061970000}"/>
    <cellStyle name="Normal 6 2 6 2 6" xfId="37664" xr:uid="{00000000-0005-0000-0000-000062970000}"/>
    <cellStyle name="Normal 6 2 6 2 7" xfId="49893" xr:uid="{00000000-0005-0000-0000-000063970000}"/>
    <cellStyle name="Normal 6 2 6 3" xfId="8287" xr:uid="{00000000-0005-0000-0000-000064970000}"/>
    <cellStyle name="Normal 6 2 6 3 2" xfId="8288" xr:uid="{00000000-0005-0000-0000-000065970000}"/>
    <cellStyle name="Normal 6 2 6 3 2 2" xfId="19287" xr:uid="{00000000-0005-0000-0000-000066970000}"/>
    <cellStyle name="Normal 6 2 6 3 2 2 2" xfId="31542" xr:uid="{00000000-0005-0000-0000-000067970000}"/>
    <cellStyle name="Normal 6 2 6 3 2 2 3" xfId="43783" xr:uid="{00000000-0005-0000-0000-000068970000}"/>
    <cellStyle name="Normal 6 2 6 3 2 3" xfId="25425" xr:uid="{00000000-0005-0000-0000-000069970000}"/>
    <cellStyle name="Normal 6 2 6 3 2 4" xfId="37669" xr:uid="{00000000-0005-0000-0000-00006A970000}"/>
    <cellStyle name="Normal 6 2 6 3 2 5" xfId="49898" xr:uid="{00000000-0005-0000-0000-00006B970000}"/>
    <cellStyle name="Normal 6 2 6 3 3" xfId="19286" xr:uid="{00000000-0005-0000-0000-00006C970000}"/>
    <cellStyle name="Normal 6 2 6 3 3 2" xfId="31541" xr:uid="{00000000-0005-0000-0000-00006D970000}"/>
    <cellStyle name="Normal 6 2 6 3 3 3" xfId="43782" xr:uid="{00000000-0005-0000-0000-00006E970000}"/>
    <cellStyle name="Normal 6 2 6 3 4" xfId="25424" xr:uid="{00000000-0005-0000-0000-00006F970000}"/>
    <cellStyle name="Normal 6 2 6 3 5" xfId="37668" xr:uid="{00000000-0005-0000-0000-000070970000}"/>
    <cellStyle name="Normal 6 2 6 3 6" xfId="49897" xr:uid="{00000000-0005-0000-0000-000071970000}"/>
    <cellStyle name="Normal 6 2 6 4" xfId="8289" xr:uid="{00000000-0005-0000-0000-000072970000}"/>
    <cellStyle name="Normal 6 2 6 4 2" xfId="19288" xr:uid="{00000000-0005-0000-0000-000073970000}"/>
    <cellStyle name="Normal 6 2 6 4 2 2" xfId="31543" xr:uid="{00000000-0005-0000-0000-000074970000}"/>
    <cellStyle name="Normal 6 2 6 4 2 3" xfId="43784" xr:uid="{00000000-0005-0000-0000-000075970000}"/>
    <cellStyle name="Normal 6 2 6 4 3" xfId="25426" xr:uid="{00000000-0005-0000-0000-000076970000}"/>
    <cellStyle name="Normal 6 2 6 4 4" xfId="37670" xr:uid="{00000000-0005-0000-0000-000077970000}"/>
    <cellStyle name="Normal 6 2 6 4 5" xfId="49899" xr:uid="{00000000-0005-0000-0000-000078970000}"/>
    <cellStyle name="Normal 6 2 6 5" xfId="19281" xr:uid="{00000000-0005-0000-0000-000079970000}"/>
    <cellStyle name="Normal 6 2 6 5 2" xfId="31536" xr:uid="{00000000-0005-0000-0000-00007A970000}"/>
    <cellStyle name="Normal 6 2 6 5 3" xfId="43777" xr:uid="{00000000-0005-0000-0000-00007B970000}"/>
    <cellStyle name="Normal 6 2 6 6" xfId="25419" xr:uid="{00000000-0005-0000-0000-00007C970000}"/>
    <cellStyle name="Normal 6 2 6 7" xfId="37663" xr:uid="{00000000-0005-0000-0000-00007D970000}"/>
    <cellStyle name="Normal 6 2 6 8" xfId="49892" xr:uid="{00000000-0005-0000-0000-00007E970000}"/>
    <cellStyle name="Normal 6 2 7" xfId="8290" xr:uid="{00000000-0005-0000-0000-00007F970000}"/>
    <cellStyle name="Normal 6 2 7 2" xfId="8291" xr:uid="{00000000-0005-0000-0000-000080970000}"/>
    <cellStyle name="Normal 6 2 7 2 2" xfId="8292" xr:uid="{00000000-0005-0000-0000-000081970000}"/>
    <cellStyle name="Normal 6 2 7 2 2 2" xfId="19291" xr:uid="{00000000-0005-0000-0000-000082970000}"/>
    <cellStyle name="Normal 6 2 7 2 2 2 2" xfId="31546" xr:uid="{00000000-0005-0000-0000-000083970000}"/>
    <cellStyle name="Normal 6 2 7 2 2 2 3" xfId="43787" xr:uid="{00000000-0005-0000-0000-000084970000}"/>
    <cellStyle name="Normal 6 2 7 2 2 3" xfId="25429" xr:uid="{00000000-0005-0000-0000-000085970000}"/>
    <cellStyle name="Normal 6 2 7 2 2 4" xfId="37673" xr:uid="{00000000-0005-0000-0000-000086970000}"/>
    <cellStyle name="Normal 6 2 7 2 2 5" xfId="49902" xr:uid="{00000000-0005-0000-0000-000087970000}"/>
    <cellStyle name="Normal 6 2 7 2 3" xfId="19290" xr:uid="{00000000-0005-0000-0000-000088970000}"/>
    <cellStyle name="Normal 6 2 7 2 3 2" xfId="31545" xr:uid="{00000000-0005-0000-0000-000089970000}"/>
    <cellStyle name="Normal 6 2 7 2 3 3" xfId="43786" xr:uid="{00000000-0005-0000-0000-00008A970000}"/>
    <cellStyle name="Normal 6 2 7 2 4" xfId="25428" xr:uid="{00000000-0005-0000-0000-00008B970000}"/>
    <cellStyle name="Normal 6 2 7 2 5" xfId="37672" xr:uid="{00000000-0005-0000-0000-00008C970000}"/>
    <cellStyle name="Normal 6 2 7 2 6" xfId="49901" xr:uid="{00000000-0005-0000-0000-00008D970000}"/>
    <cellStyle name="Normal 6 2 7 3" xfId="8293" xr:uid="{00000000-0005-0000-0000-00008E970000}"/>
    <cellStyle name="Normal 6 2 7 3 2" xfId="19292" xr:uid="{00000000-0005-0000-0000-00008F970000}"/>
    <cellStyle name="Normal 6 2 7 3 2 2" xfId="31547" xr:uid="{00000000-0005-0000-0000-000090970000}"/>
    <cellStyle name="Normal 6 2 7 3 2 3" xfId="43788" xr:uid="{00000000-0005-0000-0000-000091970000}"/>
    <cellStyle name="Normal 6 2 7 3 3" xfId="25430" xr:uid="{00000000-0005-0000-0000-000092970000}"/>
    <cellStyle name="Normal 6 2 7 3 4" xfId="37674" xr:uid="{00000000-0005-0000-0000-000093970000}"/>
    <cellStyle name="Normal 6 2 7 3 5" xfId="49903" xr:uid="{00000000-0005-0000-0000-000094970000}"/>
    <cellStyle name="Normal 6 2 7 4" xfId="19289" xr:uid="{00000000-0005-0000-0000-000095970000}"/>
    <cellStyle name="Normal 6 2 7 4 2" xfId="31544" xr:uid="{00000000-0005-0000-0000-000096970000}"/>
    <cellStyle name="Normal 6 2 7 4 3" xfId="43785" xr:uid="{00000000-0005-0000-0000-000097970000}"/>
    <cellStyle name="Normal 6 2 7 5" xfId="25427" xr:uid="{00000000-0005-0000-0000-000098970000}"/>
    <cellStyle name="Normal 6 2 7 6" xfId="37671" xr:uid="{00000000-0005-0000-0000-000099970000}"/>
    <cellStyle name="Normal 6 2 7 7" xfId="49900" xr:uid="{00000000-0005-0000-0000-00009A970000}"/>
    <cellStyle name="Normal 6 2 8" xfId="8294" xr:uid="{00000000-0005-0000-0000-00009B970000}"/>
    <cellStyle name="Normal 6 2 8 2" xfId="8295" xr:uid="{00000000-0005-0000-0000-00009C970000}"/>
    <cellStyle name="Normal 6 2 8 2 2" xfId="8296" xr:uid="{00000000-0005-0000-0000-00009D970000}"/>
    <cellStyle name="Normal 6 2 8 2 2 2" xfId="19295" xr:uid="{00000000-0005-0000-0000-00009E970000}"/>
    <cellStyle name="Normal 6 2 8 2 2 2 2" xfId="31550" xr:uid="{00000000-0005-0000-0000-00009F970000}"/>
    <cellStyle name="Normal 6 2 8 2 2 2 3" xfId="43791" xr:uid="{00000000-0005-0000-0000-0000A0970000}"/>
    <cellStyle name="Normal 6 2 8 2 2 3" xfId="25433" xr:uid="{00000000-0005-0000-0000-0000A1970000}"/>
    <cellStyle name="Normal 6 2 8 2 2 4" xfId="37677" xr:uid="{00000000-0005-0000-0000-0000A2970000}"/>
    <cellStyle name="Normal 6 2 8 2 2 5" xfId="49906" xr:uid="{00000000-0005-0000-0000-0000A3970000}"/>
    <cellStyle name="Normal 6 2 8 2 3" xfId="19294" xr:uid="{00000000-0005-0000-0000-0000A4970000}"/>
    <cellStyle name="Normal 6 2 8 2 3 2" xfId="31549" xr:uid="{00000000-0005-0000-0000-0000A5970000}"/>
    <cellStyle name="Normal 6 2 8 2 3 3" xfId="43790" xr:uid="{00000000-0005-0000-0000-0000A6970000}"/>
    <cellStyle name="Normal 6 2 8 2 4" xfId="25432" xr:uid="{00000000-0005-0000-0000-0000A7970000}"/>
    <cellStyle name="Normal 6 2 8 2 5" xfId="37676" xr:uid="{00000000-0005-0000-0000-0000A8970000}"/>
    <cellStyle name="Normal 6 2 8 2 6" xfId="49905" xr:uid="{00000000-0005-0000-0000-0000A9970000}"/>
    <cellStyle name="Normal 6 2 8 3" xfId="8297" xr:uid="{00000000-0005-0000-0000-0000AA970000}"/>
    <cellStyle name="Normal 6 2 8 3 2" xfId="19296" xr:uid="{00000000-0005-0000-0000-0000AB970000}"/>
    <cellStyle name="Normal 6 2 8 3 2 2" xfId="31551" xr:uid="{00000000-0005-0000-0000-0000AC970000}"/>
    <cellStyle name="Normal 6 2 8 3 2 3" xfId="43792" xr:uid="{00000000-0005-0000-0000-0000AD970000}"/>
    <cellStyle name="Normal 6 2 8 3 3" xfId="25434" xr:uid="{00000000-0005-0000-0000-0000AE970000}"/>
    <cellStyle name="Normal 6 2 8 3 4" xfId="37678" xr:uid="{00000000-0005-0000-0000-0000AF970000}"/>
    <cellStyle name="Normal 6 2 8 3 5" xfId="49907" xr:uid="{00000000-0005-0000-0000-0000B0970000}"/>
    <cellStyle name="Normal 6 2 8 4" xfId="19293" xr:uid="{00000000-0005-0000-0000-0000B1970000}"/>
    <cellStyle name="Normal 6 2 8 4 2" xfId="31548" xr:uid="{00000000-0005-0000-0000-0000B2970000}"/>
    <cellStyle name="Normal 6 2 8 4 3" xfId="43789" xr:uid="{00000000-0005-0000-0000-0000B3970000}"/>
    <cellStyle name="Normal 6 2 8 5" xfId="25431" xr:uid="{00000000-0005-0000-0000-0000B4970000}"/>
    <cellStyle name="Normal 6 2 8 6" xfId="37675" xr:uid="{00000000-0005-0000-0000-0000B5970000}"/>
    <cellStyle name="Normal 6 2 8 7" xfId="49904" xr:uid="{00000000-0005-0000-0000-0000B6970000}"/>
    <cellStyle name="Normal 6 2 9" xfId="8298" xr:uid="{00000000-0005-0000-0000-0000B7970000}"/>
    <cellStyle name="Normal 6 2 9 2" xfId="8299" xr:uid="{00000000-0005-0000-0000-0000B8970000}"/>
    <cellStyle name="Normal 6 2 9 2 2" xfId="19298" xr:uid="{00000000-0005-0000-0000-0000B9970000}"/>
    <cellStyle name="Normal 6 2 9 2 2 2" xfId="31553" xr:uid="{00000000-0005-0000-0000-0000BA970000}"/>
    <cellStyle name="Normal 6 2 9 2 2 3" xfId="43794" xr:uid="{00000000-0005-0000-0000-0000BB970000}"/>
    <cellStyle name="Normal 6 2 9 2 3" xfId="25436" xr:uid="{00000000-0005-0000-0000-0000BC970000}"/>
    <cellStyle name="Normal 6 2 9 2 4" xfId="37680" xr:uid="{00000000-0005-0000-0000-0000BD970000}"/>
    <cellStyle name="Normal 6 2 9 2 5" xfId="49909" xr:uid="{00000000-0005-0000-0000-0000BE970000}"/>
    <cellStyle name="Normal 6 2 9 3" xfId="19297" xr:uid="{00000000-0005-0000-0000-0000BF970000}"/>
    <cellStyle name="Normal 6 2 9 3 2" xfId="31552" xr:uid="{00000000-0005-0000-0000-0000C0970000}"/>
    <cellStyle name="Normal 6 2 9 3 3" xfId="43793" xr:uid="{00000000-0005-0000-0000-0000C1970000}"/>
    <cellStyle name="Normal 6 2 9 4" xfId="25435" xr:uid="{00000000-0005-0000-0000-0000C2970000}"/>
    <cellStyle name="Normal 6 2 9 5" xfId="37679" xr:uid="{00000000-0005-0000-0000-0000C3970000}"/>
    <cellStyle name="Normal 6 2 9 6" xfId="49908" xr:uid="{00000000-0005-0000-0000-0000C4970000}"/>
    <cellStyle name="Normal 6 3" xfId="8300" xr:uid="{00000000-0005-0000-0000-0000C5970000}"/>
    <cellStyle name="Normal 6 3 10" xfId="19299" xr:uid="{00000000-0005-0000-0000-0000C6970000}"/>
    <cellStyle name="Normal 6 3 10 2" xfId="31554" xr:uid="{00000000-0005-0000-0000-0000C7970000}"/>
    <cellStyle name="Normal 6 3 10 3" xfId="43795" xr:uid="{00000000-0005-0000-0000-0000C8970000}"/>
    <cellStyle name="Normal 6 3 11" xfId="25437" xr:uid="{00000000-0005-0000-0000-0000C9970000}"/>
    <cellStyle name="Normal 6 3 12" xfId="37681" xr:uid="{00000000-0005-0000-0000-0000CA970000}"/>
    <cellStyle name="Normal 6 3 13" xfId="49910" xr:uid="{00000000-0005-0000-0000-0000CB970000}"/>
    <cellStyle name="Normal 6 3 2" xfId="8301" xr:uid="{00000000-0005-0000-0000-0000CC970000}"/>
    <cellStyle name="Normal 6 3 2 10" xfId="37682" xr:uid="{00000000-0005-0000-0000-0000CD970000}"/>
    <cellStyle name="Normal 6 3 2 11" xfId="49911" xr:uid="{00000000-0005-0000-0000-0000CE970000}"/>
    <cellStyle name="Normal 6 3 2 2" xfId="8302" xr:uid="{00000000-0005-0000-0000-0000CF970000}"/>
    <cellStyle name="Normal 6 3 2 2 10" xfId="49912" xr:uid="{00000000-0005-0000-0000-0000D0970000}"/>
    <cellStyle name="Normal 6 3 2 2 2" xfId="8303" xr:uid="{00000000-0005-0000-0000-0000D1970000}"/>
    <cellStyle name="Normal 6 3 2 2 2 2" xfId="8304" xr:uid="{00000000-0005-0000-0000-0000D2970000}"/>
    <cellStyle name="Normal 6 3 2 2 2 2 2" xfId="8305" xr:uid="{00000000-0005-0000-0000-0000D3970000}"/>
    <cellStyle name="Normal 6 3 2 2 2 2 2 2" xfId="8306" xr:uid="{00000000-0005-0000-0000-0000D4970000}"/>
    <cellStyle name="Normal 6 3 2 2 2 2 2 2 2" xfId="8307" xr:uid="{00000000-0005-0000-0000-0000D5970000}"/>
    <cellStyle name="Normal 6 3 2 2 2 2 2 2 2 2" xfId="19306" xr:uid="{00000000-0005-0000-0000-0000D6970000}"/>
    <cellStyle name="Normal 6 3 2 2 2 2 2 2 2 2 2" xfId="31561" xr:uid="{00000000-0005-0000-0000-0000D7970000}"/>
    <cellStyle name="Normal 6 3 2 2 2 2 2 2 2 2 3" xfId="43802" xr:uid="{00000000-0005-0000-0000-0000D8970000}"/>
    <cellStyle name="Normal 6 3 2 2 2 2 2 2 2 3" xfId="25444" xr:uid="{00000000-0005-0000-0000-0000D9970000}"/>
    <cellStyle name="Normal 6 3 2 2 2 2 2 2 2 4" xfId="37688" xr:uid="{00000000-0005-0000-0000-0000DA970000}"/>
    <cellStyle name="Normal 6 3 2 2 2 2 2 2 2 5" xfId="49917" xr:uid="{00000000-0005-0000-0000-0000DB970000}"/>
    <cellStyle name="Normal 6 3 2 2 2 2 2 2 3" xfId="19305" xr:uid="{00000000-0005-0000-0000-0000DC970000}"/>
    <cellStyle name="Normal 6 3 2 2 2 2 2 2 3 2" xfId="31560" xr:uid="{00000000-0005-0000-0000-0000DD970000}"/>
    <cellStyle name="Normal 6 3 2 2 2 2 2 2 3 3" xfId="43801" xr:uid="{00000000-0005-0000-0000-0000DE970000}"/>
    <cellStyle name="Normal 6 3 2 2 2 2 2 2 4" xfId="25443" xr:uid="{00000000-0005-0000-0000-0000DF970000}"/>
    <cellStyle name="Normal 6 3 2 2 2 2 2 2 5" xfId="37687" xr:uid="{00000000-0005-0000-0000-0000E0970000}"/>
    <cellStyle name="Normal 6 3 2 2 2 2 2 2 6" xfId="49916" xr:uid="{00000000-0005-0000-0000-0000E1970000}"/>
    <cellStyle name="Normal 6 3 2 2 2 2 2 3" xfId="8308" xr:uid="{00000000-0005-0000-0000-0000E2970000}"/>
    <cellStyle name="Normal 6 3 2 2 2 2 2 3 2" xfId="19307" xr:uid="{00000000-0005-0000-0000-0000E3970000}"/>
    <cellStyle name="Normal 6 3 2 2 2 2 2 3 2 2" xfId="31562" xr:uid="{00000000-0005-0000-0000-0000E4970000}"/>
    <cellStyle name="Normal 6 3 2 2 2 2 2 3 2 3" xfId="43803" xr:uid="{00000000-0005-0000-0000-0000E5970000}"/>
    <cellStyle name="Normal 6 3 2 2 2 2 2 3 3" xfId="25445" xr:uid="{00000000-0005-0000-0000-0000E6970000}"/>
    <cellStyle name="Normal 6 3 2 2 2 2 2 3 4" xfId="37689" xr:uid="{00000000-0005-0000-0000-0000E7970000}"/>
    <cellStyle name="Normal 6 3 2 2 2 2 2 3 5" xfId="49918" xr:uid="{00000000-0005-0000-0000-0000E8970000}"/>
    <cellStyle name="Normal 6 3 2 2 2 2 2 4" xfId="19304" xr:uid="{00000000-0005-0000-0000-0000E9970000}"/>
    <cellStyle name="Normal 6 3 2 2 2 2 2 4 2" xfId="31559" xr:uid="{00000000-0005-0000-0000-0000EA970000}"/>
    <cellStyle name="Normal 6 3 2 2 2 2 2 4 3" xfId="43800" xr:uid="{00000000-0005-0000-0000-0000EB970000}"/>
    <cellStyle name="Normal 6 3 2 2 2 2 2 5" xfId="25442" xr:uid="{00000000-0005-0000-0000-0000EC970000}"/>
    <cellStyle name="Normal 6 3 2 2 2 2 2 6" xfId="37686" xr:uid="{00000000-0005-0000-0000-0000ED970000}"/>
    <cellStyle name="Normal 6 3 2 2 2 2 2 7" xfId="49915" xr:uid="{00000000-0005-0000-0000-0000EE970000}"/>
    <cellStyle name="Normal 6 3 2 2 2 2 3" xfId="8309" xr:uid="{00000000-0005-0000-0000-0000EF970000}"/>
    <cellStyle name="Normal 6 3 2 2 2 2 3 2" xfId="8310" xr:uid="{00000000-0005-0000-0000-0000F0970000}"/>
    <cellStyle name="Normal 6 3 2 2 2 2 3 2 2" xfId="19309" xr:uid="{00000000-0005-0000-0000-0000F1970000}"/>
    <cellStyle name="Normal 6 3 2 2 2 2 3 2 2 2" xfId="31564" xr:uid="{00000000-0005-0000-0000-0000F2970000}"/>
    <cellStyle name="Normal 6 3 2 2 2 2 3 2 2 3" xfId="43805" xr:uid="{00000000-0005-0000-0000-0000F3970000}"/>
    <cellStyle name="Normal 6 3 2 2 2 2 3 2 3" xfId="25447" xr:uid="{00000000-0005-0000-0000-0000F4970000}"/>
    <cellStyle name="Normal 6 3 2 2 2 2 3 2 4" xfId="37691" xr:uid="{00000000-0005-0000-0000-0000F5970000}"/>
    <cellStyle name="Normal 6 3 2 2 2 2 3 2 5" xfId="49920" xr:uid="{00000000-0005-0000-0000-0000F6970000}"/>
    <cellStyle name="Normal 6 3 2 2 2 2 3 3" xfId="19308" xr:uid="{00000000-0005-0000-0000-0000F7970000}"/>
    <cellStyle name="Normal 6 3 2 2 2 2 3 3 2" xfId="31563" xr:uid="{00000000-0005-0000-0000-0000F8970000}"/>
    <cellStyle name="Normal 6 3 2 2 2 2 3 3 3" xfId="43804" xr:uid="{00000000-0005-0000-0000-0000F9970000}"/>
    <cellStyle name="Normal 6 3 2 2 2 2 3 4" xfId="25446" xr:uid="{00000000-0005-0000-0000-0000FA970000}"/>
    <cellStyle name="Normal 6 3 2 2 2 2 3 5" xfId="37690" xr:uid="{00000000-0005-0000-0000-0000FB970000}"/>
    <cellStyle name="Normal 6 3 2 2 2 2 3 6" xfId="49919" xr:uid="{00000000-0005-0000-0000-0000FC970000}"/>
    <cellStyle name="Normal 6 3 2 2 2 2 4" xfId="8311" xr:uid="{00000000-0005-0000-0000-0000FD970000}"/>
    <cellStyle name="Normal 6 3 2 2 2 2 4 2" xfId="19310" xr:uid="{00000000-0005-0000-0000-0000FE970000}"/>
    <cellStyle name="Normal 6 3 2 2 2 2 4 2 2" xfId="31565" xr:uid="{00000000-0005-0000-0000-0000FF970000}"/>
    <cellStyle name="Normal 6 3 2 2 2 2 4 2 3" xfId="43806" xr:uid="{00000000-0005-0000-0000-000000980000}"/>
    <cellStyle name="Normal 6 3 2 2 2 2 4 3" xfId="25448" xr:uid="{00000000-0005-0000-0000-000001980000}"/>
    <cellStyle name="Normal 6 3 2 2 2 2 4 4" xfId="37692" xr:uid="{00000000-0005-0000-0000-000002980000}"/>
    <cellStyle name="Normal 6 3 2 2 2 2 4 5" xfId="49921" xr:uid="{00000000-0005-0000-0000-000003980000}"/>
    <cellStyle name="Normal 6 3 2 2 2 2 5" xfId="19303" xr:uid="{00000000-0005-0000-0000-000004980000}"/>
    <cellStyle name="Normal 6 3 2 2 2 2 5 2" xfId="31558" xr:uid="{00000000-0005-0000-0000-000005980000}"/>
    <cellStyle name="Normal 6 3 2 2 2 2 5 3" xfId="43799" xr:uid="{00000000-0005-0000-0000-000006980000}"/>
    <cellStyle name="Normal 6 3 2 2 2 2 6" xfId="25441" xr:uid="{00000000-0005-0000-0000-000007980000}"/>
    <cellStyle name="Normal 6 3 2 2 2 2 7" xfId="37685" xr:uid="{00000000-0005-0000-0000-000008980000}"/>
    <cellStyle name="Normal 6 3 2 2 2 2 8" xfId="49914" xr:uid="{00000000-0005-0000-0000-000009980000}"/>
    <cellStyle name="Normal 6 3 2 2 2 3" xfId="8312" xr:uid="{00000000-0005-0000-0000-00000A980000}"/>
    <cellStyle name="Normal 6 3 2 2 2 3 2" xfId="8313" xr:uid="{00000000-0005-0000-0000-00000B980000}"/>
    <cellStyle name="Normal 6 3 2 2 2 3 2 2" xfId="8314" xr:uid="{00000000-0005-0000-0000-00000C980000}"/>
    <cellStyle name="Normal 6 3 2 2 2 3 2 2 2" xfId="19313" xr:uid="{00000000-0005-0000-0000-00000D980000}"/>
    <cellStyle name="Normal 6 3 2 2 2 3 2 2 2 2" xfId="31568" xr:uid="{00000000-0005-0000-0000-00000E980000}"/>
    <cellStyle name="Normal 6 3 2 2 2 3 2 2 2 3" xfId="43809" xr:uid="{00000000-0005-0000-0000-00000F980000}"/>
    <cellStyle name="Normal 6 3 2 2 2 3 2 2 3" xfId="25451" xr:uid="{00000000-0005-0000-0000-000010980000}"/>
    <cellStyle name="Normal 6 3 2 2 2 3 2 2 4" xfId="37695" xr:uid="{00000000-0005-0000-0000-000011980000}"/>
    <cellStyle name="Normal 6 3 2 2 2 3 2 2 5" xfId="49924" xr:uid="{00000000-0005-0000-0000-000012980000}"/>
    <cellStyle name="Normal 6 3 2 2 2 3 2 3" xfId="19312" xr:uid="{00000000-0005-0000-0000-000013980000}"/>
    <cellStyle name="Normal 6 3 2 2 2 3 2 3 2" xfId="31567" xr:uid="{00000000-0005-0000-0000-000014980000}"/>
    <cellStyle name="Normal 6 3 2 2 2 3 2 3 3" xfId="43808" xr:uid="{00000000-0005-0000-0000-000015980000}"/>
    <cellStyle name="Normal 6 3 2 2 2 3 2 4" xfId="25450" xr:uid="{00000000-0005-0000-0000-000016980000}"/>
    <cellStyle name="Normal 6 3 2 2 2 3 2 5" xfId="37694" xr:uid="{00000000-0005-0000-0000-000017980000}"/>
    <cellStyle name="Normal 6 3 2 2 2 3 2 6" xfId="49923" xr:uid="{00000000-0005-0000-0000-000018980000}"/>
    <cellStyle name="Normal 6 3 2 2 2 3 3" xfId="8315" xr:uid="{00000000-0005-0000-0000-000019980000}"/>
    <cellStyle name="Normal 6 3 2 2 2 3 3 2" xfId="19314" xr:uid="{00000000-0005-0000-0000-00001A980000}"/>
    <cellStyle name="Normal 6 3 2 2 2 3 3 2 2" xfId="31569" xr:uid="{00000000-0005-0000-0000-00001B980000}"/>
    <cellStyle name="Normal 6 3 2 2 2 3 3 2 3" xfId="43810" xr:uid="{00000000-0005-0000-0000-00001C980000}"/>
    <cellStyle name="Normal 6 3 2 2 2 3 3 3" xfId="25452" xr:uid="{00000000-0005-0000-0000-00001D980000}"/>
    <cellStyle name="Normal 6 3 2 2 2 3 3 4" xfId="37696" xr:uid="{00000000-0005-0000-0000-00001E980000}"/>
    <cellStyle name="Normal 6 3 2 2 2 3 3 5" xfId="49925" xr:uid="{00000000-0005-0000-0000-00001F980000}"/>
    <cellStyle name="Normal 6 3 2 2 2 3 4" xfId="19311" xr:uid="{00000000-0005-0000-0000-000020980000}"/>
    <cellStyle name="Normal 6 3 2 2 2 3 4 2" xfId="31566" xr:uid="{00000000-0005-0000-0000-000021980000}"/>
    <cellStyle name="Normal 6 3 2 2 2 3 4 3" xfId="43807" xr:uid="{00000000-0005-0000-0000-000022980000}"/>
    <cellStyle name="Normal 6 3 2 2 2 3 5" xfId="25449" xr:uid="{00000000-0005-0000-0000-000023980000}"/>
    <cellStyle name="Normal 6 3 2 2 2 3 6" xfId="37693" xr:uid="{00000000-0005-0000-0000-000024980000}"/>
    <cellStyle name="Normal 6 3 2 2 2 3 7" xfId="49922" xr:uid="{00000000-0005-0000-0000-000025980000}"/>
    <cellStyle name="Normal 6 3 2 2 2 4" xfId="8316" xr:uid="{00000000-0005-0000-0000-000026980000}"/>
    <cellStyle name="Normal 6 3 2 2 2 4 2" xfId="8317" xr:uid="{00000000-0005-0000-0000-000027980000}"/>
    <cellStyle name="Normal 6 3 2 2 2 4 2 2" xfId="19316" xr:uid="{00000000-0005-0000-0000-000028980000}"/>
    <cellStyle name="Normal 6 3 2 2 2 4 2 2 2" xfId="31571" xr:uid="{00000000-0005-0000-0000-000029980000}"/>
    <cellStyle name="Normal 6 3 2 2 2 4 2 2 3" xfId="43812" xr:uid="{00000000-0005-0000-0000-00002A980000}"/>
    <cellStyle name="Normal 6 3 2 2 2 4 2 3" xfId="25454" xr:uid="{00000000-0005-0000-0000-00002B980000}"/>
    <cellStyle name="Normal 6 3 2 2 2 4 2 4" xfId="37698" xr:uid="{00000000-0005-0000-0000-00002C980000}"/>
    <cellStyle name="Normal 6 3 2 2 2 4 2 5" xfId="49927" xr:uid="{00000000-0005-0000-0000-00002D980000}"/>
    <cellStyle name="Normal 6 3 2 2 2 4 3" xfId="19315" xr:uid="{00000000-0005-0000-0000-00002E980000}"/>
    <cellStyle name="Normal 6 3 2 2 2 4 3 2" xfId="31570" xr:uid="{00000000-0005-0000-0000-00002F980000}"/>
    <cellStyle name="Normal 6 3 2 2 2 4 3 3" xfId="43811" xr:uid="{00000000-0005-0000-0000-000030980000}"/>
    <cellStyle name="Normal 6 3 2 2 2 4 4" xfId="25453" xr:uid="{00000000-0005-0000-0000-000031980000}"/>
    <cellStyle name="Normal 6 3 2 2 2 4 5" xfId="37697" xr:uid="{00000000-0005-0000-0000-000032980000}"/>
    <cellStyle name="Normal 6 3 2 2 2 4 6" xfId="49926" xr:uid="{00000000-0005-0000-0000-000033980000}"/>
    <cellStyle name="Normal 6 3 2 2 2 5" xfId="8318" xr:uid="{00000000-0005-0000-0000-000034980000}"/>
    <cellStyle name="Normal 6 3 2 2 2 5 2" xfId="19317" xr:uid="{00000000-0005-0000-0000-000035980000}"/>
    <cellStyle name="Normal 6 3 2 2 2 5 2 2" xfId="31572" xr:uid="{00000000-0005-0000-0000-000036980000}"/>
    <cellStyle name="Normal 6 3 2 2 2 5 2 3" xfId="43813" xr:uid="{00000000-0005-0000-0000-000037980000}"/>
    <cellStyle name="Normal 6 3 2 2 2 5 3" xfId="25455" xr:uid="{00000000-0005-0000-0000-000038980000}"/>
    <cellStyle name="Normal 6 3 2 2 2 5 4" xfId="37699" xr:uid="{00000000-0005-0000-0000-000039980000}"/>
    <cellStyle name="Normal 6 3 2 2 2 5 5" xfId="49928" xr:uid="{00000000-0005-0000-0000-00003A980000}"/>
    <cellStyle name="Normal 6 3 2 2 2 6" xfId="19302" xr:uid="{00000000-0005-0000-0000-00003B980000}"/>
    <cellStyle name="Normal 6 3 2 2 2 6 2" xfId="31557" xr:uid="{00000000-0005-0000-0000-00003C980000}"/>
    <cellStyle name="Normal 6 3 2 2 2 6 3" xfId="43798" xr:uid="{00000000-0005-0000-0000-00003D980000}"/>
    <cellStyle name="Normal 6 3 2 2 2 7" xfId="25440" xr:uid="{00000000-0005-0000-0000-00003E980000}"/>
    <cellStyle name="Normal 6 3 2 2 2 8" xfId="37684" xr:uid="{00000000-0005-0000-0000-00003F980000}"/>
    <cellStyle name="Normal 6 3 2 2 2 9" xfId="49913" xr:uid="{00000000-0005-0000-0000-000040980000}"/>
    <cellStyle name="Normal 6 3 2 2 3" xfId="8319" xr:uid="{00000000-0005-0000-0000-000041980000}"/>
    <cellStyle name="Normal 6 3 2 2 3 2" xfId="8320" xr:uid="{00000000-0005-0000-0000-000042980000}"/>
    <cellStyle name="Normal 6 3 2 2 3 2 2" xfId="8321" xr:uid="{00000000-0005-0000-0000-000043980000}"/>
    <cellStyle name="Normal 6 3 2 2 3 2 2 2" xfId="8322" xr:uid="{00000000-0005-0000-0000-000044980000}"/>
    <cellStyle name="Normal 6 3 2 2 3 2 2 2 2" xfId="19321" xr:uid="{00000000-0005-0000-0000-000045980000}"/>
    <cellStyle name="Normal 6 3 2 2 3 2 2 2 2 2" xfId="31576" xr:uid="{00000000-0005-0000-0000-000046980000}"/>
    <cellStyle name="Normal 6 3 2 2 3 2 2 2 2 3" xfId="43817" xr:uid="{00000000-0005-0000-0000-000047980000}"/>
    <cellStyle name="Normal 6 3 2 2 3 2 2 2 3" xfId="25459" xr:uid="{00000000-0005-0000-0000-000048980000}"/>
    <cellStyle name="Normal 6 3 2 2 3 2 2 2 4" xfId="37703" xr:uid="{00000000-0005-0000-0000-000049980000}"/>
    <cellStyle name="Normal 6 3 2 2 3 2 2 2 5" xfId="49932" xr:uid="{00000000-0005-0000-0000-00004A980000}"/>
    <cellStyle name="Normal 6 3 2 2 3 2 2 3" xfId="19320" xr:uid="{00000000-0005-0000-0000-00004B980000}"/>
    <cellStyle name="Normal 6 3 2 2 3 2 2 3 2" xfId="31575" xr:uid="{00000000-0005-0000-0000-00004C980000}"/>
    <cellStyle name="Normal 6 3 2 2 3 2 2 3 3" xfId="43816" xr:uid="{00000000-0005-0000-0000-00004D980000}"/>
    <cellStyle name="Normal 6 3 2 2 3 2 2 4" xfId="25458" xr:uid="{00000000-0005-0000-0000-00004E980000}"/>
    <cellStyle name="Normal 6 3 2 2 3 2 2 5" xfId="37702" xr:uid="{00000000-0005-0000-0000-00004F980000}"/>
    <cellStyle name="Normal 6 3 2 2 3 2 2 6" xfId="49931" xr:uid="{00000000-0005-0000-0000-000050980000}"/>
    <cellStyle name="Normal 6 3 2 2 3 2 3" xfId="8323" xr:uid="{00000000-0005-0000-0000-000051980000}"/>
    <cellStyle name="Normal 6 3 2 2 3 2 3 2" xfId="19322" xr:uid="{00000000-0005-0000-0000-000052980000}"/>
    <cellStyle name="Normal 6 3 2 2 3 2 3 2 2" xfId="31577" xr:uid="{00000000-0005-0000-0000-000053980000}"/>
    <cellStyle name="Normal 6 3 2 2 3 2 3 2 3" xfId="43818" xr:uid="{00000000-0005-0000-0000-000054980000}"/>
    <cellStyle name="Normal 6 3 2 2 3 2 3 3" xfId="25460" xr:uid="{00000000-0005-0000-0000-000055980000}"/>
    <cellStyle name="Normal 6 3 2 2 3 2 3 4" xfId="37704" xr:uid="{00000000-0005-0000-0000-000056980000}"/>
    <cellStyle name="Normal 6 3 2 2 3 2 3 5" xfId="49933" xr:uid="{00000000-0005-0000-0000-000057980000}"/>
    <cellStyle name="Normal 6 3 2 2 3 2 4" xfId="19319" xr:uid="{00000000-0005-0000-0000-000058980000}"/>
    <cellStyle name="Normal 6 3 2 2 3 2 4 2" xfId="31574" xr:uid="{00000000-0005-0000-0000-000059980000}"/>
    <cellStyle name="Normal 6 3 2 2 3 2 4 3" xfId="43815" xr:uid="{00000000-0005-0000-0000-00005A980000}"/>
    <cellStyle name="Normal 6 3 2 2 3 2 5" xfId="25457" xr:uid="{00000000-0005-0000-0000-00005B980000}"/>
    <cellStyle name="Normal 6 3 2 2 3 2 6" xfId="37701" xr:uid="{00000000-0005-0000-0000-00005C980000}"/>
    <cellStyle name="Normal 6 3 2 2 3 2 7" xfId="49930" xr:uid="{00000000-0005-0000-0000-00005D980000}"/>
    <cellStyle name="Normal 6 3 2 2 3 3" xfId="8324" xr:uid="{00000000-0005-0000-0000-00005E980000}"/>
    <cellStyle name="Normal 6 3 2 2 3 3 2" xfId="8325" xr:uid="{00000000-0005-0000-0000-00005F980000}"/>
    <cellStyle name="Normal 6 3 2 2 3 3 2 2" xfId="19324" xr:uid="{00000000-0005-0000-0000-000060980000}"/>
    <cellStyle name="Normal 6 3 2 2 3 3 2 2 2" xfId="31579" xr:uid="{00000000-0005-0000-0000-000061980000}"/>
    <cellStyle name="Normal 6 3 2 2 3 3 2 2 3" xfId="43820" xr:uid="{00000000-0005-0000-0000-000062980000}"/>
    <cellStyle name="Normal 6 3 2 2 3 3 2 3" xfId="25462" xr:uid="{00000000-0005-0000-0000-000063980000}"/>
    <cellStyle name="Normal 6 3 2 2 3 3 2 4" xfId="37706" xr:uid="{00000000-0005-0000-0000-000064980000}"/>
    <cellStyle name="Normal 6 3 2 2 3 3 2 5" xfId="49935" xr:uid="{00000000-0005-0000-0000-000065980000}"/>
    <cellStyle name="Normal 6 3 2 2 3 3 3" xfId="19323" xr:uid="{00000000-0005-0000-0000-000066980000}"/>
    <cellStyle name="Normal 6 3 2 2 3 3 3 2" xfId="31578" xr:uid="{00000000-0005-0000-0000-000067980000}"/>
    <cellStyle name="Normal 6 3 2 2 3 3 3 3" xfId="43819" xr:uid="{00000000-0005-0000-0000-000068980000}"/>
    <cellStyle name="Normal 6 3 2 2 3 3 4" xfId="25461" xr:uid="{00000000-0005-0000-0000-000069980000}"/>
    <cellStyle name="Normal 6 3 2 2 3 3 5" xfId="37705" xr:uid="{00000000-0005-0000-0000-00006A980000}"/>
    <cellStyle name="Normal 6 3 2 2 3 3 6" xfId="49934" xr:uid="{00000000-0005-0000-0000-00006B980000}"/>
    <cellStyle name="Normal 6 3 2 2 3 4" xfId="8326" xr:uid="{00000000-0005-0000-0000-00006C980000}"/>
    <cellStyle name="Normal 6 3 2 2 3 4 2" xfId="19325" xr:uid="{00000000-0005-0000-0000-00006D980000}"/>
    <cellStyle name="Normal 6 3 2 2 3 4 2 2" xfId="31580" xr:uid="{00000000-0005-0000-0000-00006E980000}"/>
    <cellStyle name="Normal 6 3 2 2 3 4 2 3" xfId="43821" xr:uid="{00000000-0005-0000-0000-00006F980000}"/>
    <cellStyle name="Normal 6 3 2 2 3 4 3" xfId="25463" xr:uid="{00000000-0005-0000-0000-000070980000}"/>
    <cellStyle name="Normal 6 3 2 2 3 4 4" xfId="37707" xr:uid="{00000000-0005-0000-0000-000071980000}"/>
    <cellStyle name="Normal 6 3 2 2 3 4 5" xfId="49936" xr:uid="{00000000-0005-0000-0000-000072980000}"/>
    <cellStyle name="Normal 6 3 2 2 3 5" xfId="19318" xr:uid="{00000000-0005-0000-0000-000073980000}"/>
    <cellStyle name="Normal 6 3 2 2 3 5 2" xfId="31573" xr:uid="{00000000-0005-0000-0000-000074980000}"/>
    <cellStyle name="Normal 6 3 2 2 3 5 3" xfId="43814" xr:uid="{00000000-0005-0000-0000-000075980000}"/>
    <cellStyle name="Normal 6 3 2 2 3 6" xfId="25456" xr:uid="{00000000-0005-0000-0000-000076980000}"/>
    <cellStyle name="Normal 6 3 2 2 3 7" xfId="37700" xr:uid="{00000000-0005-0000-0000-000077980000}"/>
    <cellStyle name="Normal 6 3 2 2 3 8" xfId="49929" xr:uid="{00000000-0005-0000-0000-000078980000}"/>
    <cellStyle name="Normal 6 3 2 2 4" xfId="8327" xr:uid="{00000000-0005-0000-0000-000079980000}"/>
    <cellStyle name="Normal 6 3 2 2 4 2" xfId="8328" xr:uid="{00000000-0005-0000-0000-00007A980000}"/>
    <cellStyle name="Normal 6 3 2 2 4 2 2" xfId="8329" xr:uid="{00000000-0005-0000-0000-00007B980000}"/>
    <cellStyle name="Normal 6 3 2 2 4 2 2 2" xfId="19328" xr:uid="{00000000-0005-0000-0000-00007C980000}"/>
    <cellStyle name="Normal 6 3 2 2 4 2 2 2 2" xfId="31583" xr:uid="{00000000-0005-0000-0000-00007D980000}"/>
    <cellStyle name="Normal 6 3 2 2 4 2 2 2 3" xfId="43824" xr:uid="{00000000-0005-0000-0000-00007E980000}"/>
    <cellStyle name="Normal 6 3 2 2 4 2 2 3" xfId="25466" xr:uid="{00000000-0005-0000-0000-00007F980000}"/>
    <cellStyle name="Normal 6 3 2 2 4 2 2 4" xfId="37710" xr:uid="{00000000-0005-0000-0000-000080980000}"/>
    <cellStyle name="Normal 6 3 2 2 4 2 2 5" xfId="49939" xr:uid="{00000000-0005-0000-0000-000081980000}"/>
    <cellStyle name="Normal 6 3 2 2 4 2 3" xfId="19327" xr:uid="{00000000-0005-0000-0000-000082980000}"/>
    <cellStyle name="Normal 6 3 2 2 4 2 3 2" xfId="31582" xr:uid="{00000000-0005-0000-0000-000083980000}"/>
    <cellStyle name="Normal 6 3 2 2 4 2 3 3" xfId="43823" xr:uid="{00000000-0005-0000-0000-000084980000}"/>
    <cellStyle name="Normal 6 3 2 2 4 2 4" xfId="25465" xr:uid="{00000000-0005-0000-0000-000085980000}"/>
    <cellStyle name="Normal 6 3 2 2 4 2 5" xfId="37709" xr:uid="{00000000-0005-0000-0000-000086980000}"/>
    <cellStyle name="Normal 6 3 2 2 4 2 6" xfId="49938" xr:uid="{00000000-0005-0000-0000-000087980000}"/>
    <cellStyle name="Normal 6 3 2 2 4 3" xfId="8330" xr:uid="{00000000-0005-0000-0000-000088980000}"/>
    <cellStyle name="Normal 6 3 2 2 4 3 2" xfId="19329" xr:uid="{00000000-0005-0000-0000-000089980000}"/>
    <cellStyle name="Normal 6 3 2 2 4 3 2 2" xfId="31584" xr:uid="{00000000-0005-0000-0000-00008A980000}"/>
    <cellStyle name="Normal 6 3 2 2 4 3 2 3" xfId="43825" xr:uid="{00000000-0005-0000-0000-00008B980000}"/>
    <cellStyle name="Normal 6 3 2 2 4 3 3" xfId="25467" xr:uid="{00000000-0005-0000-0000-00008C980000}"/>
    <cellStyle name="Normal 6 3 2 2 4 3 4" xfId="37711" xr:uid="{00000000-0005-0000-0000-00008D980000}"/>
    <cellStyle name="Normal 6 3 2 2 4 3 5" xfId="49940" xr:uid="{00000000-0005-0000-0000-00008E980000}"/>
    <cellStyle name="Normal 6 3 2 2 4 4" xfId="19326" xr:uid="{00000000-0005-0000-0000-00008F980000}"/>
    <cellStyle name="Normal 6 3 2 2 4 4 2" xfId="31581" xr:uid="{00000000-0005-0000-0000-000090980000}"/>
    <cellStyle name="Normal 6 3 2 2 4 4 3" xfId="43822" xr:uid="{00000000-0005-0000-0000-000091980000}"/>
    <cellStyle name="Normal 6 3 2 2 4 5" xfId="25464" xr:uid="{00000000-0005-0000-0000-000092980000}"/>
    <cellStyle name="Normal 6 3 2 2 4 6" xfId="37708" xr:uid="{00000000-0005-0000-0000-000093980000}"/>
    <cellStyle name="Normal 6 3 2 2 4 7" xfId="49937" xr:uid="{00000000-0005-0000-0000-000094980000}"/>
    <cellStyle name="Normal 6 3 2 2 5" xfId="8331" xr:uid="{00000000-0005-0000-0000-000095980000}"/>
    <cellStyle name="Normal 6 3 2 2 5 2" xfId="8332" xr:uid="{00000000-0005-0000-0000-000096980000}"/>
    <cellStyle name="Normal 6 3 2 2 5 2 2" xfId="19331" xr:uid="{00000000-0005-0000-0000-000097980000}"/>
    <cellStyle name="Normal 6 3 2 2 5 2 2 2" xfId="31586" xr:uid="{00000000-0005-0000-0000-000098980000}"/>
    <cellStyle name="Normal 6 3 2 2 5 2 2 3" xfId="43827" xr:uid="{00000000-0005-0000-0000-000099980000}"/>
    <cellStyle name="Normal 6 3 2 2 5 2 3" xfId="25469" xr:uid="{00000000-0005-0000-0000-00009A980000}"/>
    <cellStyle name="Normal 6 3 2 2 5 2 4" xfId="37713" xr:uid="{00000000-0005-0000-0000-00009B980000}"/>
    <cellStyle name="Normal 6 3 2 2 5 2 5" xfId="49942" xr:uid="{00000000-0005-0000-0000-00009C980000}"/>
    <cellStyle name="Normal 6 3 2 2 5 3" xfId="19330" xr:uid="{00000000-0005-0000-0000-00009D980000}"/>
    <cellStyle name="Normal 6 3 2 2 5 3 2" xfId="31585" xr:uid="{00000000-0005-0000-0000-00009E980000}"/>
    <cellStyle name="Normal 6 3 2 2 5 3 3" xfId="43826" xr:uid="{00000000-0005-0000-0000-00009F980000}"/>
    <cellStyle name="Normal 6 3 2 2 5 4" xfId="25468" xr:uid="{00000000-0005-0000-0000-0000A0980000}"/>
    <cellStyle name="Normal 6 3 2 2 5 5" xfId="37712" xr:uid="{00000000-0005-0000-0000-0000A1980000}"/>
    <cellStyle name="Normal 6 3 2 2 5 6" xfId="49941" xr:uid="{00000000-0005-0000-0000-0000A2980000}"/>
    <cellStyle name="Normal 6 3 2 2 6" xfId="8333" xr:uid="{00000000-0005-0000-0000-0000A3980000}"/>
    <cellStyle name="Normal 6 3 2 2 6 2" xfId="19332" xr:uid="{00000000-0005-0000-0000-0000A4980000}"/>
    <cellStyle name="Normal 6 3 2 2 6 2 2" xfId="31587" xr:uid="{00000000-0005-0000-0000-0000A5980000}"/>
    <cellStyle name="Normal 6 3 2 2 6 2 3" xfId="43828" xr:uid="{00000000-0005-0000-0000-0000A6980000}"/>
    <cellStyle name="Normal 6 3 2 2 6 3" xfId="25470" xr:uid="{00000000-0005-0000-0000-0000A7980000}"/>
    <cellStyle name="Normal 6 3 2 2 6 4" xfId="37714" xr:uid="{00000000-0005-0000-0000-0000A8980000}"/>
    <cellStyle name="Normal 6 3 2 2 6 5" xfId="49943" xr:uid="{00000000-0005-0000-0000-0000A9980000}"/>
    <cellStyle name="Normal 6 3 2 2 7" xfId="19301" xr:uid="{00000000-0005-0000-0000-0000AA980000}"/>
    <cellStyle name="Normal 6 3 2 2 7 2" xfId="31556" xr:uid="{00000000-0005-0000-0000-0000AB980000}"/>
    <cellStyle name="Normal 6 3 2 2 7 3" xfId="43797" xr:uid="{00000000-0005-0000-0000-0000AC980000}"/>
    <cellStyle name="Normal 6 3 2 2 8" xfId="25439" xr:uid="{00000000-0005-0000-0000-0000AD980000}"/>
    <cellStyle name="Normal 6 3 2 2 9" xfId="37683" xr:uid="{00000000-0005-0000-0000-0000AE980000}"/>
    <cellStyle name="Normal 6 3 2 3" xfId="8334" xr:uid="{00000000-0005-0000-0000-0000AF980000}"/>
    <cellStyle name="Normal 6 3 2 3 2" xfId="8335" xr:uid="{00000000-0005-0000-0000-0000B0980000}"/>
    <cellStyle name="Normal 6 3 2 3 2 2" xfId="8336" xr:uid="{00000000-0005-0000-0000-0000B1980000}"/>
    <cellStyle name="Normal 6 3 2 3 2 2 2" xfId="8337" xr:uid="{00000000-0005-0000-0000-0000B2980000}"/>
    <cellStyle name="Normal 6 3 2 3 2 2 2 2" xfId="8338" xr:uid="{00000000-0005-0000-0000-0000B3980000}"/>
    <cellStyle name="Normal 6 3 2 3 2 2 2 2 2" xfId="19337" xr:uid="{00000000-0005-0000-0000-0000B4980000}"/>
    <cellStyle name="Normal 6 3 2 3 2 2 2 2 2 2" xfId="31592" xr:uid="{00000000-0005-0000-0000-0000B5980000}"/>
    <cellStyle name="Normal 6 3 2 3 2 2 2 2 2 3" xfId="43833" xr:uid="{00000000-0005-0000-0000-0000B6980000}"/>
    <cellStyle name="Normal 6 3 2 3 2 2 2 2 3" xfId="25475" xr:uid="{00000000-0005-0000-0000-0000B7980000}"/>
    <cellStyle name="Normal 6 3 2 3 2 2 2 2 4" xfId="37719" xr:uid="{00000000-0005-0000-0000-0000B8980000}"/>
    <cellStyle name="Normal 6 3 2 3 2 2 2 2 5" xfId="49948" xr:uid="{00000000-0005-0000-0000-0000B9980000}"/>
    <cellStyle name="Normal 6 3 2 3 2 2 2 3" xfId="19336" xr:uid="{00000000-0005-0000-0000-0000BA980000}"/>
    <cellStyle name="Normal 6 3 2 3 2 2 2 3 2" xfId="31591" xr:uid="{00000000-0005-0000-0000-0000BB980000}"/>
    <cellStyle name="Normal 6 3 2 3 2 2 2 3 3" xfId="43832" xr:uid="{00000000-0005-0000-0000-0000BC980000}"/>
    <cellStyle name="Normal 6 3 2 3 2 2 2 4" xfId="25474" xr:uid="{00000000-0005-0000-0000-0000BD980000}"/>
    <cellStyle name="Normal 6 3 2 3 2 2 2 5" xfId="37718" xr:uid="{00000000-0005-0000-0000-0000BE980000}"/>
    <cellStyle name="Normal 6 3 2 3 2 2 2 6" xfId="49947" xr:uid="{00000000-0005-0000-0000-0000BF980000}"/>
    <cellStyle name="Normal 6 3 2 3 2 2 3" xfId="8339" xr:uid="{00000000-0005-0000-0000-0000C0980000}"/>
    <cellStyle name="Normal 6 3 2 3 2 2 3 2" xfId="19338" xr:uid="{00000000-0005-0000-0000-0000C1980000}"/>
    <cellStyle name="Normal 6 3 2 3 2 2 3 2 2" xfId="31593" xr:uid="{00000000-0005-0000-0000-0000C2980000}"/>
    <cellStyle name="Normal 6 3 2 3 2 2 3 2 3" xfId="43834" xr:uid="{00000000-0005-0000-0000-0000C3980000}"/>
    <cellStyle name="Normal 6 3 2 3 2 2 3 3" xfId="25476" xr:uid="{00000000-0005-0000-0000-0000C4980000}"/>
    <cellStyle name="Normal 6 3 2 3 2 2 3 4" xfId="37720" xr:uid="{00000000-0005-0000-0000-0000C5980000}"/>
    <cellStyle name="Normal 6 3 2 3 2 2 3 5" xfId="49949" xr:uid="{00000000-0005-0000-0000-0000C6980000}"/>
    <cellStyle name="Normal 6 3 2 3 2 2 4" xfId="19335" xr:uid="{00000000-0005-0000-0000-0000C7980000}"/>
    <cellStyle name="Normal 6 3 2 3 2 2 4 2" xfId="31590" xr:uid="{00000000-0005-0000-0000-0000C8980000}"/>
    <cellStyle name="Normal 6 3 2 3 2 2 4 3" xfId="43831" xr:uid="{00000000-0005-0000-0000-0000C9980000}"/>
    <cellStyle name="Normal 6 3 2 3 2 2 5" xfId="25473" xr:uid="{00000000-0005-0000-0000-0000CA980000}"/>
    <cellStyle name="Normal 6 3 2 3 2 2 6" xfId="37717" xr:uid="{00000000-0005-0000-0000-0000CB980000}"/>
    <cellStyle name="Normal 6 3 2 3 2 2 7" xfId="49946" xr:uid="{00000000-0005-0000-0000-0000CC980000}"/>
    <cellStyle name="Normal 6 3 2 3 2 3" xfId="8340" xr:uid="{00000000-0005-0000-0000-0000CD980000}"/>
    <cellStyle name="Normal 6 3 2 3 2 3 2" xfId="8341" xr:uid="{00000000-0005-0000-0000-0000CE980000}"/>
    <cellStyle name="Normal 6 3 2 3 2 3 2 2" xfId="19340" xr:uid="{00000000-0005-0000-0000-0000CF980000}"/>
    <cellStyle name="Normal 6 3 2 3 2 3 2 2 2" xfId="31595" xr:uid="{00000000-0005-0000-0000-0000D0980000}"/>
    <cellStyle name="Normal 6 3 2 3 2 3 2 2 3" xfId="43836" xr:uid="{00000000-0005-0000-0000-0000D1980000}"/>
    <cellStyle name="Normal 6 3 2 3 2 3 2 3" xfId="25478" xr:uid="{00000000-0005-0000-0000-0000D2980000}"/>
    <cellStyle name="Normal 6 3 2 3 2 3 2 4" xfId="37722" xr:uid="{00000000-0005-0000-0000-0000D3980000}"/>
    <cellStyle name="Normal 6 3 2 3 2 3 2 5" xfId="49951" xr:uid="{00000000-0005-0000-0000-0000D4980000}"/>
    <cellStyle name="Normal 6 3 2 3 2 3 3" xfId="19339" xr:uid="{00000000-0005-0000-0000-0000D5980000}"/>
    <cellStyle name="Normal 6 3 2 3 2 3 3 2" xfId="31594" xr:uid="{00000000-0005-0000-0000-0000D6980000}"/>
    <cellStyle name="Normal 6 3 2 3 2 3 3 3" xfId="43835" xr:uid="{00000000-0005-0000-0000-0000D7980000}"/>
    <cellStyle name="Normal 6 3 2 3 2 3 4" xfId="25477" xr:uid="{00000000-0005-0000-0000-0000D8980000}"/>
    <cellStyle name="Normal 6 3 2 3 2 3 5" xfId="37721" xr:uid="{00000000-0005-0000-0000-0000D9980000}"/>
    <cellStyle name="Normal 6 3 2 3 2 3 6" xfId="49950" xr:uid="{00000000-0005-0000-0000-0000DA980000}"/>
    <cellStyle name="Normal 6 3 2 3 2 4" xfId="8342" xr:uid="{00000000-0005-0000-0000-0000DB980000}"/>
    <cellStyle name="Normal 6 3 2 3 2 4 2" xfId="19341" xr:uid="{00000000-0005-0000-0000-0000DC980000}"/>
    <cellStyle name="Normal 6 3 2 3 2 4 2 2" xfId="31596" xr:uid="{00000000-0005-0000-0000-0000DD980000}"/>
    <cellStyle name="Normal 6 3 2 3 2 4 2 3" xfId="43837" xr:uid="{00000000-0005-0000-0000-0000DE980000}"/>
    <cellStyle name="Normal 6 3 2 3 2 4 3" xfId="25479" xr:uid="{00000000-0005-0000-0000-0000DF980000}"/>
    <cellStyle name="Normal 6 3 2 3 2 4 4" xfId="37723" xr:uid="{00000000-0005-0000-0000-0000E0980000}"/>
    <cellStyle name="Normal 6 3 2 3 2 4 5" xfId="49952" xr:uid="{00000000-0005-0000-0000-0000E1980000}"/>
    <cellStyle name="Normal 6 3 2 3 2 5" xfId="19334" xr:uid="{00000000-0005-0000-0000-0000E2980000}"/>
    <cellStyle name="Normal 6 3 2 3 2 5 2" xfId="31589" xr:uid="{00000000-0005-0000-0000-0000E3980000}"/>
    <cellStyle name="Normal 6 3 2 3 2 5 3" xfId="43830" xr:uid="{00000000-0005-0000-0000-0000E4980000}"/>
    <cellStyle name="Normal 6 3 2 3 2 6" xfId="25472" xr:uid="{00000000-0005-0000-0000-0000E5980000}"/>
    <cellStyle name="Normal 6 3 2 3 2 7" xfId="37716" xr:uid="{00000000-0005-0000-0000-0000E6980000}"/>
    <cellStyle name="Normal 6 3 2 3 2 8" xfId="49945" xr:uid="{00000000-0005-0000-0000-0000E7980000}"/>
    <cellStyle name="Normal 6 3 2 3 3" xfId="8343" xr:uid="{00000000-0005-0000-0000-0000E8980000}"/>
    <cellStyle name="Normal 6 3 2 3 3 2" xfId="8344" xr:uid="{00000000-0005-0000-0000-0000E9980000}"/>
    <cellStyle name="Normal 6 3 2 3 3 2 2" xfId="8345" xr:uid="{00000000-0005-0000-0000-0000EA980000}"/>
    <cellStyle name="Normal 6 3 2 3 3 2 2 2" xfId="19344" xr:uid="{00000000-0005-0000-0000-0000EB980000}"/>
    <cellStyle name="Normal 6 3 2 3 3 2 2 2 2" xfId="31599" xr:uid="{00000000-0005-0000-0000-0000EC980000}"/>
    <cellStyle name="Normal 6 3 2 3 3 2 2 2 3" xfId="43840" xr:uid="{00000000-0005-0000-0000-0000ED980000}"/>
    <cellStyle name="Normal 6 3 2 3 3 2 2 3" xfId="25482" xr:uid="{00000000-0005-0000-0000-0000EE980000}"/>
    <cellStyle name="Normal 6 3 2 3 3 2 2 4" xfId="37726" xr:uid="{00000000-0005-0000-0000-0000EF980000}"/>
    <cellStyle name="Normal 6 3 2 3 3 2 2 5" xfId="49955" xr:uid="{00000000-0005-0000-0000-0000F0980000}"/>
    <cellStyle name="Normal 6 3 2 3 3 2 3" xfId="19343" xr:uid="{00000000-0005-0000-0000-0000F1980000}"/>
    <cellStyle name="Normal 6 3 2 3 3 2 3 2" xfId="31598" xr:uid="{00000000-0005-0000-0000-0000F2980000}"/>
    <cellStyle name="Normal 6 3 2 3 3 2 3 3" xfId="43839" xr:uid="{00000000-0005-0000-0000-0000F3980000}"/>
    <cellStyle name="Normal 6 3 2 3 3 2 4" xfId="25481" xr:uid="{00000000-0005-0000-0000-0000F4980000}"/>
    <cellStyle name="Normal 6 3 2 3 3 2 5" xfId="37725" xr:uid="{00000000-0005-0000-0000-0000F5980000}"/>
    <cellStyle name="Normal 6 3 2 3 3 2 6" xfId="49954" xr:uid="{00000000-0005-0000-0000-0000F6980000}"/>
    <cellStyle name="Normal 6 3 2 3 3 3" xfId="8346" xr:uid="{00000000-0005-0000-0000-0000F7980000}"/>
    <cellStyle name="Normal 6 3 2 3 3 3 2" xfId="19345" xr:uid="{00000000-0005-0000-0000-0000F8980000}"/>
    <cellStyle name="Normal 6 3 2 3 3 3 2 2" xfId="31600" xr:uid="{00000000-0005-0000-0000-0000F9980000}"/>
    <cellStyle name="Normal 6 3 2 3 3 3 2 3" xfId="43841" xr:uid="{00000000-0005-0000-0000-0000FA980000}"/>
    <cellStyle name="Normal 6 3 2 3 3 3 3" xfId="25483" xr:uid="{00000000-0005-0000-0000-0000FB980000}"/>
    <cellStyle name="Normal 6 3 2 3 3 3 4" xfId="37727" xr:uid="{00000000-0005-0000-0000-0000FC980000}"/>
    <cellStyle name="Normal 6 3 2 3 3 3 5" xfId="49956" xr:uid="{00000000-0005-0000-0000-0000FD980000}"/>
    <cellStyle name="Normal 6 3 2 3 3 4" xfId="19342" xr:uid="{00000000-0005-0000-0000-0000FE980000}"/>
    <cellStyle name="Normal 6 3 2 3 3 4 2" xfId="31597" xr:uid="{00000000-0005-0000-0000-0000FF980000}"/>
    <cellStyle name="Normal 6 3 2 3 3 4 3" xfId="43838" xr:uid="{00000000-0005-0000-0000-000000990000}"/>
    <cellStyle name="Normal 6 3 2 3 3 5" xfId="25480" xr:uid="{00000000-0005-0000-0000-000001990000}"/>
    <cellStyle name="Normal 6 3 2 3 3 6" xfId="37724" xr:uid="{00000000-0005-0000-0000-000002990000}"/>
    <cellStyle name="Normal 6 3 2 3 3 7" xfId="49953" xr:uid="{00000000-0005-0000-0000-000003990000}"/>
    <cellStyle name="Normal 6 3 2 3 4" xfId="8347" xr:uid="{00000000-0005-0000-0000-000004990000}"/>
    <cellStyle name="Normal 6 3 2 3 4 2" xfId="8348" xr:uid="{00000000-0005-0000-0000-000005990000}"/>
    <cellStyle name="Normal 6 3 2 3 4 2 2" xfId="19347" xr:uid="{00000000-0005-0000-0000-000006990000}"/>
    <cellStyle name="Normal 6 3 2 3 4 2 2 2" xfId="31602" xr:uid="{00000000-0005-0000-0000-000007990000}"/>
    <cellStyle name="Normal 6 3 2 3 4 2 2 3" xfId="43843" xr:uid="{00000000-0005-0000-0000-000008990000}"/>
    <cellStyle name="Normal 6 3 2 3 4 2 3" xfId="25485" xr:uid="{00000000-0005-0000-0000-000009990000}"/>
    <cellStyle name="Normal 6 3 2 3 4 2 4" xfId="37729" xr:uid="{00000000-0005-0000-0000-00000A990000}"/>
    <cellStyle name="Normal 6 3 2 3 4 2 5" xfId="49958" xr:uid="{00000000-0005-0000-0000-00000B990000}"/>
    <cellStyle name="Normal 6 3 2 3 4 3" xfId="19346" xr:uid="{00000000-0005-0000-0000-00000C990000}"/>
    <cellStyle name="Normal 6 3 2 3 4 3 2" xfId="31601" xr:uid="{00000000-0005-0000-0000-00000D990000}"/>
    <cellStyle name="Normal 6 3 2 3 4 3 3" xfId="43842" xr:uid="{00000000-0005-0000-0000-00000E990000}"/>
    <cellStyle name="Normal 6 3 2 3 4 4" xfId="25484" xr:uid="{00000000-0005-0000-0000-00000F990000}"/>
    <cellStyle name="Normal 6 3 2 3 4 5" xfId="37728" xr:uid="{00000000-0005-0000-0000-000010990000}"/>
    <cellStyle name="Normal 6 3 2 3 4 6" xfId="49957" xr:uid="{00000000-0005-0000-0000-000011990000}"/>
    <cellStyle name="Normal 6 3 2 3 5" xfId="8349" xr:uid="{00000000-0005-0000-0000-000012990000}"/>
    <cellStyle name="Normal 6 3 2 3 5 2" xfId="19348" xr:uid="{00000000-0005-0000-0000-000013990000}"/>
    <cellStyle name="Normal 6 3 2 3 5 2 2" xfId="31603" xr:uid="{00000000-0005-0000-0000-000014990000}"/>
    <cellStyle name="Normal 6 3 2 3 5 2 3" xfId="43844" xr:uid="{00000000-0005-0000-0000-000015990000}"/>
    <cellStyle name="Normal 6 3 2 3 5 3" xfId="25486" xr:uid="{00000000-0005-0000-0000-000016990000}"/>
    <cellStyle name="Normal 6 3 2 3 5 4" xfId="37730" xr:uid="{00000000-0005-0000-0000-000017990000}"/>
    <cellStyle name="Normal 6 3 2 3 5 5" xfId="49959" xr:uid="{00000000-0005-0000-0000-000018990000}"/>
    <cellStyle name="Normal 6 3 2 3 6" xfId="19333" xr:uid="{00000000-0005-0000-0000-000019990000}"/>
    <cellStyle name="Normal 6 3 2 3 6 2" xfId="31588" xr:uid="{00000000-0005-0000-0000-00001A990000}"/>
    <cellStyle name="Normal 6 3 2 3 6 3" xfId="43829" xr:uid="{00000000-0005-0000-0000-00001B990000}"/>
    <cellStyle name="Normal 6 3 2 3 7" xfId="25471" xr:uid="{00000000-0005-0000-0000-00001C990000}"/>
    <cellStyle name="Normal 6 3 2 3 8" xfId="37715" xr:uid="{00000000-0005-0000-0000-00001D990000}"/>
    <cellStyle name="Normal 6 3 2 3 9" xfId="49944" xr:uid="{00000000-0005-0000-0000-00001E990000}"/>
    <cellStyle name="Normal 6 3 2 4" xfId="8350" xr:uid="{00000000-0005-0000-0000-00001F990000}"/>
    <cellStyle name="Normal 6 3 2 4 2" xfId="8351" xr:uid="{00000000-0005-0000-0000-000020990000}"/>
    <cellStyle name="Normal 6 3 2 4 2 2" xfId="8352" xr:uid="{00000000-0005-0000-0000-000021990000}"/>
    <cellStyle name="Normal 6 3 2 4 2 2 2" xfId="8353" xr:uid="{00000000-0005-0000-0000-000022990000}"/>
    <cellStyle name="Normal 6 3 2 4 2 2 2 2" xfId="19352" xr:uid="{00000000-0005-0000-0000-000023990000}"/>
    <cellStyle name="Normal 6 3 2 4 2 2 2 2 2" xfId="31607" xr:uid="{00000000-0005-0000-0000-000024990000}"/>
    <cellStyle name="Normal 6 3 2 4 2 2 2 2 3" xfId="43848" xr:uid="{00000000-0005-0000-0000-000025990000}"/>
    <cellStyle name="Normal 6 3 2 4 2 2 2 3" xfId="25490" xr:uid="{00000000-0005-0000-0000-000026990000}"/>
    <cellStyle name="Normal 6 3 2 4 2 2 2 4" xfId="37734" xr:uid="{00000000-0005-0000-0000-000027990000}"/>
    <cellStyle name="Normal 6 3 2 4 2 2 2 5" xfId="49963" xr:uid="{00000000-0005-0000-0000-000028990000}"/>
    <cellStyle name="Normal 6 3 2 4 2 2 3" xfId="19351" xr:uid="{00000000-0005-0000-0000-000029990000}"/>
    <cellStyle name="Normal 6 3 2 4 2 2 3 2" xfId="31606" xr:uid="{00000000-0005-0000-0000-00002A990000}"/>
    <cellStyle name="Normal 6 3 2 4 2 2 3 3" xfId="43847" xr:uid="{00000000-0005-0000-0000-00002B990000}"/>
    <cellStyle name="Normal 6 3 2 4 2 2 4" xfId="25489" xr:uid="{00000000-0005-0000-0000-00002C990000}"/>
    <cellStyle name="Normal 6 3 2 4 2 2 5" xfId="37733" xr:uid="{00000000-0005-0000-0000-00002D990000}"/>
    <cellStyle name="Normal 6 3 2 4 2 2 6" xfId="49962" xr:uid="{00000000-0005-0000-0000-00002E990000}"/>
    <cellStyle name="Normal 6 3 2 4 2 3" xfId="8354" xr:uid="{00000000-0005-0000-0000-00002F990000}"/>
    <cellStyle name="Normal 6 3 2 4 2 3 2" xfId="19353" xr:uid="{00000000-0005-0000-0000-000030990000}"/>
    <cellStyle name="Normal 6 3 2 4 2 3 2 2" xfId="31608" xr:uid="{00000000-0005-0000-0000-000031990000}"/>
    <cellStyle name="Normal 6 3 2 4 2 3 2 3" xfId="43849" xr:uid="{00000000-0005-0000-0000-000032990000}"/>
    <cellStyle name="Normal 6 3 2 4 2 3 3" xfId="25491" xr:uid="{00000000-0005-0000-0000-000033990000}"/>
    <cellStyle name="Normal 6 3 2 4 2 3 4" xfId="37735" xr:uid="{00000000-0005-0000-0000-000034990000}"/>
    <cellStyle name="Normal 6 3 2 4 2 3 5" xfId="49964" xr:uid="{00000000-0005-0000-0000-000035990000}"/>
    <cellStyle name="Normal 6 3 2 4 2 4" xfId="19350" xr:uid="{00000000-0005-0000-0000-000036990000}"/>
    <cellStyle name="Normal 6 3 2 4 2 4 2" xfId="31605" xr:uid="{00000000-0005-0000-0000-000037990000}"/>
    <cellStyle name="Normal 6 3 2 4 2 4 3" xfId="43846" xr:uid="{00000000-0005-0000-0000-000038990000}"/>
    <cellStyle name="Normal 6 3 2 4 2 5" xfId="25488" xr:uid="{00000000-0005-0000-0000-000039990000}"/>
    <cellStyle name="Normal 6 3 2 4 2 6" xfId="37732" xr:uid="{00000000-0005-0000-0000-00003A990000}"/>
    <cellStyle name="Normal 6 3 2 4 2 7" xfId="49961" xr:uid="{00000000-0005-0000-0000-00003B990000}"/>
    <cellStyle name="Normal 6 3 2 4 3" xfId="8355" xr:uid="{00000000-0005-0000-0000-00003C990000}"/>
    <cellStyle name="Normal 6 3 2 4 3 2" xfId="8356" xr:uid="{00000000-0005-0000-0000-00003D990000}"/>
    <cellStyle name="Normal 6 3 2 4 3 2 2" xfId="19355" xr:uid="{00000000-0005-0000-0000-00003E990000}"/>
    <cellStyle name="Normal 6 3 2 4 3 2 2 2" xfId="31610" xr:uid="{00000000-0005-0000-0000-00003F990000}"/>
    <cellStyle name="Normal 6 3 2 4 3 2 2 3" xfId="43851" xr:uid="{00000000-0005-0000-0000-000040990000}"/>
    <cellStyle name="Normal 6 3 2 4 3 2 3" xfId="25493" xr:uid="{00000000-0005-0000-0000-000041990000}"/>
    <cellStyle name="Normal 6 3 2 4 3 2 4" xfId="37737" xr:uid="{00000000-0005-0000-0000-000042990000}"/>
    <cellStyle name="Normal 6 3 2 4 3 2 5" xfId="49966" xr:uid="{00000000-0005-0000-0000-000043990000}"/>
    <cellStyle name="Normal 6 3 2 4 3 3" xfId="19354" xr:uid="{00000000-0005-0000-0000-000044990000}"/>
    <cellStyle name="Normal 6 3 2 4 3 3 2" xfId="31609" xr:uid="{00000000-0005-0000-0000-000045990000}"/>
    <cellStyle name="Normal 6 3 2 4 3 3 3" xfId="43850" xr:uid="{00000000-0005-0000-0000-000046990000}"/>
    <cellStyle name="Normal 6 3 2 4 3 4" xfId="25492" xr:uid="{00000000-0005-0000-0000-000047990000}"/>
    <cellStyle name="Normal 6 3 2 4 3 5" xfId="37736" xr:uid="{00000000-0005-0000-0000-000048990000}"/>
    <cellStyle name="Normal 6 3 2 4 3 6" xfId="49965" xr:uid="{00000000-0005-0000-0000-000049990000}"/>
    <cellStyle name="Normal 6 3 2 4 4" xfId="8357" xr:uid="{00000000-0005-0000-0000-00004A990000}"/>
    <cellStyle name="Normal 6 3 2 4 4 2" xfId="19356" xr:uid="{00000000-0005-0000-0000-00004B990000}"/>
    <cellStyle name="Normal 6 3 2 4 4 2 2" xfId="31611" xr:uid="{00000000-0005-0000-0000-00004C990000}"/>
    <cellStyle name="Normal 6 3 2 4 4 2 3" xfId="43852" xr:uid="{00000000-0005-0000-0000-00004D990000}"/>
    <cellStyle name="Normal 6 3 2 4 4 3" xfId="25494" xr:uid="{00000000-0005-0000-0000-00004E990000}"/>
    <cellStyle name="Normal 6 3 2 4 4 4" xfId="37738" xr:uid="{00000000-0005-0000-0000-00004F990000}"/>
    <cellStyle name="Normal 6 3 2 4 4 5" xfId="49967" xr:uid="{00000000-0005-0000-0000-000050990000}"/>
    <cellStyle name="Normal 6 3 2 4 5" xfId="19349" xr:uid="{00000000-0005-0000-0000-000051990000}"/>
    <cellStyle name="Normal 6 3 2 4 5 2" xfId="31604" xr:uid="{00000000-0005-0000-0000-000052990000}"/>
    <cellStyle name="Normal 6 3 2 4 5 3" xfId="43845" xr:uid="{00000000-0005-0000-0000-000053990000}"/>
    <cellStyle name="Normal 6 3 2 4 6" xfId="25487" xr:uid="{00000000-0005-0000-0000-000054990000}"/>
    <cellStyle name="Normal 6 3 2 4 7" xfId="37731" xr:uid="{00000000-0005-0000-0000-000055990000}"/>
    <cellStyle name="Normal 6 3 2 4 8" xfId="49960" xr:uid="{00000000-0005-0000-0000-000056990000}"/>
    <cellStyle name="Normal 6 3 2 5" xfId="8358" xr:uid="{00000000-0005-0000-0000-000057990000}"/>
    <cellStyle name="Normal 6 3 2 5 2" xfId="8359" xr:uid="{00000000-0005-0000-0000-000058990000}"/>
    <cellStyle name="Normal 6 3 2 5 2 2" xfId="8360" xr:uid="{00000000-0005-0000-0000-000059990000}"/>
    <cellStyle name="Normal 6 3 2 5 2 2 2" xfId="19359" xr:uid="{00000000-0005-0000-0000-00005A990000}"/>
    <cellStyle name="Normal 6 3 2 5 2 2 2 2" xfId="31614" xr:uid="{00000000-0005-0000-0000-00005B990000}"/>
    <cellStyle name="Normal 6 3 2 5 2 2 2 3" xfId="43855" xr:uid="{00000000-0005-0000-0000-00005C990000}"/>
    <cellStyle name="Normal 6 3 2 5 2 2 3" xfId="25497" xr:uid="{00000000-0005-0000-0000-00005D990000}"/>
    <cellStyle name="Normal 6 3 2 5 2 2 4" xfId="37741" xr:uid="{00000000-0005-0000-0000-00005E990000}"/>
    <cellStyle name="Normal 6 3 2 5 2 2 5" xfId="49970" xr:uid="{00000000-0005-0000-0000-00005F990000}"/>
    <cellStyle name="Normal 6 3 2 5 2 3" xfId="19358" xr:uid="{00000000-0005-0000-0000-000060990000}"/>
    <cellStyle name="Normal 6 3 2 5 2 3 2" xfId="31613" xr:uid="{00000000-0005-0000-0000-000061990000}"/>
    <cellStyle name="Normal 6 3 2 5 2 3 3" xfId="43854" xr:uid="{00000000-0005-0000-0000-000062990000}"/>
    <cellStyle name="Normal 6 3 2 5 2 4" xfId="25496" xr:uid="{00000000-0005-0000-0000-000063990000}"/>
    <cellStyle name="Normal 6 3 2 5 2 5" xfId="37740" xr:uid="{00000000-0005-0000-0000-000064990000}"/>
    <cellStyle name="Normal 6 3 2 5 2 6" xfId="49969" xr:uid="{00000000-0005-0000-0000-000065990000}"/>
    <cellStyle name="Normal 6 3 2 5 3" xfId="8361" xr:uid="{00000000-0005-0000-0000-000066990000}"/>
    <cellStyle name="Normal 6 3 2 5 3 2" xfId="19360" xr:uid="{00000000-0005-0000-0000-000067990000}"/>
    <cellStyle name="Normal 6 3 2 5 3 2 2" xfId="31615" xr:uid="{00000000-0005-0000-0000-000068990000}"/>
    <cellStyle name="Normal 6 3 2 5 3 2 3" xfId="43856" xr:uid="{00000000-0005-0000-0000-000069990000}"/>
    <cellStyle name="Normal 6 3 2 5 3 3" xfId="25498" xr:uid="{00000000-0005-0000-0000-00006A990000}"/>
    <cellStyle name="Normal 6 3 2 5 3 4" xfId="37742" xr:uid="{00000000-0005-0000-0000-00006B990000}"/>
    <cellStyle name="Normal 6 3 2 5 3 5" xfId="49971" xr:uid="{00000000-0005-0000-0000-00006C990000}"/>
    <cellStyle name="Normal 6 3 2 5 4" xfId="19357" xr:uid="{00000000-0005-0000-0000-00006D990000}"/>
    <cellStyle name="Normal 6 3 2 5 4 2" xfId="31612" xr:uid="{00000000-0005-0000-0000-00006E990000}"/>
    <cellStyle name="Normal 6 3 2 5 4 3" xfId="43853" xr:uid="{00000000-0005-0000-0000-00006F990000}"/>
    <cellStyle name="Normal 6 3 2 5 5" xfId="25495" xr:uid="{00000000-0005-0000-0000-000070990000}"/>
    <cellStyle name="Normal 6 3 2 5 6" xfId="37739" xr:uid="{00000000-0005-0000-0000-000071990000}"/>
    <cellStyle name="Normal 6 3 2 5 7" xfId="49968" xr:uid="{00000000-0005-0000-0000-000072990000}"/>
    <cellStyle name="Normal 6 3 2 6" xfId="8362" xr:uid="{00000000-0005-0000-0000-000073990000}"/>
    <cellStyle name="Normal 6 3 2 6 2" xfId="8363" xr:uid="{00000000-0005-0000-0000-000074990000}"/>
    <cellStyle name="Normal 6 3 2 6 2 2" xfId="19362" xr:uid="{00000000-0005-0000-0000-000075990000}"/>
    <cellStyle name="Normal 6 3 2 6 2 2 2" xfId="31617" xr:uid="{00000000-0005-0000-0000-000076990000}"/>
    <cellStyle name="Normal 6 3 2 6 2 2 3" xfId="43858" xr:uid="{00000000-0005-0000-0000-000077990000}"/>
    <cellStyle name="Normal 6 3 2 6 2 3" xfId="25500" xr:uid="{00000000-0005-0000-0000-000078990000}"/>
    <cellStyle name="Normal 6 3 2 6 2 4" xfId="37744" xr:uid="{00000000-0005-0000-0000-000079990000}"/>
    <cellStyle name="Normal 6 3 2 6 2 5" xfId="49973" xr:uid="{00000000-0005-0000-0000-00007A990000}"/>
    <cellStyle name="Normal 6 3 2 6 3" xfId="19361" xr:uid="{00000000-0005-0000-0000-00007B990000}"/>
    <cellStyle name="Normal 6 3 2 6 3 2" xfId="31616" xr:uid="{00000000-0005-0000-0000-00007C990000}"/>
    <cellStyle name="Normal 6 3 2 6 3 3" xfId="43857" xr:uid="{00000000-0005-0000-0000-00007D990000}"/>
    <cellStyle name="Normal 6 3 2 6 4" xfId="25499" xr:uid="{00000000-0005-0000-0000-00007E990000}"/>
    <cellStyle name="Normal 6 3 2 6 5" xfId="37743" xr:uid="{00000000-0005-0000-0000-00007F990000}"/>
    <cellStyle name="Normal 6 3 2 6 6" xfId="49972" xr:uid="{00000000-0005-0000-0000-000080990000}"/>
    <cellStyle name="Normal 6 3 2 7" xfId="8364" xr:uid="{00000000-0005-0000-0000-000081990000}"/>
    <cellStyle name="Normal 6 3 2 7 2" xfId="19363" xr:uid="{00000000-0005-0000-0000-000082990000}"/>
    <cellStyle name="Normal 6 3 2 7 2 2" xfId="31618" xr:uid="{00000000-0005-0000-0000-000083990000}"/>
    <cellStyle name="Normal 6 3 2 7 2 3" xfId="43859" xr:uid="{00000000-0005-0000-0000-000084990000}"/>
    <cellStyle name="Normal 6 3 2 7 3" xfId="25501" xr:uid="{00000000-0005-0000-0000-000085990000}"/>
    <cellStyle name="Normal 6 3 2 7 4" xfId="37745" xr:uid="{00000000-0005-0000-0000-000086990000}"/>
    <cellStyle name="Normal 6 3 2 7 5" xfId="49974" xr:uid="{00000000-0005-0000-0000-000087990000}"/>
    <cellStyle name="Normal 6 3 2 8" xfId="19300" xr:uid="{00000000-0005-0000-0000-000088990000}"/>
    <cellStyle name="Normal 6 3 2 8 2" xfId="31555" xr:uid="{00000000-0005-0000-0000-000089990000}"/>
    <cellStyle name="Normal 6 3 2 8 3" xfId="43796" xr:uid="{00000000-0005-0000-0000-00008A990000}"/>
    <cellStyle name="Normal 6 3 2 9" xfId="25438" xr:uid="{00000000-0005-0000-0000-00008B990000}"/>
    <cellStyle name="Normal 6 3 3" xfId="8365" xr:uid="{00000000-0005-0000-0000-00008C990000}"/>
    <cellStyle name="Normal 6 3 3 10" xfId="49975" xr:uid="{00000000-0005-0000-0000-00008D990000}"/>
    <cellStyle name="Normal 6 3 3 2" xfId="8366" xr:uid="{00000000-0005-0000-0000-00008E990000}"/>
    <cellStyle name="Normal 6 3 3 2 2" xfId="8367" xr:uid="{00000000-0005-0000-0000-00008F990000}"/>
    <cellStyle name="Normal 6 3 3 2 2 2" xfId="8368" xr:uid="{00000000-0005-0000-0000-000090990000}"/>
    <cellStyle name="Normal 6 3 3 2 2 2 2" xfId="8369" xr:uid="{00000000-0005-0000-0000-000091990000}"/>
    <cellStyle name="Normal 6 3 3 2 2 2 2 2" xfId="8370" xr:uid="{00000000-0005-0000-0000-000092990000}"/>
    <cellStyle name="Normal 6 3 3 2 2 2 2 2 2" xfId="19369" xr:uid="{00000000-0005-0000-0000-000093990000}"/>
    <cellStyle name="Normal 6 3 3 2 2 2 2 2 2 2" xfId="31624" xr:uid="{00000000-0005-0000-0000-000094990000}"/>
    <cellStyle name="Normal 6 3 3 2 2 2 2 2 2 3" xfId="43865" xr:uid="{00000000-0005-0000-0000-000095990000}"/>
    <cellStyle name="Normal 6 3 3 2 2 2 2 2 3" xfId="25507" xr:uid="{00000000-0005-0000-0000-000096990000}"/>
    <cellStyle name="Normal 6 3 3 2 2 2 2 2 4" xfId="37751" xr:uid="{00000000-0005-0000-0000-000097990000}"/>
    <cellStyle name="Normal 6 3 3 2 2 2 2 2 5" xfId="49980" xr:uid="{00000000-0005-0000-0000-000098990000}"/>
    <cellStyle name="Normal 6 3 3 2 2 2 2 3" xfId="19368" xr:uid="{00000000-0005-0000-0000-000099990000}"/>
    <cellStyle name="Normal 6 3 3 2 2 2 2 3 2" xfId="31623" xr:uid="{00000000-0005-0000-0000-00009A990000}"/>
    <cellStyle name="Normal 6 3 3 2 2 2 2 3 3" xfId="43864" xr:uid="{00000000-0005-0000-0000-00009B990000}"/>
    <cellStyle name="Normal 6 3 3 2 2 2 2 4" xfId="25506" xr:uid="{00000000-0005-0000-0000-00009C990000}"/>
    <cellStyle name="Normal 6 3 3 2 2 2 2 5" xfId="37750" xr:uid="{00000000-0005-0000-0000-00009D990000}"/>
    <cellStyle name="Normal 6 3 3 2 2 2 2 6" xfId="49979" xr:uid="{00000000-0005-0000-0000-00009E990000}"/>
    <cellStyle name="Normal 6 3 3 2 2 2 3" xfId="8371" xr:uid="{00000000-0005-0000-0000-00009F990000}"/>
    <cellStyle name="Normal 6 3 3 2 2 2 3 2" xfId="19370" xr:uid="{00000000-0005-0000-0000-0000A0990000}"/>
    <cellStyle name="Normal 6 3 3 2 2 2 3 2 2" xfId="31625" xr:uid="{00000000-0005-0000-0000-0000A1990000}"/>
    <cellStyle name="Normal 6 3 3 2 2 2 3 2 3" xfId="43866" xr:uid="{00000000-0005-0000-0000-0000A2990000}"/>
    <cellStyle name="Normal 6 3 3 2 2 2 3 3" xfId="25508" xr:uid="{00000000-0005-0000-0000-0000A3990000}"/>
    <cellStyle name="Normal 6 3 3 2 2 2 3 4" xfId="37752" xr:uid="{00000000-0005-0000-0000-0000A4990000}"/>
    <cellStyle name="Normal 6 3 3 2 2 2 3 5" xfId="49981" xr:uid="{00000000-0005-0000-0000-0000A5990000}"/>
    <cellStyle name="Normal 6 3 3 2 2 2 4" xfId="19367" xr:uid="{00000000-0005-0000-0000-0000A6990000}"/>
    <cellStyle name="Normal 6 3 3 2 2 2 4 2" xfId="31622" xr:uid="{00000000-0005-0000-0000-0000A7990000}"/>
    <cellStyle name="Normal 6 3 3 2 2 2 4 3" xfId="43863" xr:uid="{00000000-0005-0000-0000-0000A8990000}"/>
    <cellStyle name="Normal 6 3 3 2 2 2 5" xfId="25505" xr:uid="{00000000-0005-0000-0000-0000A9990000}"/>
    <cellStyle name="Normal 6 3 3 2 2 2 6" xfId="37749" xr:uid="{00000000-0005-0000-0000-0000AA990000}"/>
    <cellStyle name="Normal 6 3 3 2 2 2 7" xfId="49978" xr:uid="{00000000-0005-0000-0000-0000AB990000}"/>
    <cellStyle name="Normal 6 3 3 2 2 3" xfId="8372" xr:uid="{00000000-0005-0000-0000-0000AC990000}"/>
    <cellStyle name="Normal 6 3 3 2 2 3 2" xfId="8373" xr:uid="{00000000-0005-0000-0000-0000AD990000}"/>
    <cellStyle name="Normal 6 3 3 2 2 3 2 2" xfId="19372" xr:uid="{00000000-0005-0000-0000-0000AE990000}"/>
    <cellStyle name="Normal 6 3 3 2 2 3 2 2 2" xfId="31627" xr:uid="{00000000-0005-0000-0000-0000AF990000}"/>
    <cellStyle name="Normal 6 3 3 2 2 3 2 2 3" xfId="43868" xr:uid="{00000000-0005-0000-0000-0000B0990000}"/>
    <cellStyle name="Normal 6 3 3 2 2 3 2 3" xfId="25510" xr:uid="{00000000-0005-0000-0000-0000B1990000}"/>
    <cellStyle name="Normal 6 3 3 2 2 3 2 4" xfId="37754" xr:uid="{00000000-0005-0000-0000-0000B2990000}"/>
    <cellStyle name="Normal 6 3 3 2 2 3 2 5" xfId="49983" xr:uid="{00000000-0005-0000-0000-0000B3990000}"/>
    <cellStyle name="Normal 6 3 3 2 2 3 3" xfId="19371" xr:uid="{00000000-0005-0000-0000-0000B4990000}"/>
    <cellStyle name="Normal 6 3 3 2 2 3 3 2" xfId="31626" xr:uid="{00000000-0005-0000-0000-0000B5990000}"/>
    <cellStyle name="Normal 6 3 3 2 2 3 3 3" xfId="43867" xr:uid="{00000000-0005-0000-0000-0000B6990000}"/>
    <cellStyle name="Normal 6 3 3 2 2 3 4" xfId="25509" xr:uid="{00000000-0005-0000-0000-0000B7990000}"/>
    <cellStyle name="Normal 6 3 3 2 2 3 5" xfId="37753" xr:uid="{00000000-0005-0000-0000-0000B8990000}"/>
    <cellStyle name="Normal 6 3 3 2 2 3 6" xfId="49982" xr:uid="{00000000-0005-0000-0000-0000B9990000}"/>
    <cellStyle name="Normal 6 3 3 2 2 4" xfId="8374" xr:uid="{00000000-0005-0000-0000-0000BA990000}"/>
    <cellStyle name="Normal 6 3 3 2 2 4 2" xfId="19373" xr:uid="{00000000-0005-0000-0000-0000BB990000}"/>
    <cellStyle name="Normal 6 3 3 2 2 4 2 2" xfId="31628" xr:uid="{00000000-0005-0000-0000-0000BC990000}"/>
    <cellStyle name="Normal 6 3 3 2 2 4 2 3" xfId="43869" xr:uid="{00000000-0005-0000-0000-0000BD990000}"/>
    <cellStyle name="Normal 6 3 3 2 2 4 3" xfId="25511" xr:uid="{00000000-0005-0000-0000-0000BE990000}"/>
    <cellStyle name="Normal 6 3 3 2 2 4 4" xfId="37755" xr:uid="{00000000-0005-0000-0000-0000BF990000}"/>
    <cellStyle name="Normal 6 3 3 2 2 4 5" xfId="49984" xr:uid="{00000000-0005-0000-0000-0000C0990000}"/>
    <cellStyle name="Normal 6 3 3 2 2 5" xfId="19366" xr:uid="{00000000-0005-0000-0000-0000C1990000}"/>
    <cellStyle name="Normal 6 3 3 2 2 5 2" xfId="31621" xr:uid="{00000000-0005-0000-0000-0000C2990000}"/>
    <cellStyle name="Normal 6 3 3 2 2 5 3" xfId="43862" xr:uid="{00000000-0005-0000-0000-0000C3990000}"/>
    <cellStyle name="Normal 6 3 3 2 2 6" xfId="25504" xr:uid="{00000000-0005-0000-0000-0000C4990000}"/>
    <cellStyle name="Normal 6 3 3 2 2 7" xfId="37748" xr:uid="{00000000-0005-0000-0000-0000C5990000}"/>
    <cellStyle name="Normal 6 3 3 2 2 8" xfId="49977" xr:uid="{00000000-0005-0000-0000-0000C6990000}"/>
    <cellStyle name="Normal 6 3 3 2 3" xfId="8375" xr:uid="{00000000-0005-0000-0000-0000C7990000}"/>
    <cellStyle name="Normal 6 3 3 2 3 2" xfId="8376" xr:uid="{00000000-0005-0000-0000-0000C8990000}"/>
    <cellStyle name="Normal 6 3 3 2 3 2 2" xfId="8377" xr:uid="{00000000-0005-0000-0000-0000C9990000}"/>
    <cellStyle name="Normal 6 3 3 2 3 2 2 2" xfId="19376" xr:uid="{00000000-0005-0000-0000-0000CA990000}"/>
    <cellStyle name="Normal 6 3 3 2 3 2 2 2 2" xfId="31631" xr:uid="{00000000-0005-0000-0000-0000CB990000}"/>
    <cellStyle name="Normal 6 3 3 2 3 2 2 2 3" xfId="43872" xr:uid="{00000000-0005-0000-0000-0000CC990000}"/>
    <cellStyle name="Normal 6 3 3 2 3 2 2 3" xfId="25514" xr:uid="{00000000-0005-0000-0000-0000CD990000}"/>
    <cellStyle name="Normal 6 3 3 2 3 2 2 4" xfId="37758" xr:uid="{00000000-0005-0000-0000-0000CE990000}"/>
    <cellStyle name="Normal 6 3 3 2 3 2 2 5" xfId="49987" xr:uid="{00000000-0005-0000-0000-0000CF990000}"/>
    <cellStyle name="Normal 6 3 3 2 3 2 3" xfId="19375" xr:uid="{00000000-0005-0000-0000-0000D0990000}"/>
    <cellStyle name="Normal 6 3 3 2 3 2 3 2" xfId="31630" xr:uid="{00000000-0005-0000-0000-0000D1990000}"/>
    <cellStyle name="Normal 6 3 3 2 3 2 3 3" xfId="43871" xr:uid="{00000000-0005-0000-0000-0000D2990000}"/>
    <cellStyle name="Normal 6 3 3 2 3 2 4" xfId="25513" xr:uid="{00000000-0005-0000-0000-0000D3990000}"/>
    <cellStyle name="Normal 6 3 3 2 3 2 5" xfId="37757" xr:uid="{00000000-0005-0000-0000-0000D4990000}"/>
    <cellStyle name="Normal 6 3 3 2 3 2 6" xfId="49986" xr:uid="{00000000-0005-0000-0000-0000D5990000}"/>
    <cellStyle name="Normal 6 3 3 2 3 3" xfId="8378" xr:uid="{00000000-0005-0000-0000-0000D6990000}"/>
    <cellStyle name="Normal 6 3 3 2 3 3 2" xfId="19377" xr:uid="{00000000-0005-0000-0000-0000D7990000}"/>
    <cellStyle name="Normal 6 3 3 2 3 3 2 2" xfId="31632" xr:uid="{00000000-0005-0000-0000-0000D8990000}"/>
    <cellStyle name="Normal 6 3 3 2 3 3 2 3" xfId="43873" xr:uid="{00000000-0005-0000-0000-0000D9990000}"/>
    <cellStyle name="Normal 6 3 3 2 3 3 3" xfId="25515" xr:uid="{00000000-0005-0000-0000-0000DA990000}"/>
    <cellStyle name="Normal 6 3 3 2 3 3 4" xfId="37759" xr:uid="{00000000-0005-0000-0000-0000DB990000}"/>
    <cellStyle name="Normal 6 3 3 2 3 3 5" xfId="49988" xr:uid="{00000000-0005-0000-0000-0000DC990000}"/>
    <cellStyle name="Normal 6 3 3 2 3 4" xfId="19374" xr:uid="{00000000-0005-0000-0000-0000DD990000}"/>
    <cellStyle name="Normal 6 3 3 2 3 4 2" xfId="31629" xr:uid="{00000000-0005-0000-0000-0000DE990000}"/>
    <cellStyle name="Normal 6 3 3 2 3 4 3" xfId="43870" xr:uid="{00000000-0005-0000-0000-0000DF990000}"/>
    <cellStyle name="Normal 6 3 3 2 3 5" xfId="25512" xr:uid="{00000000-0005-0000-0000-0000E0990000}"/>
    <cellStyle name="Normal 6 3 3 2 3 6" xfId="37756" xr:uid="{00000000-0005-0000-0000-0000E1990000}"/>
    <cellStyle name="Normal 6 3 3 2 3 7" xfId="49985" xr:uid="{00000000-0005-0000-0000-0000E2990000}"/>
    <cellStyle name="Normal 6 3 3 2 4" xfId="8379" xr:uid="{00000000-0005-0000-0000-0000E3990000}"/>
    <cellStyle name="Normal 6 3 3 2 4 2" xfId="8380" xr:uid="{00000000-0005-0000-0000-0000E4990000}"/>
    <cellStyle name="Normal 6 3 3 2 4 2 2" xfId="19379" xr:uid="{00000000-0005-0000-0000-0000E5990000}"/>
    <cellStyle name="Normal 6 3 3 2 4 2 2 2" xfId="31634" xr:uid="{00000000-0005-0000-0000-0000E6990000}"/>
    <cellStyle name="Normal 6 3 3 2 4 2 2 3" xfId="43875" xr:uid="{00000000-0005-0000-0000-0000E7990000}"/>
    <cellStyle name="Normal 6 3 3 2 4 2 3" xfId="25517" xr:uid="{00000000-0005-0000-0000-0000E8990000}"/>
    <cellStyle name="Normal 6 3 3 2 4 2 4" xfId="37761" xr:uid="{00000000-0005-0000-0000-0000E9990000}"/>
    <cellStyle name="Normal 6 3 3 2 4 2 5" xfId="49990" xr:uid="{00000000-0005-0000-0000-0000EA990000}"/>
    <cellStyle name="Normal 6 3 3 2 4 3" xfId="19378" xr:uid="{00000000-0005-0000-0000-0000EB990000}"/>
    <cellStyle name="Normal 6 3 3 2 4 3 2" xfId="31633" xr:uid="{00000000-0005-0000-0000-0000EC990000}"/>
    <cellStyle name="Normal 6 3 3 2 4 3 3" xfId="43874" xr:uid="{00000000-0005-0000-0000-0000ED990000}"/>
    <cellStyle name="Normal 6 3 3 2 4 4" xfId="25516" xr:uid="{00000000-0005-0000-0000-0000EE990000}"/>
    <cellStyle name="Normal 6 3 3 2 4 5" xfId="37760" xr:uid="{00000000-0005-0000-0000-0000EF990000}"/>
    <cellStyle name="Normal 6 3 3 2 4 6" xfId="49989" xr:uid="{00000000-0005-0000-0000-0000F0990000}"/>
    <cellStyle name="Normal 6 3 3 2 5" xfId="8381" xr:uid="{00000000-0005-0000-0000-0000F1990000}"/>
    <cellStyle name="Normal 6 3 3 2 5 2" xfId="19380" xr:uid="{00000000-0005-0000-0000-0000F2990000}"/>
    <cellStyle name="Normal 6 3 3 2 5 2 2" xfId="31635" xr:uid="{00000000-0005-0000-0000-0000F3990000}"/>
    <cellStyle name="Normal 6 3 3 2 5 2 3" xfId="43876" xr:uid="{00000000-0005-0000-0000-0000F4990000}"/>
    <cellStyle name="Normal 6 3 3 2 5 3" xfId="25518" xr:uid="{00000000-0005-0000-0000-0000F5990000}"/>
    <cellStyle name="Normal 6 3 3 2 5 4" xfId="37762" xr:uid="{00000000-0005-0000-0000-0000F6990000}"/>
    <cellStyle name="Normal 6 3 3 2 5 5" xfId="49991" xr:uid="{00000000-0005-0000-0000-0000F7990000}"/>
    <cellStyle name="Normal 6 3 3 2 6" xfId="19365" xr:uid="{00000000-0005-0000-0000-0000F8990000}"/>
    <cellStyle name="Normal 6 3 3 2 6 2" xfId="31620" xr:uid="{00000000-0005-0000-0000-0000F9990000}"/>
    <cellStyle name="Normal 6 3 3 2 6 3" xfId="43861" xr:uid="{00000000-0005-0000-0000-0000FA990000}"/>
    <cellStyle name="Normal 6 3 3 2 7" xfId="25503" xr:uid="{00000000-0005-0000-0000-0000FB990000}"/>
    <cellStyle name="Normal 6 3 3 2 8" xfId="37747" xr:uid="{00000000-0005-0000-0000-0000FC990000}"/>
    <cellStyle name="Normal 6 3 3 2 9" xfId="49976" xr:uid="{00000000-0005-0000-0000-0000FD990000}"/>
    <cellStyle name="Normal 6 3 3 3" xfId="8382" xr:uid="{00000000-0005-0000-0000-0000FE990000}"/>
    <cellStyle name="Normal 6 3 3 3 2" xfId="8383" xr:uid="{00000000-0005-0000-0000-0000FF990000}"/>
    <cellStyle name="Normal 6 3 3 3 2 2" xfId="8384" xr:uid="{00000000-0005-0000-0000-0000009A0000}"/>
    <cellStyle name="Normal 6 3 3 3 2 2 2" xfId="8385" xr:uid="{00000000-0005-0000-0000-0000019A0000}"/>
    <cellStyle name="Normal 6 3 3 3 2 2 2 2" xfId="19384" xr:uid="{00000000-0005-0000-0000-0000029A0000}"/>
    <cellStyle name="Normal 6 3 3 3 2 2 2 2 2" xfId="31639" xr:uid="{00000000-0005-0000-0000-0000039A0000}"/>
    <cellStyle name="Normal 6 3 3 3 2 2 2 2 3" xfId="43880" xr:uid="{00000000-0005-0000-0000-0000049A0000}"/>
    <cellStyle name="Normal 6 3 3 3 2 2 2 3" xfId="25522" xr:uid="{00000000-0005-0000-0000-0000059A0000}"/>
    <cellStyle name="Normal 6 3 3 3 2 2 2 4" xfId="37766" xr:uid="{00000000-0005-0000-0000-0000069A0000}"/>
    <cellStyle name="Normal 6 3 3 3 2 2 2 5" xfId="49995" xr:uid="{00000000-0005-0000-0000-0000079A0000}"/>
    <cellStyle name="Normal 6 3 3 3 2 2 3" xfId="19383" xr:uid="{00000000-0005-0000-0000-0000089A0000}"/>
    <cellStyle name="Normal 6 3 3 3 2 2 3 2" xfId="31638" xr:uid="{00000000-0005-0000-0000-0000099A0000}"/>
    <cellStyle name="Normal 6 3 3 3 2 2 3 3" xfId="43879" xr:uid="{00000000-0005-0000-0000-00000A9A0000}"/>
    <cellStyle name="Normal 6 3 3 3 2 2 4" xfId="25521" xr:uid="{00000000-0005-0000-0000-00000B9A0000}"/>
    <cellStyle name="Normal 6 3 3 3 2 2 5" xfId="37765" xr:uid="{00000000-0005-0000-0000-00000C9A0000}"/>
    <cellStyle name="Normal 6 3 3 3 2 2 6" xfId="49994" xr:uid="{00000000-0005-0000-0000-00000D9A0000}"/>
    <cellStyle name="Normal 6 3 3 3 2 3" xfId="8386" xr:uid="{00000000-0005-0000-0000-00000E9A0000}"/>
    <cellStyle name="Normal 6 3 3 3 2 3 2" xfId="19385" xr:uid="{00000000-0005-0000-0000-00000F9A0000}"/>
    <cellStyle name="Normal 6 3 3 3 2 3 2 2" xfId="31640" xr:uid="{00000000-0005-0000-0000-0000109A0000}"/>
    <cellStyle name="Normal 6 3 3 3 2 3 2 3" xfId="43881" xr:uid="{00000000-0005-0000-0000-0000119A0000}"/>
    <cellStyle name="Normal 6 3 3 3 2 3 3" xfId="25523" xr:uid="{00000000-0005-0000-0000-0000129A0000}"/>
    <cellStyle name="Normal 6 3 3 3 2 3 4" xfId="37767" xr:uid="{00000000-0005-0000-0000-0000139A0000}"/>
    <cellStyle name="Normal 6 3 3 3 2 3 5" xfId="49996" xr:uid="{00000000-0005-0000-0000-0000149A0000}"/>
    <cellStyle name="Normal 6 3 3 3 2 4" xfId="19382" xr:uid="{00000000-0005-0000-0000-0000159A0000}"/>
    <cellStyle name="Normal 6 3 3 3 2 4 2" xfId="31637" xr:uid="{00000000-0005-0000-0000-0000169A0000}"/>
    <cellStyle name="Normal 6 3 3 3 2 4 3" xfId="43878" xr:uid="{00000000-0005-0000-0000-0000179A0000}"/>
    <cellStyle name="Normal 6 3 3 3 2 5" xfId="25520" xr:uid="{00000000-0005-0000-0000-0000189A0000}"/>
    <cellStyle name="Normal 6 3 3 3 2 6" xfId="37764" xr:uid="{00000000-0005-0000-0000-0000199A0000}"/>
    <cellStyle name="Normal 6 3 3 3 2 7" xfId="49993" xr:uid="{00000000-0005-0000-0000-00001A9A0000}"/>
    <cellStyle name="Normal 6 3 3 3 3" xfId="8387" xr:uid="{00000000-0005-0000-0000-00001B9A0000}"/>
    <cellStyle name="Normal 6 3 3 3 3 2" xfId="8388" xr:uid="{00000000-0005-0000-0000-00001C9A0000}"/>
    <cellStyle name="Normal 6 3 3 3 3 2 2" xfId="19387" xr:uid="{00000000-0005-0000-0000-00001D9A0000}"/>
    <cellStyle name="Normal 6 3 3 3 3 2 2 2" xfId="31642" xr:uid="{00000000-0005-0000-0000-00001E9A0000}"/>
    <cellStyle name="Normal 6 3 3 3 3 2 2 3" xfId="43883" xr:uid="{00000000-0005-0000-0000-00001F9A0000}"/>
    <cellStyle name="Normal 6 3 3 3 3 2 3" xfId="25525" xr:uid="{00000000-0005-0000-0000-0000209A0000}"/>
    <cellStyle name="Normal 6 3 3 3 3 2 4" xfId="37769" xr:uid="{00000000-0005-0000-0000-0000219A0000}"/>
    <cellStyle name="Normal 6 3 3 3 3 2 5" xfId="49998" xr:uid="{00000000-0005-0000-0000-0000229A0000}"/>
    <cellStyle name="Normal 6 3 3 3 3 3" xfId="19386" xr:uid="{00000000-0005-0000-0000-0000239A0000}"/>
    <cellStyle name="Normal 6 3 3 3 3 3 2" xfId="31641" xr:uid="{00000000-0005-0000-0000-0000249A0000}"/>
    <cellStyle name="Normal 6 3 3 3 3 3 3" xfId="43882" xr:uid="{00000000-0005-0000-0000-0000259A0000}"/>
    <cellStyle name="Normal 6 3 3 3 3 4" xfId="25524" xr:uid="{00000000-0005-0000-0000-0000269A0000}"/>
    <cellStyle name="Normal 6 3 3 3 3 5" xfId="37768" xr:uid="{00000000-0005-0000-0000-0000279A0000}"/>
    <cellStyle name="Normal 6 3 3 3 3 6" xfId="49997" xr:uid="{00000000-0005-0000-0000-0000289A0000}"/>
    <cellStyle name="Normal 6 3 3 3 4" xfId="8389" xr:uid="{00000000-0005-0000-0000-0000299A0000}"/>
    <cellStyle name="Normal 6 3 3 3 4 2" xfId="19388" xr:uid="{00000000-0005-0000-0000-00002A9A0000}"/>
    <cellStyle name="Normal 6 3 3 3 4 2 2" xfId="31643" xr:uid="{00000000-0005-0000-0000-00002B9A0000}"/>
    <cellStyle name="Normal 6 3 3 3 4 2 3" xfId="43884" xr:uid="{00000000-0005-0000-0000-00002C9A0000}"/>
    <cellStyle name="Normal 6 3 3 3 4 3" xfId="25526" xr:uid="{00000000-0005-0000-0000-00002D9A0000}"/>
    <cellStyle name="Normal 6 3 3 3 4 4" xfId="37770" xr:uid="{00000000-0005-0000-0000-00002E9A0000}"/>
    <cellStyle name="Normal 6 3 3 3 4 5" xfId="49999" xr:uid="{00000000-0005-0000-0000-00002F9A0000}"/>
    <cellStyle name="Normal 6 3 3 3 5" xfId="19381" xr:uid="{00000000-0005-0000-0000-0000309A0000}"/>
    <cellStyle name="Normal 6 3 3 3 5 2" xfId="31636" xr:uid="{00000000-0005-0000-0000-0000319A0000}"/>
    <cellStyle name="Normal 6 3 3 3 5 3" xfId="43877" xr:uid="{00000000-0005-0000-0000-0000329A0000}"/>
    <cellStyle name="Normal 6 3 3 3 6" xfId="25519" xr:uid="{00000000-0005-0000-0000-0000339A0000}"/>
    <cellStyle name="Normal 6 3 3 3 7" xfId="37763" xr:uid="{00000000-0005-0000-0000-0000349A0000}"/>
    <cellStyle name="Normal 6 3 3 3 8" xfId="49992" xr:uid="{00000000-0005-0000-0000-0000359A0000}"/>
    <cellStyle name="Normal 6 3 3 4" xfId="8390" xr:uid="{00000000-0005-0000-0000-0000369A0000}"/>
    <cellStyle name="Normal 6 3 3 4 2" xfId="8391" xr:uid="{00000000-0005-0000-0000-0000379A0000}"/>
    <cellStyle name="Normal 6 3 3 4 2 2" xfId="8392" xr:uid="{00000000-0005-0000-0000-0000389A0000}"/>
    <cellStyle name="Normal 6 3 3 4 2 2 2" xfId="19391" xr:uid="{00000000-0005-0000-0000-0000399A0000}"/>
    <cellStyle name="Normal 6 3 3 4 2 2 2 2" xfId="31646" xr:uid="{00000000-0005-0000-0000-00003A9A0000}"/>
    <cellStyle name="Normal 6 3 3 4 2 2 2 3" xfId="43887" xr:uid="{00000000-0005-0000-0000-00003B9A0000}"/>
    <cellStyle name="Normal 6 3 3 4 2 2 3" xfId="25529" xr:uid="{00000000-0005-0000-0000-00003C9A0000}"/>
    <cellStyle name="Normal 6 3 3 4 2 2 4" xfId="37773" xr:uid="{00000000-0005-0000-0000-00003D9A0000}"/>
    <cellStyle name="Normal 6 3 3 4 2 2 5" xfId="50002" xr:uid="{00000000-0005-0000-0000-00003E9A0000}"/>
    <cellStyle name="Normal 6 3 3 4 2 3" xfId="19390" xr:uid="{00000000-0005-0000-0000-00003F9A0000}"/>
    <cellStyle name="Normal 6 3 3 4 2 3 2" xfId="31645" xr:uid="{00000000-0005-0000-0000-0000409A0000}"/>
    <cellStyle name="Normal 6 3 3 4 2 3 3" xfId="43886" xr:uid="{00000000-0005-0000-0000-0000419A0000}"/>
    <cellStyle name="Normal 6 3 3 4 2 4" xfId="25528" xr:uid="{00000000-0005-0000-0000-0000429A0000}"/>
    <cellStyle name="Normal 6 3 3 4 2 5" xfId="37772" xr:uid="{00000000-0005-0000-0000-0000439A0000}"/>
    <cellStyle name="Normal 6 3 3 4 2 6" xfId="50001" xr:uid="{00000000-0005-0000-0000-0000449A0000}"/>
    <cellStyle name="Normal 6 3 3 4 3" xfId="8393" xr:uid="{00000000-0005-0000-0000-0000459A0000}"/>
    <cellStyle name="Normal 6 3 3 4 3 2" xfId="19392" xr:uid="{00000000-0005-0000-0000-0000469A0000}"/>
    <cellStyle name="Normal 6 3 3 4 3 2 2" xfId="31647" xr:uid="{00000000-0005-0000-0000-0000479A0000}"/>
    <cellStyle name="Normal 6 3 3 4 3 2 3" xfId="43888" xr:uid="{00000000-0005-0000-0000-0000489A0000}"/>
    <cellStyle name="Normal 6 3 3 4 3 3" xfId="25530" xr:uid="{00000000-0005-0000-0000-0000499A0000}"/>
    <cellStyle name="Normal 6 3 3 4 3 4" xfId="37774" xr:uid="{00000000-0005-0000-0000-00004A9A0000}"/>
    <cellStyle name="Normal 6 3 3 4 3 5" xfId="50003" xr:uid="{00000000-0005-0000-0000-00004B9A0000}"/>
    <cellStyle name="Normal 6 3 3 4 4" xfId="19389" xr:uid="{00000000-0005-0000-0000-00004C9A0000}"/>
    <cellStyle name="Normal 6 3 3 4 4 2" xfId="31644" xr:uid="{00000000-0005-0000-0000-00004D9A0000}"/>
    <cellStyle name="Normal 6 3 3 4 4 3" xfId="43885" xr:uid="{00000000-0005-0000-0000-00004E9A0000}"/>
    <cellStyle name="Normal 6 3 3 4 5" xfId="25527" xr:uid="{00000000-0005-0000-0000-00004F9A0000}"/>
    <cellStyle name="Normal 6 3 3 4 6" xfId="37771" xr:uid="{00000000-0005-0000-0000-0000509A0000}"/>
    <cellStyle name="Normal 6 3 3 4 7" xfId="50000" xr:uid="{00000000-0005-0000-0000-0000519A0000}"/>
    <cellStyle name="Normal 6 3 3 5" xfId="8394" xr:uid="{00000000-0005-0000-0000-0000529A0000}"/>
    <cellStyle name="Normal 6 3 3 5 2" xfId="8395" xr:uid="{00000000-0005-0000-0000-0000539A0000}"/>
    <cellStyle name="Normal 6 3 3 5 2 2" xfId="19394" xr:uid="{00000000-0005-0000-0000-0000549A0000}"/>
    <cellStyle name="Normal 6 3 3 5 2 2 2" xfId="31649" xr:uid="{00000000-0005-0000-0000-0000559A0000}"/>
    <cellStyle name="Normal 6 3 3 5 2 2 3" xfId="43890" xr:uid="{00000000-0005-0000-0000-0000569A0000}"/>
    <cellStyle name="Normal 6 3 3 5 2 3" xfId="25532" xr:uid="{00000000-0005-0000-0000-0000579A0000}"/>
    <cellStyle name="Normal 6 3 3 5 2 4" xfId="37776" xr:uid="{00000000-0005-0000-0000-0000589A0000}"/>
    <cellStyle name="Normal 6 3 3 5 2 5" xfId="50005" xr:uid="{00000000-0005-0000-0000-0000599A0000}"/>
    <cellStyle name="Normal 6 3 3 5 3" xfId="19393" xr:uid="{00000000-0005-0000-0000-00005A9A0000}"/>
    <cellStyle name="Normal 6 3 3 5 3 2" xfId="31648" xr:uid="{00000000-0005-0000-0000-00005B9A0000}"/>
    <cellStyle name="Normal 6 3 3 5 3 3" xfId="43889" xr:uid="{00000000-0005-0000-0000-00005C9A0000}"/>
    <cellStyle name="Normal 6 3 3 5 4" xfId="25531" xr:uid="{00000000-0005-0000-0000-00005D9A0000}"/>
    <cellStyle name="Normal 6 3 3 5 5" xfId="37775" xr:uid="{00000000-0005-0000-0000-00005E9A0000}"/>
    <cellStyle name="Normal 6 3 3 5 6" xfId="50004" xr:uid="{00000000-0005-0000-0000-00005F9A0000}"/>
    <cellStyle name="Normal 6 3 3 6" xfId="8396" xr:uid="{00000000-0005-0000-0000-0000609A0000}"/>
    <cellStyle name="Normal 6 3 3 6 2" xfId="19395" xr:uid="{00000000-0005-0000-0000-0000619A0000}"/>
    <cellStyle name="Normal 6 3 3 6 2 2" xfId="31650" xr:uid="{00000000-0005-0000-0000-0000629A0000}"/>
    <cellStyle name="Normal 6 3 3 6 2 3" xfId="43891" xr:uid="{00000000-0005-0000-0000-0000639A0000}"/>
    <cellStyle name="Normal 6 3 3 6 3" xfId="25533" xr:uid="{00000000-0005-0000-0000-0000649A0000}"/>
    <cellStyle name="Normal 6 3 3 6 4" xfId="37777" xr:uid="{00000000-0005-0000-0000-0000659A0000}"/>
    <cellStyle name="Normal 6 3 3 6 5" xfId="50006" xr:uid="{00000000-0005-0000-0000-0000669A0000}"/>
    <cellStyle name="Normal 6 3 3 7" xfId="19364" xr:uid="{00000000-0005-0000-0000-0000679A0000}"/>
    <cellStyle name="Normal 6 3 3 7 2" xfId="31619" xr:uid="{00000000-0005-0000-0000-0000689A0000}"/>
    <cellStyle name="Normal 6 3 3 7 3" xfId="43860" xr:uid="{00000000-0005-0000-0000-0000699A0000}"/>
    <cellStyle name="Normal 6 3 3 8" xfId="25502" xr:uid="{00000000-0005-0000-0000-00006A9A0000}"/>
    <cellStyle name="Normal 6 3 3 9" xfId="37746" xr:uid="{00000000-0005-0000-0000-00006B9A0000}"/>
    <cellStyle name="Normal 6 3 4" xfId="8397" xr:uid="{00000000-0005-0000-0000-00006C9A0000}"/>
    <cellStyle name="Normal 6 3 4 2" xfId="8398" xr:uid="{00000000-0005-0000-0000-00006D9A0000}"/>
    <cellStyle name="Normal 6 3 4 2 2" xfId="8399" xr:uid="{00000000-0005-0000-0000-00006E9A0000}"/>
    <cellStyle name="Normal 6 3 4 2 2 2" xfId="8400" xr:uid="{00000000-0005-0000-0000-00006F9A0000}"/>
    <cellStyle name="Normal 6 3 4 2 2 2 2" xfId="8401" xr:uid="{00000000-0005-0000-0000-0000709A0000}"/>
    <cellStyle name="Normal 6 3 4 2 2 2 2 2" xfId="19400" xr:uid="{00000000-0005-0000-0000-0000719A0000}"/>
    <cellStyle name="Normal 6 3 4 2 2 2 2 2 2" xfId="31655" xr:uid="{00000000-0005-0000-0000-0000729A0000}"/>
    <cellStyle name="Normal 6 3 4 2 2 2 2 2 3" xfId="43896" xr:uid="{00000000-0005-0000-0000-0000739A0000}"/>
    <cellStyle name="Normal 6 3 4 2 2 2 2 3" xfId="25538" xr:uid="{00000000-0005-0000-0000-0000749A0000}"/>
    <cellStyle name="Normal 6 3 4 2 2 2 2 4" xfId="37782" xr:uid="{00000000-0005-0000-0000-0000759A0000}"/>
    <cellStyle name="Normal 6 3 4 2 2 2 2 5" xfId="50011" xr:uid="{00000000-0005-0000-0000-0000769A0000}"/>
    <cellStyle name="Normal 6 3 4 2 2 2 3" xfId="19399" xr:uid="{00000000-0005-0000-0000-0000779A0000}"/>
    <cellStyle name="Normal 6 3 4 2 2 2 3 2" xfId="31654" xr:uid="{00000000-0005-0000-0000-0000789A0000}"/>
    <cellStyle name="Normal 6 3 4 2 2 2 3 3" xfId="43895" xr:uid="{00000000-0005-0000-0000-0000799A0000}"/>
    <cellStyle name="Normal 6 3 4 2 2 2 4" xfId="25537" xr:uid="{00000000-0005-0000-0000-00007A9A0000}"/>
    <cellStyle name="Normal 6 3 4 2 2 2 5" xfId="37781" xr:uid="{00000000-0005-0000-0000-00007B9A0000}"/>
    <cellStyle name="Normal 6 3 4 2 2 2 6" xfId="50010" xr:uid="{00000000-0005-0000-0000-00007C9A0000}"/>
    <cellStyle name="Normal 6 3 4 2 2 3" xfId="8402" xr:uid="{00000000-0005-0000-0000-00007D9A0000}"/>
    <cellStyle name="Normal 6 3 4 2 2 3 2" xfId="19401" xr:uid="{00000000-0005-0000-0000-00007E9A0000}"/>
    <cellStyle name="Normal 6 3 4 2 2 3 2 2" xfId="31656" xr:uid="{00000000-0005-0000-0000-00007F9A0000}"/>
    <cellStyle name="Normal 6 3 4 2 2 3 2 3" xfId="43897" xr:uid="{00000000-0005-0000-0000-0000809A0000}"/>
    <cellStyle name="Normal 6 3 4 2 2 3 3" xfId="25539" xr:uid="{00000000-0005-0000-0000-0000819A0000}"/>
    <cellStyle name="Normal 6 3 4 2 2 3 4" xfId="37783" xr:uid="{00000000-0005-0000-0000-0000829A0000}"/>
    <cellStyle name="Normal 6 3 4 2 2 3 5" xfId="50012" xr:uid="{00000000-0005-0000-0000-0000839A0000}"/>
    <cellStyle name="Normal 6 3 4 2 2 4" xfId="19398" xr:uid="{00000000-0005-0000-0000-0000849A0000}"/>
    <cellStyle name="Normal 6 3 4 2 2 4 2" xfId="31653" xr:uid="{00000000-0005-0000-0000-0000859A0000}"/>
    <cellStyle name="Normal 6 3 4 2 2 4 3" xfId="43894" xr:uid="{00000000-0005-0000-0000-0000869A0000}"/>
    <cellStyle name="Normal 6 3 4 2 2 5" xfId="25536" xr:uid="{00000000-0005-0000-0000-0000879A0000}"/>
    <cellStyle name="Normal 6 3 4 2 2 6" xfId="37780" xr:uid="{00000000-0005-0000-0000-0000889A0000}"/>
    <cellStyle name="Normal 6 3 4 2 2 7" xfId="50009" xr:uid="{00000000-0005-0000-0000-0000899A0000}"/>
    <cellStyle name="Normal 6 3 4 2 3" xfId="8403" xr:uid="{00000000-0005-0000-0000-00008A9A0000}"/>
    <cellStyle name="Normal 6 3 4 2 3 2" xfId="8404" xr:uid="{00000000-0005-0000-0000-00008B9A0000}"/>
    <cellStyle name="Normal 6 3 4 2 3 2 2" xfId="19403" xr:uid="{00000000-0005-0000-0000-00008C9A0000}"/>
    <cellStyle name="Normal 6 3 4 2 3 2 2 2" xfId="31658" xr:uid="{00000000-0005-0000-0000-00008D9A0000}"/>
    <cellStyle name="Normal 6 3 4 2 3 2 2 3" xfId="43899" xr:uid="{00000000-0005-0000-0000-00008E9A0000}"/>
    <cellStyle name="Normal 6 3 4 2 3 2 3" xfId="25541" xr:uid="{00000000-0005-0000-0000-00008F9A0000}"/>
    <cellStyle name="Normal 6 3 4 2 3 2 4" xfId="37785" xr:uid="{00000000-0005-0000-0000-0000909A0000}"/>
    <cellStyle name="Normal 6 3 4 2 3 2 5" xfId="50014" xr:uid="{00000000-0005-0000-0000-0000919A0000}"/>
    <cellStyle name="Normal 6 3 4 2 3 3" xfId="19402" xr:uid="{00000000-0005-0000-0000-0000929A0000}"/>
    <cellStyle name="Normal 6 3 4 2 3 3 2" xfId="31657" xr:uid="{00000000-0005-0000-0000-0000939A0000}"/>
    <cellStyle name="Normal 6 3 4 2 3 3 3" xfId="43898" xr:uid="{00000000-0005-0000-0000-0000949A0000}"/>
    <cellStyle name="Normal 6 3 4 2 3 4" xfId="25540" xr:uid="{00000000-0005-0000-0000-0000959A0000}"/>
    <cellStyle name="Normal 6 3 4 2 3 5" xfId="37784" xr:uid="{00000000-0005-0000-0000-0000969A0000}"/>
    <cellStyle name="Normal 6 3 4 2 3 6" xfId="50013" xr:uid="{00000000-0005-0000-0000-0000979A0000}"/>
    <cellStyle name="Normal 6 3 4 2 4" xfId="8405" xr:uid="{00000000-0005-0000-0000-0000989A0000}"/>
    <cellStyle name="Normal 6 3 4 2 4 2" xfId="19404" xr:uid="{00000000-0005-0000-0000-0000999A0000}"/>
    <cellStyle name="Normal 6 3 4 2 4 2 2" xfId="31659" xr:uid="{00000000-0005-0000-0000-00009A9A0000}"/>
    <cellStyle name="Normal 6 3 4 2 4 2 3" xfId="43900" xr:uid="{00000000-0005-0000-0000-00009B9A0000}"/>
    <cellStyle name="Normal 6 3 4 2 4 3" xfId="25542" xr:uid="{00000000-0005-0000-0000-00009C9A0000}"/>
    <cellStyle name="Normal 6 3 4 2 4 4" xfId="37786" xr:uid="{00000000-0005-0000-0000-00009D9A0000}"/>
    <cellStyle name="Normal 6 3 4 2 4 5" xfId="50015" xr:uid="{00000000-0005-0000-0000-00009E9A0000}"/>
    <cellStyle name="Normal 6 3 4 2 5" xfId="19397" xr:uid="{00000000-0005-0000-0000-00009F9A0000}"/>
    <cellStyle name="Normal 6 3 4 2 5 2" xfId="31652" xr:uid="{00000000-0005-0000-0000-0000A09A0000}"/>
    <cellStyle name="Normal 6 3 4 2 5 3" xfId="43893" xr:uid="{00000000-0005-0000-0000-0000A19A0000}"/>
    <cellStyle name="Normal 6 3 4 2 6" xfId="25535" xr:uid="{00000000-0005-0000-0000-0000A29A0000}"/>
    <cellStyle name="Normal 6 3 4 2 7" xfId="37779" xr:uid="{00000000-0005-0000-0000-0000A39A0000}"/>
    <cellStyle name="Normal 6 3 4 2 8" xfId="50008" xr:uid="{00000000-0005-0000-0000-0000A49A0000}"/>
    <cellStyle name="Normal 6 3 4 3" xfId="8406" xr:uid="{00000000-0005-0000-0000-0000A59A0000}"/>
    <cellStyle name="Normal 6 3 4 3 2" xfId="8407" xr:uid="{00000000-0005-0000-0000-0000A69A0000}"/>
    <cellStyle name="Normal 6 3 4 3 2 2" xfId="8408" xr:uid="{00000000-0005-0000-0000-0000A79A0000}"/>
    <cellStyle name="Normal 6 3 4 3 2 2 2" xfId="19407" xr:uid="{00000000-0005-0000-0000-0000A89A0000}"/>
    <cellStyle name="Normal 6 3 4 3 2 2 2 2" xfId="31662" xr:uid="{00000000-0005-0000-0000-0000A99A0000}"/>
    <cellStyle name="Normal 6 3 4 3 2 2 2 3" xfId="43903" xr:uid="{00000000-0005-0000-0000-0000AA9A0000}"/>
    <cellStyle name="Normal 6 3 4 3 2 2 3" xfId="25545" xr:uid="{00000000-0005-0000-0000-0000AB9A0000}"/>
    <cellStyle name="Normal 6 3 4 3 2 2 4" xfId="37789" xr:uid="{00000000-0005-0000-0000-0000AC9A0000}"/>
    <cellStyle name="Normal 6 3 4 3 2 2 5" xfId="50018" xr:uid="{00000000-0005-0000-0000-0000AD9A0000}"/>
    <cellStyle name="Normal 6 3 4 3 2 3" xfId="19406" xr:uid="{00000000-0005-0000-0000-0000AE9A0000}"/>
    <cellStyle name="Normal 6 3 4 3 2 3 2" xfId="31661" xr:uid="{00000000-0005-0000-0000-0000AF9A0000}"/>
    <cellStyle name="Normal 6 3 4 3 2 3 3" xfId="43902" xr:uid="{00000000-0005-0000-0000-0000B09A0000}"/>
    <cellStyle name="Normal 6 3 4 3 2 4" xfId="25544" xr:uid="{00000000-0005-0000-0000-0000B19A0000}"/>
    <cellStyle name="Normal 6 3 4 3 2 5" xfId="37788" xr:uid="{00000000-0005-0000-0000-0000B29A0000}"/>
    <cellStyle name="Normal 6 3 4 3 2 6" xfId="50017" xr:uid="{00000000-0005-0000-0000-0000B39A0000}"/>
    <cellStyle name="Normal 6 3 4 3 3" xfId="8409" xr:uid="{00000000-0005-0000-0000-0000B49A0000}"/>
    <cellStyle name="Normal 6 3 4 3 3 2" xfId="19408" xr:uid="{00000000-0005-0000-0000-0000B59A0000}"/>
    <cellStyle name="Normal 6 3 4 3 3 2 2" xfId="31663" xr:uid="{00000000-0005-0000-0000-0000B69A0000}"/>
    <cellStyle name="Normal 6 3 4 3 3 2 3" xfId="43904" xr:uid="{00000000-0005-0000-0000-0000B79A0000}"/>
    <cellStyle name="Normal 6 3 4 3 3 3" xfId="25546" xr:uid="{00000000-0005-0000-0000-0000B89A0000}"/>
    <cellStyle name="Normal 6 3 4 3 3 4" xfId="37790" xr:uid="{00000000-0005-0000-0000-0000B99A0000}"/>
    <cellStyle name="Normal 6 3 4 3 3 5" xfId="50019" xr:uid="{00000000-0005-0000-0000-0000BA9A0000}"/>
    <cellStyle name="Normal 6 3 4 3 4" xfId="19405" xr:uid="{00000000-0005-0000-0000-0000BB9A0000}"/>
    <cellStyle name="Normal 6 3 4 3 4 2" xfId="31660" xr:uid="{00000000-0005-0000-0000-0000BC9A0000}"/>
    <cellStyle name="Normal 6 3 4 3 4 3" xfId="43901" xr:uid="{00000000-0005-0000-0000-0000BD9A0000}"/>
    <cellStyle name="Normal 6 3 4 3 5" xfId="25543" xr:uid="{00000000-0005-0000-0000-0000BE9A0000}"/>
    <cellStyle name="Normal 6 3 4 3 6" xfId="37787" xr:uid="{00000000-0005-0000-0000-0000BF9A0000}"/>
    <cellStyle name="Normal 6 3 4 3 7" xfId="50016" xr:uid="{00000000-0005-0000-0000-0000C09A0000}"/>
    <cellStyle name="Normal 6 3 4 4" xfId="8410" xr:uid="{00000000-0005-0000-0000-0000C19A0000}"/>
    <cellStyle name="Normal 6 3 4 4 2" xfId="8411" xr:uid="{00000000-0005-0000-0000-0000C29A0000}"/>
    <cellStyle name="Normal 6 3 4 4 2 2" xfId="19410" xr:uid="{00000000-0005-0000-0000-0000C39A0000}"/>
    <cellStyle name="Normal 6 3 4 4 2 2 2" xfId="31665" xr:uid="{00000000-0005-0000-0000-0000C49A0000}"/>
    <cellStyle name="Normal 6 3 4 4 2 2 3" xfId="43906" xr:uid="{00000000-0005-0000-0000-0000C59A0000}"/>
    <cellStyle name="Normal 6 3 4 4 2 3" xfId="25548" xr:uid="{00000000-0005-0000-0000-0000C69A0000}"/>
    <cellStyle name="Normal 6 3 4 4 2 4" xfId="37792" xr:uid="{00000000-0005-0000-0000-0000C79A0000}"/>
    <cellStyle name="Normal 6 3 4 4 2 5" xfId="50021" xr:uid="{00000000-0005-0000-0000-0000C89A0000}"/>
    <cellStyle name="Normal 6 3 4 4 3" xfId="19409" xr:uid="{00000000-0005-0000-0000-0000C99A0000}"/>
    <cellStyle name="Normal 6 3 4 4 3 2" xfId="31664" xr:uid="{00000000-0005-0000-0000-0000CA9A0000}"/>
    <cellStyle name="Normal 6 3 4 4 3 3" xfId="43905" xr:uid="{00000000-0005-0000-0000-0000CB9A0000}"/>
    <cellStyle name="Normal 6 3 4 4 4" xfId="25547" xr:uid="{00000000-0005-0000-0000-0000CC9A0000}"/>
    <cellStyle name="Normal 6 3 4 4 5" xfId="37791" xr:uid="{00000000-0005-0000-0000-0000CD9A0000}"/>
    <cellStyle name="Normal 6 3 4 4 6" xfId="50020" xr:uid="{00000000-0005-0000-0000-0000CE9A0000}"/>
    <cellStyle name="Normal 6 3 4 5" xfId="8412" xr:uid="{00000000-0005-0000-0000-0000CF9A0000}"/>
    <cellStyle name="Normal 6 3 4 5 2" xfId="19411" xr:uid="{00000000-0005-0000-0000-0000D09A0000}"/>
    <cellStyle name="Normal 6 3 4 5 2 2" xfId="31666" xr:uid="{00000000-0005-0000-0000-0000D19A0000}"/>
    <cellStyle name="Normal 6 3 4 5 2 3" xfId="43907" xr:uid="{00000000-0005-0000-0000-0000D29A0000}"/>
    <cellStyle name="Normal 6 3 4 5 3" xfId="25549" xr:uid="{00000000-0005-0000-0000-0000D39A0000}"/>
    <cellStyle name="Normal 6 3 4 5 4" xfId="37793" xr:uid="{00000000-0005-0000-0000-0000D49A0000}"/>
    <cellStyle name="Normal 6 3 4 5 5" xfId="50022" xr:uid="{00000000-0005-0000-0000-0000D59A0000}"/>
    <cellStyle name="Normal 6 3 4 6" xfId="19396" xr:uid="{00000000-0005-0000-0000-0000D69A0000}"/>
    <cellStyle name="Normal 6 3 4 6 2" xfId="31651" xr:uid="{00000000-0005-0000-0000-0000D79A0000}"/>
    <cellStyle name="Normal 6 3 4 6 3" xfId="43892" xr:uid="{00000000-0005-0000-0000-0000D89A0000}"/>
    <cellStyle name="Normal 6 3 4 7" xfId="25534" xr:uid="{00000000-0005-0000-0000-0000D99A0000}"/>
    <cellStyle name="Normal 6 3 4 8" xfId="37778" xr:uid="{00000000-0005-0000-0000-0000DA9A0000}"/>
    <cellStyle name="Normal 6 3 4 9" xfId="50007" xr:uid="{00000000-0005-0000-0000-0000DB9A0000}"/>
    <cellStyle name="Normal 6 3 5" xfId="8413" xr:uid="{00000000-0005-0000-0000-0000DC9A0000}"/>
    <cellStyle name="Normal 6 3 5 2" xfId="8414" xr:uid="{00000000-0005-0000-0000-0000DD9A0000}"/>
    <cellStyle name="Normal 6 3 5 2 2" xfId="8415" xr:uid="{00000000-0005-0000-0000-0000DE9A0000}"/>
    <cellStyle name="Normal 6 3 5 2 2 2" xfId="8416" xr:uid="{00000000-0005-0000-0000-0000DF9A0000}"/>
    <cellStyle name="Normal 6 3 5 2 2 2 2" xfId="19415" xr:uid="{00000000-0005-0000-0000-0000E09A0000}"/>
    <cellStyle name="Normal 6 3 5 2 2 2 2 2" xfId="31670" xr:uid="{00000000-0005-0000-0000-0000E19A0000}"/>
    <cellStyle name="Normal 6 3 5 2 2 2 2 3" xfId="43911" xr:uid="{00000000-0005-0000-0000-0000E29A0000}"/>
    <cellStyle name="Normal 6 3 5 2 2 2 3" xfId="25553" xr:uid="{00000000-0005-0000-0000-0000E39A0000}"/>
    <cellStyle name="Normal 6 3 5 2 2 2 4" xfId="37797" xr:uid="{00000000-0005-0000-0000-0000E49A0000}"/>
    <cellStyle name="Normal 6 3 5 2 2 2 5" xfId="50026" xr:uid="{00000000-0005-0000-0000-0000E59A0000}"/>
    <cellStyle name="Normal 6 3 5 2 2 3" xfId="19414" xr:uid="{00000000-0005-0000-0000-0000E69A0000}"/>
    <cellStyle name="Normal 6 3 5 2 2 3 2" xfId="31669" xr:uid="{00000000-0005-0000-0000-0000E79A0000}"/>
    <cellStyle name="Normal 6 3 5 2 2 3 3" xfId="43910" xr:uid="{00000000-0005-0000-0000-0000E89A0000}"/>
    <cellStyle name="Normal 6 3 5 2 2 4" xfId="25552" xr:uid="{00000000-0005-0000-0000-0000E99A0000}"/>
    <cellStyle name="Normal 6 3 5 2 2 5" xfId="37796" xr:uid="{00000000-0005-0000-0000-0000EA9A0000}"/>
    <cellStyle name="Normal 6 3 5 2 2 6" xfId="50025" xr:uid="{00000000-0005-0000-0000-0000EB9A0000}"/>
    <cellStyle name="Normal 6 3 5 2 3" xfId="8417" xr:uid="{00000000-0005-0000-0000-0000EC9A0000}"/>
    <cellStyle name="Normal 6 3 5 2 3 2" xfId="19416" xr:uid="{00000000-0005-0000-0000-0000ED9A0000}"/>
    <cellStyle name="Normal 6 3 5 2 3 2 2" xfId="31671" xr:uid="{00000000-0005-0000-0000-0000EE9A0000}"/>
    <cellStyle name="Normal 6 3 5 2 3 2 3" xfId="43912" xr:uid="{00000000-0005-0000-0000-0000EF9A0000}"/>
    <cellStyle name="Normal 6 3 5 2 3 3" xfId="25554" xr:uid="{00000000-0005-0000-0000-0000F09A0000}"/>
    <cellStyle name="Normal 6 3 5 2 3 4" xfId="37798" xr:uid="{00000000-0005-0000-0000-0000F19A0000}"/>
    <cellStyle name="Normal 6 3 5 2 3 5" xfId="50027" xr:uid="{00000000-0005-0000-0000-0000F29A0000}"/>
    <cellStyle name="Normal 6 3 5 2 4" xfId="19413" xr:uid="{00000000-0005-0000-0000-0000F39A0000}"/>
    <cellStyle name="Normal 6 3 5 2 4 2" xfId="31668" xr:uid="{00000000-0005-0000-0000-0000F49A0000}"/>
    <cellStyle name="Normal 6 3 5 2 4 3" xfId="43909" xr:uid="{00000000-0005-0000-0000-0000F59A0000}"/>
    <cellStyle name="Normal 6 3 5 2 5" xfId="25551" xr:uid="{00000000-0005-0000-0000-0000F69A0000}"/>
    <cellStyle name="Normal 6 3 5 2 6" xfId="37795" xr:uid="{00000000-0005-0000-0000-0000F79A0000}"/>
    <cellStyle name="Normal 6 3 5 2 7" xfId="50024" xr:uid="{00000000-0005-0000-0000-0000F89A0000}"/>
    <cellStyle name="Normal 6 3 5 3" xfId="8418" xr:uid="{00000000-0005-0000-0000-0000F99A0000}"/>
    <cellStyle name="Normal 6 3 5 3 2" xfId="8419" xr:uid="{00000000-0005-0000-0000-0000FA9A0000}"/>
    <cellStyle name="Normal 6 3 5 3 2 2" xfId="19418" xr:uid="{00000000-0005-0000-0000-0000FB9A0000}"/>
    <cellStyle name="Normal 6 3 5 3 2 2 2" xfId="31673" xr:uid="{00000000-0005-0000-0000-0000FC9A0000}"/>
    <cellStyle name="Normal 6 3 5 3 2 2 3" xfId="43914" xr:uid="{00000000-0005-0000-0000-0000FD9A0000}"/>
    <cellStyle name="Normal 6 3 5 3 2 3" xfId="25556" xr:uid="{00000000-0005-0000-0000-0000FE9A0000}"/>
    <cellStyle name="Normal 6 3 5 3 2 4" xfId="37800" xr:uid="{00000000-0005-0000-0000-0000FF9A0000}"/>
    <cellStyle name="Normal 6 3 5 3 2 5" xfId="50029" xr:uid="{00000000-0005-0000-0000-0000009B0000}"/>
    <cellStyle name="Normal 6 3 5 3 3" xfId="19417" xr:uid="{00000000-0005-0000-0000-0000019B0000}"/>
    <cellStyle name="Normal 6 3 5 3 3 2" xfId="31672" xr:uid="{00000000-0005-0000-0000-0000029B0000}"/>
    <cellStyle name="Normal 6 3 5 3 3 3" xfId="43913" xr:uid="{00000000-0005-0000-0000-0000039B0000}"/>
    <cellStyle name="Normal 6 3 5 3 4" xfId="25555" xr:uid="{00000000-0005-0000-0000-0000049B0000}"/>
    <cellStyle name="Normal 6 3 5 3 5" xfId="37799" xr:uid="{00000000-0005-0000-0000-0000059B0000}"/>
    <cellStyle name="Normal 6 3 5 3 6" xfId="50028" xr:uid="{00000000-0005-0000-0000-0000069B0000}"/>
    <cellStyle name="Normal 6 3 5 4" xfId="8420" xr:uid="{00000000-0005-0000-0000-0000079B0000}"/>
    <cellStyle name="Normal 6 3 5 4 2" xfId="19419" xr:uid="{00000000-0005-0000-0000-0000089B0000}"/>
    <cellStyle name="Normal 6 3 5 4 2 2" xfId="31674" xr:uid="{00000000-0005-0000-0000-0000099B0000}"/>
    <cellStyle name="Normal 6 3 5 4 2 3" xfId="43915" xr:uid="{00000000-0005-0000-0000-00000A9B0000}"/>
    <cellStyle name="Normal 6 3 5 4 3" xfId="25557" xr:uid="{00000000-0005-0000-0000-00000B9B0000}"/>
    <cellStyle name="Normal 6 3 5 4 4" xfId="37801" xr:uid="{00000000-0005-0000-0000-00000C9B0000}"/>
    <cellStyle name="Normal 6 3 5 4 5" xfId="50030" xr:uid="{00000000-0005-0000-0000-00000D9B0000}"/>
    <cellStyle name="Normal 6 3 5 5" xfId="19412" xr:uid="{00000000-0005-0000-0000-00000E9B0000}"/>
    <cellStyle name="Normal 6 3 5 5 2" xfId="31667" xr:uid="{00000000-0005-0000-0000-00000F9B0000}"/>
    <cellStyle name="Normal 6 3 5 5 3" xfId="43908" xr:uid="{00000000-0005-0000-0000-0000109B0000}"/>
    <cellStyle name="Normal 6 3 5 6" xfId="25550" xr:uid="{00000000-0005-0000-0000-0000119B0000}"/>
    <cellStyle name="Normal 6 3 5 7" xfId="37794" xr:uid="{00000000-0005-0000-0000-0000129B0000}"/>
    <cellStyle name="Normal 6 3 5 8" xfId="50023" xr:uid="{00000000-0005-0000-0000-0000139B0000}"/>
    <cellStyle name="Normal 6 3 6" xfId="8421" xr:uid="{00000000-0005-0000-0000-0000149B0000}"/>
    <cellStyle name="Normal 6 3 6 2" xfId="8422" xr:uid="{00000000-0005-0000-0000-0000159B0000}"/>
    <cellStyle name="Normal 6 3 6 2 2" xfId="8423" xr:uid="{00000000-0005-0000-0000-0000169B0000}"/>
    <cellStyle name="Normal 6 3 6 2 2 2" xfId="19422" xr:uid="{00000000-0005-0000-0000-0000179B0000}"/>
    <cellStyle name="Normal 6 3 6 2 2 2 2" xfId="31677" xr:uid="{00000000-0005-0000-0000-0000189B0000}"/>
    <cellStyle name="Normal 6 3 6 2 2 2 3" xfId="43918" xr:uid="{00000000-0005-0000-0000-0000199B0000}"/>
    <cellStyle name="Normal 6 3 6 2 2 3" xfId="25560" xr:uid="{00000000-0005-0000-0000-00001A9B0000}"/>
    <cellStyle name="Normal 6 3 6 2 2 4" xfId="37804" xr:uid="{00000000-0005-0000-0000-00001B9B0000}"/>
    <cellStyle name="Normal 6 3 6 2 2 5" xfId="50033" xr:uid="{00000000-0005-0000-0000-00001C9B0000}"/>
    <cellStyle name="Normal 6 3 6 2 3" xfId="19421" xr:uid="{00000000-0005-0000-0000-00001D9B0000}"/>
    <cellStyle name="Normal 6 3 6 2 3 2" xfId="31676" xr:uid="{00000000-0005-0000-0000-00001E9B0000}"/>
    <cellStyle name="Normal 6 3 6 2 3 3" xfId="43917" xr:uid="{00000000-0005-0000-0000-00001F9B0000}"/>
    <cellStyle name="Normal 6 3 6 2 4" xfId="25559" xr:uid="{00000000-0005-0000-0000-0000209B0000}"/>
    <cellStyle name="Normal 6 3 6 2 5" xfId="37803" xr:uid="{00000000-0005-0000-0000-0000219B0000}"/>
    <cellStyle name="Normal 6 3 6 2 6" xfId="50032" xr:uid="{00000000-0005-0000-0000-0000229B0000}"/>
    <cellStyle name="Normal 6 3 6 3" xfId="8424" xr:uid="{00000000-0005-0000-0000-0000239B0000}"/>
    <cellStyle name="Normal 6 3 6 3 2" xfId="19423" xr:uid="{00000000-0005-0000-0000-0000249B0000}"/>
    <cellStyle name="Normal 6 3 6 3 2 2" xfId="31678" xr:uid="{00000000-0005-0000-0000-0000259B0000}"/>
    <cellStyle name="Normal 6 3 6 3 2 3" xfId="43919" xr:uid="{00000000-0005-0000-0000-0000269B0000}"/>
    <cellStyle name="Normal 6 3 6 3 3" xfId="25561" xr:uid="{00000000-0005-0000-0000-0000279B0000}"/>
    <cellStyle name="Normal 6 3 6 3 4" xfId="37805" xr:uid="{00000000-0005-0000-0000-0000289B0000}"/>
    <cellStyle name="Normal 6 3 6 3 5" xfId="50034" xr:uid="{00000000-0005-0000-0000-0000299B0000}"/>
    <cellStyle name="Normal 6 3 6 4" xfId="19420" xr:uid="{00000000-0005-0000-0000-00002A9B0000}"/>
    <cellStyle name="Normal 6 3 6 4 2" xfId="31675" xr:uid="{00000000-0005-0000-0000-00002B9B0000}"/>
    <cellStyle name="Normal 6 3 6 4 3" xfId="43916" xr:uid="{00000000-0005-0000-0000-00002C9B0000}"/>
    <cellStyle name="Normal 6 3 6 5" xfId="25558" xr:uid="{00000000-0005-0000-0000-00002D9B0000}"/>
    <cellStyle name="Normal 6 3 6 6" xfId="37802" xr:uid="{00000000-0005-0000-0000-00002E9B0000}"/>
    <cellStyle name="Normal 6 3 6 7" xfId="50031" xr:uid="{00000000-0005-0000-0000-00002F9B0000}"/>
    <cellStyle name="Normal 6 3 7" xfId="8425" xr:uid="{00000000-0005-0000-0000-0000309B0000}"/>
    <cellStyle name="Normal 6 3 7 2" xfId="8426" xr:uid="{00000000-0005-0000-0000-0000319B0000}"/>
    <cellStyle name="Normal 6 3 7 2 2" xfId="8427" xr:uid="{00000000-0005-0000-0000-0000329B0000}"/>
    <cellStyle name="Normal 6 3 7 2 2 2" xfId="19426" xr:uid="{00000000-0005-0000-0000-0000339B0000}"/>
    <cellStyle name="Normal 6 3 7 2 2 2 2" xfId="31681" xr:uid="{00000000-0005-0000-0000-0000349B0000}"/>
    <cellStyle name="Normal 6 3 7 2 2 2 3" xfId="43922" xr:uid="{00000000-0005-0000-0000-0000359B0000}"/>
    <cellStyle name="Normal 6 3 7 2 2 3" xfId="25564" xr:uid="{00000000-0005-0000-0000-0000369B0000}"/>
    <cellStyle name="Normal 6 3 7 2 2 4" xfId="37808" xr:uid="{00000000-0005-0000-0000-0000379B0000}"/>
    <cellStyle name="Normal 6 3 7 2 2 5" xfId="50037" xr:uid="{00000000-0005-0000-0000-0000389B0000}"/>
    <cellStyle name="Normal 6 3 7 2 3" xfId="19425" xr:uid="{00000000-0005-0000-0000-0000399B0000}"/>
    <cellStyle name="Normal 6 3 7 2 3 2" xfId="31680" xr:uid="{00000000-0005-0000-0000-00003A9B0000}"/>
    <cellStyle name="Normal 6 3 7 2 3 3" xfId="43921" xr:uid="{00000000-0005-0000-0000-00003B9B0000}"/>
    <cellStyle name="Normal 6 3 7 2 4" xfId="25563" xr:uid="{00000000-0005-0000-0000-00003C9B0000}"/>
    <cellStyle name="Normal 6 3 7 2 5" xfId="37807" xr:uid="{00000000-0005-0000-0000-00003D9B0000}"/>
    <cellStyle name="Normal 6 3 7 2 6" xfId="50036" xr:uid="{00000000-0005-0000-0000-00003E9B0000}"/>
    <cellStyle name="Normal 6 3 7 3" xfId="8428" xr:uid="{00000000-0005-0000-0000-00003F9B0000}"/>
    <cellStyle name="Normal 6 3 7 3 2" xfId="19427" xr:uid="{00000000-0005-0000-0000-0000409B0000}"/>
    <cellStyle name="Normal 6 3 7 3 2 2" xfId="31682" xr:uid="{00000000-0005-0000-0000-0000419B0000}"/>
    <cellStyle name="Normal 6 3 7 3 2 3" xfId="43923" xr:uid="{00000000-0005-0000-0000-0000429B0000}"/>
    <cellStyle name="Normal 6 3 7 3 3" xfId="25565" xr:uid="{00000000-0005-0000-0000-0000439B0000}"/>
    <cellStyle name="Normal 6 3 7 3 4" xfId="37809" xr:uid="{00000000-0005-0000-0000-0000449B0000}"/>
    <cellStyle name="Normal 6 3 7 3 5" xfId="50038" xr:uid="{00000000-0005-0000-0000-0000459B0000}"/>
    <cellStyle name="Normal 6 3 7 4" xfId="19424" xr:uid="{00000000-0005-0000-0000-0000469B0000}"/>
    <cellStyle name="Normal 6 3 7 4 2" xfId="31679" xr:uid="{00000000-0005-0000-0000-0000479B0000}"/>
    <cellStyle name="Normal 6 3 7 4 3" xfId="43920" xr:uid="{00000000-0005-0000-0000-0000489B0000}"/>
    <cellStyle name="Normal 6 3 7 5" xfId="25562" xr:uid="{00000000-0005-0000-0000-0000499B0000}"/>
    <cellStyle name="Normal 6 3 7 6" xfId="37806" xr:uid="{00000000-0005-0000-0000-00004A9B0000}"/>
    <cellStyle name="Normal 6 3 7 7" xfId="50035" xr:uid="{00000000-0005-0000-0000-00004B9B0000}"/>
    <cellStyle name="Normal 6 3 8" xfId="8429" xr:uid="{00000000-0005-0000-0000-00004C9B0000}"/>
    <cellStyle name="Normal 6 3 8 2" xfId="8430" xr:uid="{00000000-0005-0000-0000-00004D9B0000}"/>
    <cellStyle name="Normal 6 3 8 2 2" xfId="19429" xr:uid="{00000000-0005-0000-0000-00004E9B0000}"/>
    <cellStyle name="Normal 6 3 8 2 2 2" xfId="31684" xr:uid="{00000000-0005-0000-0000-00004F9B0000}"/>
    <cellStyle name="Normal 6 3 8 2 2 3" xfId="43925" xr:uid="{00000000-0005-0000-0000-0000509B0000}"/>
    <cellStyle name="Normal 6 3 8 2 3" xfId="25567" xr:uid="{00000000-0005-0000-0000-0000519B0000}"/>
    <cellStyle name="Normal 6 3 8 2 4" xfId="37811" xr:uid="{00000000-0005-0000-0000-0000529B0000}"/>
    <cellStyle name="Normal 6 3 8 2 5" xfId="50040" xr:uid="{00000000-0005-0000-0000-0000539B0000}"/>
    <cellStyle name="Normal 6 3 8 3" xfId="19428" xr:uid="{00000000-0005-0000-0000-0000549B0000}"/>
    <cellStyle name="Normal 6 3 8 3 2" xfId="31683" xr:uid="{00000000-0005-0000-0000-0000559B0000}"/>
    <cellStyle name="Normal 6 3 8 3 3" xfId="43924" xr:uid="{00000000-0005-0000-0000-0000569B0000}"/>
    <cellStyle name="Normal 6 3 8 4" xfId="25566" xr:uid="{00000000-0005-0000-0000-0000579B0000}"/>
    <cellStyle name="Normal 6 3 8 5" xfId="37810" xr:uid="{00000000-0005-0000-0000-0000589B0000}"/>
    <cellStyle name="Normal 6 3 8 6" xfId="50039" xr:uid="{00000000-0005-0000-0000-0000599B0000}"/>
    <cellStyle name="Normal 6 3 9" xfId="8431" xr:uid="{00000000-0005-0000-0000-00005A9B0000}"/>
    <cellStyle name="Normal 6 3 9 2" xfId="19430" xr:uid="{00000000-0005-0000-0000-00005B9B0000}"/>
    <cellStyle name="Normal 6 3 9 2 2" xfId="31685" xr:uid="{00000000-0005-0000-0000-00005C9B0000}"/>
    <cellStyle name="Normal 6 3 9 2 3" xfId="43926" xr:uid="{00000000-0005-0000-0000-00005D9B0000}"/>
    <cellStyle name="Normal 6 3 9 3" xfId="25568" xr:uid="{00000000-0005-0000-0000-00005E9B0000}"/>
    <cellStyle name="Normal 6 3 9 4" xfId="37812" xr:uid="{00000000-0005-0000-0000-00005F9B0000}"/>
    <cellStyle name="Normal 6 3 9 5" xfId="50041" xr:uid="{00000000-0005-0000-0000-0000609B0000}"/>
    <cellStyle name="Normal 6 4" xfId="8432" xr:uid="{00000000-0005-0000-0000-0000619B0000}"/>
    <cellStyle name="Normal 6 4 10" xfId="37813" xr:uid="{00000000-0005-0000-0000-0000629B0000}"/>
    <cellStyle name="Normal 6 4 11" xfId="50042" xr:uid="{00000000-0005-0000-0000-0000639B0000}"/>
    <cellStyle name="Normal 6 4 2" xfId="8433" xr:uid="{00000000-0005-0000-0000-0000649B0000}"/>
    <cellStyle name="Normal 6 4 2 10" xfId="50043" xr:uid="{00000000-0005-0000-0000-0000659B0000}"/>
    <cellStyle name="Normal 6 4 2 2" xfId="8434" xr:uid="{00000000-0005-0000-0000-0000669B0000}"/>
    <cellStyle name="Normal 6 4 2 2 2" xfId="8435" xr:uid="{00000000-0005-0000-0000-0000679B0000}"/>
    <cellStyle name="Normal 6 4 2 2 2 2" xfId="8436" xr:uid="{00000000-0005-0000-0000-0000689B0000}"/>
    <cellStyle name="Normal 6 4 2 2 2 2 2" xfId="8437" xr:uid="{00000000-0005-0000-0000-0000699B0000}"/>
    <cellStyle name="Normal 6 4 2 2 2 2 2 2" xfId="8438" xr:uid="{00000000-0005-0000-0000-00006A9B0000}"/>
    <cellStyle name="Normal 6 4 2 2 2 2 2 2 2" xfId="19437" xr:uid="{00000000-0005-0000-0000-00006B9B0000}"/>
    <cellStyle name="Normal 6 4 2 2 2 2 2 2 2 2" xfId="31692" xr:uid="{00000000-0005-0000-0000-00006C9B0000}"/>
    <cellStyle name="Normal 6 4 2 2 2 2 2 2 2 3" xfId="43933" xr:uid="{00000000-0005-0000-0000-00006D9B0000}"/>
    <cellStyle name="Normal 6 4 2 2 2 2 2 2 3" xfId="25575" xr:uid="{00000000-0005-0000-0000-00006E9B0000}"/>
    <cellStyle name="Normal 6 4 2 2 2 2 2 2 4" xfId="37819" xr:uid="{00000000-0005-0000-0000-00006F9B0000}"/>
    <cellStyle name="Normal 6 4 2 2 2 2 2 2 5" xfId="50048" xr:uid="{00000000-0005-0000-0000-0000709B0000}"/>
    <cellStyle name="Normal 6 4 2 2 2 2 2 3" xfId="19436" xr:uid="{00000000-0005-0000-0000-0000719B0000}"/>
    <cellStyle name="Normal 6 4 2 2 2 2 2 3 2" xfId="31691" xr:uid="{00000000-0005-0000-0000-0000729B0000}"/>
    <cellStyle name="Normal 6 4 2 2 2 2 2 3 3" xfId="43932" xr:uid="{00000000-0005-0000-0000-0000739B0000}"/>
    <cellStyle name="Normal 6 4 2 2 2 2 2 4" xfId="25574" xr:uid="{00000000-0005-0000-0000-0000749B0000}"/>
    <cellStyle name="Normal 6 4 2 2 2 2 2 5" xfId="37818" xr:uid="{00000000-0005-0000-0000-0000759B0000}"/>
    <cellStyle name="Normal 6 4 2 2 2 2 2 6" xfId="50047" xr:uid="{00000000-0005-0000-0000-0000769B0000}"/>
    <cellStyle name="Normal 6 4 2 2 2 2 3" xfId="8439" xr:uid="{00000000-0005-0000-0000-0000779B0000}"/>
    <cellStyle name="Normal 6 4 2 2 2 2 3 2" xfId="19438" xr:uid="{00000000-0005-0000-0000-0000789B0000}"/>
    <cellStyle name="Normal 6 4 2 2 2 2 3 2 2" xfId="31693" xr:uid="{00000000-0005-0000-0000-0000799B0000}"/>
    <cellStyle name="Normal 6 4 2 2 2 2 3 2 3" xfId="43934" xr:uid="{00000000-0005-0000-0000-00007A9B0000}"/>
    <cellStyle name="Normal 6 4 2 2 2 2 3 3" xfId="25576" xr:uid="{00000000-0005-0000-0000-00007B9B0000}"/>
    <cellStyle name="Normal 6 4 2 2 2 2 3 4" xfId="37820" xr:uid="{00000000-0005-0000-0000-00007C9B0000}"/>
    <cellStyle name="Normal 6 4 2 2 2 2 3 5" xfId="50049" xr:uid="{00000000-0005-0000-0000-00007D9B0000}"/>
    <cellStyle name="Normal 6 4 2 2 2 2 4" xfId="19435" xr:uid="{00000000-0005-0000-0000-00007E9B0000}"/>
    <cellStyle name="Normal 6 4 2 2 2 2 4 2" xfId="31690" xr:uid="{00000000-0005-0000-0000-00007F9B0000}"/>
    <cellStyle name="Normal 6 4 2 2 2 2 4 3" xfId="43931" xr:uid="{00000000-0005-0000-0000-0000809B0000}"/>
    <cellStyle name="Normal 6 4 2 2 2 2 5" xfId="25573" xr:uid="{00000000-0005-0000-0000-0000819B0000}"/>
    <cellStyle name="Normal 6 4 2 2 2 2 6" xfId="37817" xr:uid="{00000000-0005-0000-0000-0000829B0000}"/>
    <cellStyle name="Normal 6 4 2 2 2 2 7" xfId="50046" xr:uid="{00000000-0005-0000-0000-0000839B0000}"/>
    <cellStyle name="Normal 6 4 2 2 2 3" xfId="8440" xr:uid="{00000000-0005-0000-0000-0000849B0000}"/>
    <cellStyle name="Normal 6 4 2 2 2 3 2" xfId="8441" xr:uid="{00000000-0005-0000-0000-0000859B0000}"/>
    <cellStyle name="Normal 6 4 2 2 2 3 2 2" xfId="19440" xr:uid="{00000000-0005-0000-0000-0000869B0000}"/>
    <cellStyle name="Normal 6 4 2 2 2 3 2 2 2" xfId="31695" xr:uid="{00000000-0005-0000-0000-0000879B0000}"/>
    <cellStyle name="Normal 6 4 2 2 2 3 2 2 3" xfId="43936" xr:uid="{00000000-0005-0000-0000-0000889B0000}"/>
    <cellStyle name="Normal 6 4 2 2 2 3 2 3" xfId="25578" xr:uid="{00000000-0005-0000-0000-0000899B0000}"/>
    <cellStyle name="Normal 6 4 2 2 2 3 2 4" xfId="37822" xr:uid="{00000000-0005-0000-0000-00008A9B0000}"/>
    <cellStyle name="Normal 6 4 2 2 2 3 2 5" xfId="50051" xr:uid="{00000000-0005-0000-0000-00008B9B0000}"/>
    <cellStyle name="Normal 6 4 2 2 2 3 3" xfId="19439" xr:uid="{00000000-0005-0000-0000-00008C9B0000}"/>
    <cellStyle name="Normal 6 4 2 2 2 3 3 2" xfId="31694" xr:uid="{00000000-0005-0000-0000-00008D9B0000}"/>
    <cellStyle name="Normal 6 4 2 2 2 3 3 3" xfId="43935" xr:uid="{00000000-0005-0000-0000-00008E9B0000}"/>
    <cellStyle name="Normal 6 4 2 2 2 3 4" xfId="25577" xr:uid="{00000000-0005-0000-0000-00008F9B0000}"/>
    <cellStyle name="Normal 6 4 2 2 2 3 5" xfId="37821" xr:uid="{00000000-0005-0000-0000-0000909B0000}"/>
    <cellStyle name="Normal 6 4 2 2 2 3 6" xfId="50050" xr:uid="{00000000-0005-0000-0000-0000919B0000}"/>
    <cellStyle name="Normal 6 4 2 2 2 4" xfId="8442" xr:uid="{00000000-0005-0000-0000-0000929B0000}"/>
    <cellStyle name="Normal 6 4 2 2 2 4 2" xfId="19441" xr:uid="{00000000-0005-0000-0000-0000939B0000}"/>
    <cellStyle name="Normal 6 4 2 2 2 4 2 2" xfId="31696" xr:uid="{00000000-0005-0000-0000-0000949B0000}"/>
    <cellStyle name="Normal 6 4 2 2 2 4 2 3" xfId="43937" xr:uid="{00000000-0005-0000-0000-0000959B0000}"/>
    <cellStyle name="Normal 6 4 2 2 2 4 3" xfId="25579" xr:uid="{00000000-0005-0000-0000-0000969B0000}"/>
    <cellStyle name="Normal 6 4 2 2 2 4 4" xfId="37823" xr:uid="{00000000-0005-0000-0000-0000979B0000}"/>
    <cellStyle name="Normal 6 4 2 2 2 4 5" xfId="50052" xr:uid="{00000000-0005-0000-0000-0000989B0000}"/>
    <cellStyle name="Normal 6 4 2 2 2 5" xfId="19434" xr:uid="{00000000-0005-0000-0000-0000999B0000}"/>
    <cellStyle name="Normal 6 4 2 2 2 5 2" xfId="31689" xr:uid="{00000000-0005-0000-0000-00009A9B0000}"/>
    <cellStyle name="Normal 6 4 2 2 2 5 3" xfId="43930" xr:uid="{00000000-0005-0000-0000-00009B9B0000}"/>
    <cellStyle name="Normal 6 4 2 2 2 6" xfId="25572" xr:uid="{00000000-0005-0000-0000-00009C9B0000}"/>
    <cellStyle name="Normal 6 4 2 2 2 7" xfId="37816" xr:uid="{00000000-0005-0000-0000-00009D9B0000}"/>
    <cellStyle name="Normal 6 4 2 2 2 8" xfId="50045" xr:uid="{00000000-0005-0000-0000-00009E9B0000}"/>
    <cellStyle name="Normal 6 4 2 2 3" xfId="8443" xr:uid="{00000000-0005-0000-0000-00009F9B0000}"/>
    <cellStyle name="Normal 6 4 2 2 3 2" xfId="8444" xr:uid="{00000000-0005-0000-0000-0000A09B0000}"/>
    <cellStyle name="Normal 6 4 2 2 3 2 2" xfId="8445" xr:uid="{00000000-0005-0000-0000-0000A19B0000}"/>
    <cellStyle name="Normal 6 4 2 2 3 2 2 2" xfId="19444" xr:uid="{00000000-0005-0000-0000-0000A29B0000}"/>
    <cellStyle name="Normal 6 4 2 2 3 2 2 2 2" xfId="31699" xr:uid="{00000000-0005-0000-0000-0000A39B0000}"/>
    <cellStyle name="Normal 6 4 2 2 3 2 2 2 3" xfId="43940" xr:uid="{00000000-0005-0000-0000-0000A49B0000}"/>
    <cellStyle name="Normal 6 4 2 2 3 2 2 3" xfId="25582" xr:uid="{00000000-0005-0000-0000-0000A59B0000}"/>
    <cellStyle name="Normal 6 4 2 2 3 2 2 4" xfId="37826" xr:uid="{00000000-0005-0000-0000-0000A69B0000}"/>
    <cellStyle name="Normal 6 4 2 2 3 2 2 5" xfId="50055" xr:uid="{00000000-0005-0000-0000-0000A79B0000}"/>
    <cellStyle name="Normal 6 4 2 2 3 2 3" xfId="19443" xr:uid="{00000000-0005-0000-0000-0000A89B0000}"/>
    <cellStyle name="Normal 6 4 2 2 3 2 3 2" xfId="31698" xr:uid="{00000000-0005-0000-0000-0000A99B0000}"/>
    <cellStyle name="Normal 6 4 2 2 3 2 3 3" xfId="43939" xr:uid="{00000000-0005-0000-0000-0000AA9B0000}"/>
    <cellStyle name="Normal 6 4 2 2 3 2 4" xfId="25581" xr:uid="{00000000-0005-0000-0000-0000AB9B0000}"/>
    <cellStyle name="Normal 6 4 2 2 3 2 5" xfId="37825" xr:uid="{00000000-0005-0000-0000-0000AC9B0000}"/>
    <cellStyle name="Normal 6 4 2 2 3 2 6" xfId="50054" xr:uid="{00000000-0005-0000-0000-0000AD9B0000}"/>
    <cellStyle name="Normal 6 4 2 2 3 3" xfId="8446" xr:uid="{00000000-0005-0000-0000-0000AE9B0000}"/>
    <cellStyle name="Normal 6 4 2 2 3 3 2" xfId="19445" xr:uid="{00000000-0005-0000-0000-0000AF9B0000}"/>
    <cellStyle name="Normal 6 4 2 2 3 3 2 2" xfId="31700" xr:uid="{00000000-0005-0000-0000-0000B09B0000}"/>
    <cellStyle name="Normal 6 4 2 2 3 3 2 3" xfId="43941" xr:uid="{00000000-0005-0000-0000-0000B19B0000}"/>
    <cellStyle name="Normal 6 4 2 2 3 3 3" xfId="25583" xr:uid="{00000000-0005-0000-0000-0000B29B0000}"/>
    <cellStyle name="Normal 6 4 2 2 3 3 4" xfId="37827" xr:uid="{00000000-0005-0000-0000-0000B39B0000}"/>
    <cellStyle name="Normal 6 4 2 2 3 3 5" xfId="50056" xr:uid="{00000000-0005-0000-0000-0000B49B0000}"/>
    <cellStyle name="Normal 6 4 2 2 3 4" xfId="19442" xr:uid="{00000000-0005-0000-0000-0000B59B0000}"/>
    <cellStyle name="Normal 6 4 2 2 3 4 2" xfId="31697" xr:uid="{00000000-0005-0000-0000-0000B69B0000}"/>
    <cellStyle name="Normal 6 4 2 2 3 4 3" xfId="43938" xr:uid="{00000000-0005-0000-0000-0000B79B0000}"/>
    <cellStyle name="Normal 6 4 2 2 3 5" xfId="25580" xr:uid="{00000000-0005-0000-0000-0000B89B0000}"/>
    <cellStyle name="Normal 6 4 2 2 3 6" xfId="37824" xr:uid="{00000000-0005-0000-0000-0000B99B0000}"/>
    <cellStyle name="Normal 6 4 2 2 3 7" xfId="50053" xr:uid="{00000000-0005-0000-0000-0000BA9B0000}"/>
    <cellStyle name="Normal 6 4 2 2 4" xfId="8447" xr:uid="{00000000-0005-0000-0000-0000BB9B0000}"/>
    <cellStyle name="Normal 6 4 2 2 4 2" xfId="8448" xr:uid="{00000000-0005-0000-0000-0000BC9B0000}"/>
    <cellStyle name="Normal 6 4 2 2 4 2 2" xfId="19447" xr:uid="{00000000-0005-0000-0000-0000BD9B0000}"/>
    <cellStyle name="Normal 6 4 2 2 4 2 2 2" xfId="31702" xr:uid="{00000000-0005-0000-0000-0000BE9B0000}"/>
    <cellStyle name="Normal 6 4 2 2 4 2 2 3" xfId="43943" xr:uid="{00000000-0005-0000-0000-0000BF9B0000}"/>
    <cellStyle name="Normal 6 4 2 2 4 2 3" xfId="25585" xr:uid="{00000000-0005-0000-0000-0000C09B0000}"/>
    <cellStyle name="Normal 6 4 2 2 4 2 4" xfId="37829" xr:uid="{00000000-0005-0000-0000-0000C19B0000}"/>
    <cellStyle name="Normal 6 4 2 2 4 2 5" xfId="50058" xr:uid="{00000000-0005-0000-0000-0000C29B0000}"/>
    <cellStyle name="Normal 6 4 2 2 4 3" xfId="19446" xr:uid="{00000000-0005-0000-0000-0000C39B0000}"/>
    <cellStyle name="Normal 6 4 2 2 4 3 2" xfId="31701" xr:uid="{00000000-0005-0000-0000-0000C49B0000}"/>
    <cellStyle name="Normal 6 4 2 2 4 3 3" xfId="43942" xr:uid="{00000000-0005-0000-0000-0000C59B0000}"/>
    <cellStyle name="Normal 6 4 2 2 4 4" xfId="25584" xr:uid="{00000000-0005-0000-0000-0000C69B0000}"/>
    <cellStyle name="Normal 6 4 2 2 4 5" xfId="37828" xr:uid="{00000000-0005-0000-0000-0000C79B0000}"/>
    <cellStyle name="Normal 6 4 2 2 4 6" xfId="50057" xr:uid="{00000000-0005-0000-0000-0000C89B0000}"/>
    <cellStyle name="Normal 6 4 2 2 5" xfId="8449" xr:uid="{00000000-0005-0000-0000-0000C99B0000}"/>
    <cellStyle name="Normal 6 4 2 2 5 2" xfId="19448" xr:uid="{00000000-0005-0000-0000-0000CA9B0000}"/>
    <cellStyle name="Normal 6 4 2 2 5 2 2" xfId="31703" xr:uid="{00000000-0005-0000-0000-0000CB9B0000}"/>
    <cellStyle name="Normal 6 4 2 2 5 2 3" xfId="43944" xr:uid="{00000000-0005-0000-0000-0000CC9B0000}"/>
    <cellStyle name="Normal 6 4 2 2 5 3" xfId="25586" xr:uid="{00000000-0005-0000-0000-0000CD9B0000}"/>
    <cellStyle name="Normal 6 4 2 2 5 4" xfId="37830" xr:uid="{00000000-0005-0000-0000-0000CE9B0000}"/>
    <cellStyle name="Normal 6 4 2 2 5 5" xfId="50059" xr:uid="{00000000-0005-0000-0000-0000CF9B0000}"/>
    <cellStyle name="Normal 6 4 2 2 6" xfId="19433" xr:uid="{00000000-0005-0000-0000-0000D09B0000}"/>
    <cellStyle name="Normal 6 4 2 2 6 2" xfId="31688" xr:uid="{00000000-0005-0000-0000-0000D19B0000}"/>
    <cellStyle name="Normal 6 4 2 2 6 3" xfId="43929" xr:uid="{00000000-0005-0000-0000-0000D29B0000}"/>
    <cellStyle name="Normal 6 4 2 2 7" xfId="25571" xr:uid="{00000000-0005-0000-0000-0000D39B0000}"/>
    <cellStyle name="Normal 6 4 2 2 8" xfId="37815" xr:uid="{00000000-0005-0000-0000-0000D49B0000}"/>
    <cellStyle name="Normal 6 4 2 2 9" xfId="50044" xr:uid="{00000000-0005-0000-0000-0000D59B0000}"/>
    <cellStyle name="Normal 6 4 2 3" xfId="8450" xr:uid="{00000000-0005-0000-0000-0000D69B0000}"/>
    <cellStyle name="Normal 6 4 2 3 2" xfId="8451" xr:uid="{00000000-0005-0000-0000-0000D79B0000}"/>
    <cellStyle name="Normal 6 4 2 3 2 2" xfId="8452" xr:uid="{00000000-0005-0000-0000-0000D89B0000}"/>
    <cellStyle name="Normal 6 4 2 3 2 2 2" xfId="8453" xr:uid="{00000000-0005-0000-0000-0000D99B0000}"/>
    <cellStyle name="Normal 6 4 2 3 2 2 2 2" xfId="19452" xr:uid="{00000000-0005-0000-0000-0000DA9B0000}"/>
    <cellStyle name="Normal 6 4 2 3 2 2 2 2 2" xfId="31707" xr:uid="{00000000-0005-0000-0000-0000DB9B0000}"/>
    <cellStyle name="Normal 6 4 2 3 2 2 2 2 3" xfId="43948" xr:uid="{00000000-0005-0000-0000-0000DC9B0000}"/>
    <cellStyle name="Normal 6 4 2 3 2 2 2 3" xfId="25590" xr:uid="{00000000-0005-0000-0000-0000DD9B0000}"/>
    <cellStyle name="Normal 6 4 2 3 2 2 2 4" xfId="37834" xr:uid="{00000000-0005-0000-0000-0000DE9B0000}"/>
    <cellStyle name="Normal 6 4 2 3 2 2 2 5" xfId="50063" xr:uid="{00000000-0005-0000-0000-0000DF9B0000}"/>
    <cellStyle name="Normal 6 4 2 3 2 2 3" xfId="19451" xr:uid="{00000000-0005-0000-0000-0000E09B0000}"/>
    <cellStyle name="Normal 6 4 2 3 2 2 3 2" xfId="31706" xr:uid="{00000000-0005-0000-0000-0000E19B0000}"/>
    <cellStyle name="Normal 6 4 2 3 2 2 3 3" xfId="43947" xr:uid="{00000000-0005-0000-0000-0000E29B0000}"/>
    <cellStyle name="Normal 6 4 2 3 2 2 4" xfId="25589" xr:uid="{00000000-0005-0000-0000-0000E39B0000}"/>
    <cellStyle name="Normal 6 4 2 3 2 2 5" xfId="37833" xr:uid="{00000000-0005-0000-0000-0000E49B0000}"/>
    <cellStyle name="Normal 6 4 2 3 2 2 6" xfId="50062" xr:uid="{00000000-0005-0000-0000-0000E59B0000}"/>
    <cellStyle name="Normal 6 4 2 3 2 3" xfId="8454" xr:uid="{00000000-0005-0000-0000-0000E69B0000}"/>
    <cellStyle name="Normal 6 4 2 3 2 3 2" xfId="19453" xr:uid="{00000000-0005-0000-0000-0000E79B0000}"/>
    <cellStyle name="Normal 6 4 2 3 2 3 2 2" xfId="31708" xr:uid="{00000000-0005-0000-0000-0000E89B0000}"/>
    <cellStyle name="Normal 6 4 2 3 2 3 2 3" xfId="43949" xr:uid="{00000000-0005-0000-0000-0000E99B0000}"/>
    <cellStyle name="Normal 6 4 2 3 2 3 3" xfId="25591" xr:uid="{00000000-0005-0000-0000-0000EA9B0000}"/>
    <cellStyle name="Normal 6 4 2 3 2 3 4" xfId="37835" xr:uid="{00000000-0005-0000-0000-0000EB9B0000}"/>
    <cellStyle name="Normal 6 4 2 3 2 3 5" xfId="50064" xr:uid="{00000000-0005-0000-0000-0000EC9B0000}"/>
    <cellStyle name="Normal 6 4 2 3 2 4" xfId="19450" xr:uid="{00000000-0005-0000-0000-0000ED9B0000}"/>
    <cellStyle name="Normal 6 4 2 3 2 4 2" xfId="31705" xr:uid="{00000000-0005-0000-0000-0000EE9B0000}"/>
    <cellStyle name="Normal 6 4 2 3 2 4 3" xfId="43946" xr:uid="{00000000-0005-0000-0000-0000EF9B0000}"/>
    <cellStyle name="Normal 6 4 2 3 2 5" xfId="25588" xr:uid="{00000000-0005-0000-0000-0000F09B0000}"/>
    <cellStyle name="Normal 6 4 2 3 2 6" xfId="37832" xr:uid="{00000000-0005-0000-0000-0000F19B0000}"/>
    <cellStyle name="Normal 6 4 2 3 2 7" xfId="50061" xr:uid="{00000000-0005-0000-0000-0000F29B0000}"/>
    <cellStyle name="Normal 6 4 2 3 3" xfId="8455" xr:uid="{00000000-0005-0000-0000-0000F39B0000}"/>
    <cellStyle name="Normal 6 4 2 3 3 2" xfId="8456" xr:uid="{00000000-0005-0000-0000-0000F49B0000}"/>
    <cellStyle name="Normal 6 4 2 3 3 2 2" xfId="19455" xr:uid="{00000000-0005-0000-0000-0000F59B0000}"/>
    <cellStyle name="Normal 6 4 2 3 3 2 2 2" xfId="31710" xr:uid="{00000000-0005-0000-0000-0000F69B0000}"/>
    <cellStyle name="Normal 6 4 2 3 3 2 2 3" xfId="43951" xr:uid="{00000000-0005-0000-0000-0000F79B0000}"/>
    <cellStyle name="Normal 6 4 2 3 3 2 3" xfId="25593" xr:uid="{00000000-0005-0000-0000-0000F89B0000}"/>
    <cellStyle name="Normal 6 4 2 3 3 2 4" xfId="37837" xr:uid="{00000000-0005-0000-0000-0000F99B0000}"/>
    <cellStyle name="Normal 6 4 2 3 3 2 5" xfId="50066" xr:uid="{00000000-0005-0000-0000-0000FA9B0000}"/>
    <cellStyle name="Normal 6 4 2 3 3 3" xfId="19454" xr:uid="{00000000-0005-0000-0000-0000FB9B0000}"/>
    <cellStyle name="Normal 6 4 2 3 3 3 2" xfId="31709" xr:uid="{00000000-0005-0000-0000-0000FC9B0000}"/>
    <cellStyle name="Normal 6 4 2 3 3 3 3" xfId="43950" xr:uid="{00000000-0005-0000-0000-0000FD9B0000}"/>
    <cellStyle name="Normal 6 4 2 3 3 4" xfId="25592" xr:uid="{00000000-0005-0000-0000-0000FE9B0000}"/>
    <cellStyle name="Normal 6 4 2 3 3 5" xfId="37836" xr:uid="{00000000-0005-0000-0000-0000FF9B0000}"/>
    <cellStyle name="Normal 6 4 2 3 3 6" xfId="50065" xr:uid="{00000000-0005-0000-0000-0000009C0000}"/>
    <cellStyle name="Normal 6 4 2 3 4" xfId="8457" xr:uid="{00000000-0005-0000-0000-0000019C0000}"/>
    <cellStyle name="Normal 6 4 2 3 4 2" xfId="19456" xr:uid="{00000000-0005-0000-0000-0000029C0000}"/>
    <cellStyle name="Normal 6 4 2 3 4 2 2" xfId="31711" xr:uid="{00000000-0005-0000-0000-0000039C0000}"/>
    <cellStyle name="Normal 6 4 2 3 4 2 3" xfId="43952" xr:uid="{00000000-0005-0000-0000-0000049C0000}"/>
    <cellStyle name="Normal 6 4 2 3 4 3" xfId="25594" xr:uid="{00000000-0005-0000-0000-0000059C0000}"/>
    <cellStyle name="Normal 6 4 2 3 4 4" xfId="37838" xr:uid="{00000000-0005-0000-0000-0000069C0000}"/>
    <cellStyle name="Normal 6 4 2 3 4 5" xfId="50067" xr:uid="{00000000-0005-0000-0000-0000079C0000}"/>
    <cellStyle name="Normal 6 4 2 3 5" xfId="19449" xr:uid="{00000000-0005-0000-0000-0000089C0000}"/>
    <cellStyle name="Normal 6 4 2 3 5 2" xfId="31704" xr:uid="{00000000-0005-0000-0000-0000099C0000}"/>
    <cellStyle name="Normal 6 4 2 3 5 3" xfId="43945" xr:uid="{00000000-0005-0000-0000-00000A9C0000}"/>
    <cellStyle name="Normal 6 4 2 3 6" xfId="25587" xr:uid="{00000000-0005-0000-0000-00000B9C0000}"/>
    <cellStyle name="Normal 6 4 2 3 7" xfId="37831" xr:uid="{00000000-0005-0000-0000-00000C9C0000}"/>
    <cellStyle name="Normal 6 4 2 3 8" xfId="50060" xr:uid="{00000000-0005-0000-0000-00000D9C0000}"/>
    <cellStyle name="Normal 6 4 2 4" xfId="8458" xr:uid="{00000000-0005-0000-0000-00000E9C0000}"/>
    <cellStyle name="Normal 6 4 2 4 2" xfId="8459" xr:uid="{00000000-0005-0000-0000-00000F9C0000}"/>
    <cellStyle name="Normal 6 4 2 4 2 2" xfId="8460" xr:uid="{00000000-0005-0000-0000-0000109C0000}"/>
    <cellStyle name="Normal 6 4 2 4 2 2 2" xfId="19459" xr:uid="{00000000-0005-0000-0000-0000119C0000}"/>
    <cellStyle name="Normal 6 4 2 4 2 2 2 2" xfId="31714" xr:uid="{00000000-0005-0000-0000-0000129C0000}"/>
    <cellStyle name="Normal 6 4 2 4 2 2 2 3" xfId="43955" xr:uid="{00000000-0005-0000-0000-0000139C0000}"/>
    <cellStyle name="Normal 6 4 2 4 2 2 3" xfId="25597" xr:uid="{00000000-0005-0000-0000-0000149C0000}"/>
    <cellStyle name="Normal 6 4 2 4 2 2 4" xfId="37841" xr:uid="{00000000-0005-0000-0000-0000159C0000}"/>
    <cellStyle name="Normal 6 4 2 4 2 2 5" xfId="50070" xr:uid="{00000000-0005-0000-0000-0000169C0000}"/>
    <cellStyle name="Normal 6 4 2 4 2 3" xfId="19458" xr:uid="{00000000-0005-0000-0000-0000179C0000}"/>
    <cellStyle name="Normal 6 4 2 4 2 3 2" xfId="31713" xr:uid="{00000000-0005-0000-0000-0000189C0000}"/>
    <cellStyle name="Normal 6 4 2 4 2 3 3" xfId="43954" xr:uid="{00000000-0005-0000-0000-0000199C0000}"/>
    <cellStyle name="Normal 6 4 2 4 2 4" xfId="25596" xr:uid="{00000000-0005-0000-0000-00001A9C0000}"/>
    <cellStyle name="Normal 6 4 2 4 2 5" xfId="37840" xr:uid="{00000000-0005-0000-0000-00001B9C0000}"/>
    <cellStyle name="Normal 6 4 2 4 2 6" xfId="50069" xr:uid="{00000000-0005-0000-0000-00001C9C0000}"/>
    <cellStyle name="Normal 6 4 2 4 3" xfId="8461" xr:uid="{00000000-0005-0000-0000-00001D9C0000}"/>
    <cellStyle name="Normal 6 4 2 4 3 2" xfId="19460" xr:uid="{00000000-0005-0000-0000-00001E9C0000}"/>
    <cellStyle name="Normal 6 4 2 4 3 2 2" xfId="31715" xr:uid="{00000000-0005-0000-0000-00001F9C0000}"/>
    <cellStyle name="Normal 6 4 2 4 3 2 3" xfId="43956" xr:uid="{00000000-0005-0000-0000-0000209C0000}"/>
    <cellStyle name="Normal 6 4 2 4 3 3" xfId="25598" xr:uid="{00000000-0005-0000-0000-0000219C0000}"/>
    <cellStyle name="Normal 6 4 2 4 3 4" xfId="37842" xr:uid="{00000000-0005-0000-0000-0000229C0000}"/>
    <cellStyle name="Normal 6 4 2 4 3 5" xfId="50071" xr:uid="{00000000-0005-0000-0000-0000239C0000}"/>
    <cellStyle name="Normal 6 4 2 4 4" xfId="19457" xr:uid="{00000000-0005-0000-0000-0000249C0000}"/>
    <cellStyle name="Normal 6 4 2 4 4 2" xfId="31712" xr:uid="{00000000-0005-0000-0000-0000259C0000}"/>
    <cellStyle name="Normal 6 4 2 4 4 3" xfId="43953" xr:uid="{00000000-0005-0000-0000-0000269C0000}"/>
    <cellStyle name="Normal 6 4 2 4 5" xfId="25595" xr:uid="{00000000-0005-0000-0000-0000279C0000}"/>
    <cellStyle name="Normal 6 4 2 4 6" xfId="37839" xr:uid="{00000000-0005-0000-0000-0000289C0000}"/>
    <cellStyle name="Normal 6 4 2 4 7" xfId="50068" xr:uid="{00000000-0005-0000-0000-0000299C0000}"/>
    <cellStyle name="Normal 6 4 2 5" xfId="8462" xr:uid="{00000000-0005-0000-0000-00002A9C0000}"/>
    <cellStyle name="Normal 6 4 2 5 2" xfId="8463" xr:uid="{00000000-0005-0000-0000-00002B9C0000}"/>
    <cellStyle name="Normal 6 4 2 5 2 2" xfId="19462" xr:uid="{00000000-0005-0000-0000-00002C9C0000}"/>
    <cellStyle name="Normal 6 4 2 5 2 2 2" xfId="31717" xr:uid="{00000000-0005-0000-0000-00002D9C0000}"/>
    <cellStyle name="Normal 6 4 2 5 2 2 3" xfId="43958" xr:uid="{00000000-0005-0000-0000-00002E9C0000}"/>
    <cellStyle name="Normal 6 4 2 5 2 3" xfId="25600" xr:uid="{00000000-0005-0000-0000-00002F9C0000}"/>
    <cellStyle name="Normal 6 4 2 5 2 4" xfId="37844" xr:uid="{00000000-0005-0000-0000-0000309C0000}"/>
    <cellStyle name="Normal 6 4 2 5 2 5" xfId="50073" xr:uid="{00000000-0005-0000-0000-0000319C0000}"/>
    <cellStyle name="Normal 6 4 2 5 3" xfId="19461" xr:uid="{00000000-0005-0000-0000-0000329C0000}"/>
    <cellStyle name="Normal 6 4 2 5 3 2" xfId="31716" xr:uid="{00000000-0005-0000-0000-0000339C0000}"/>
    <cellStyle name="Normal 6 4 2 5 3 3" xfId="43957" xr:uid="{00000000-0005-0000-0000-0000349C0000}"/>
    <cellStyle name="Normal 6 4 2 5 4" xfId="25599" xr:uid="{00000000-0005-0000-0000-0000359C0000}"/>
    <cellStyle name="Normal 6 4 2 5 5" xfId="37843" xr:uid="{00000000-0005-0000-0000-0000369C0000}"/>
    <cellStyle name="Normal 6 4 2 5 6" xfId="50072" xr:uid="{00000000-0005-0000-0000-0000379C0000}"/>
    <cellStyle name="Normal 6 4 2 6" xfId="8464" xr:uid="{00000000-0005-0000-0000-0000389C0000}"/>
    <cellStyle name="Normal 6 4 2 6 2" xfId="19463" xr:uid="{00000000-0005-0000-0000-0000399C0000}"/>
    <cellStyle name="Normal 6 4 2 6 2 2" xfId="31718" xr:uid="{00000000-0005-0000-0000-00003A9C0000}"/>
    <cellStyle name="Normal 6 4 2 6 2 3" xfId="43959" xr:uid="{00000000-0005-0000-0000-00003B9C0000}"/>
    <cellStyle name="Normal 6 4 2 6 3" xfId="25601" xr:uid="{00000000-0005-0000-0000-00003C9C0000}"/>
    <cellStyle name="Normal 6 4 2 6 4" xfId="37845" xr:uid="{00000000-0005-0000-0000-00003D9C0000}"/>
    <cellStyle name="Normal 6 4 2 6 5" xfId="50074" xr:uid="{00000000-0005-0000-0000-00003E9C0000}"/>
    <cellStyle name="Normal 6 4 2 7" xfId="19432" xr:uid="{00000000-0005-0000-0000-00003F9C0000}"/>
    <cellStyle name="Normal 6 4 2 7 2" xfId="31687" xr:uid="{00000000-0005-0000-0000-0000409C0000}"/>
    <cellStyle name="Normal 6 4 2 7 3" xfId="43928" xr:uid="{00000000-0005-0000-0000-0000419C0000}"/>
    <cellStyle name="Normal 6 4 2 8" xfId="25570" xr:uid="{00000000-0005-0000-0000-0000429C0000}"/>
    <cellStyle name="Normal 6 4 2 9" xfId="37814" xr:uid="{00000000-0005-0000-0000-0000439C0000}"/>
    <cellStyle name="Normal 6 4 3" xfId="8465" xr:uid="{00000000-0005-0000-0000-0000449C0000}"/>
    <cellStyle name="Normal 6 4 3 2" xfId="8466" xr:uid="{00000000-0005-0000-0000-0000459C0000}"/>
    <cellStyle name="Normal 6 4 3 2 2" xfId="8467" xr:uid="{00000000-0005-0000-0000-0000469C0000}"/>
    <cellStyle name="Normal 6 4 3 2 2 2" xfId="8468" xr:uid="{00000000-0005-0000-0000-0000479C0000}"/>
    <cellStyle name="Normal 6 4 3 2 2 2 2" xfId="8469" xr:uid="{00000000-0005-0000-0000-0000489C0000}"/>
    <cellStyle name="Normal 6 4 3 2 2 2 2 2" xfId="19468" xr:uid="{00000000-0005-0000-0000-0000499C0000}"/>
    <cellStyle name="Normal 6 4 3 2 2 2 2 2 2" xfId="31723" xr:uid="{00000000-0005-0000-0000-00004A9C0000}"/>
    <cellStyle name="Normal 6 4 3 2 2 2 2 2 3" xfId="43964" xr:uid="{00000000-0005-0000-0000-00004B9C0000}"/>
    <cellStyle name="Normal 6 4 3 2 2 2 2 3" xfId="25606" xr:uid="{00000000-0005-0000-0000-00004C9C0000}"/>
    <cellStyle name="Normal 6 4 3 2 2 2 2 4" xfId="37850" xr:uid="{00000000-0005-0000-0000-00004D9C0000}"/>
    <cellStyle name="Normal 6 4 3 2 2 2 2 5" xfId="50079" xr:uid="{00000000-0005-0000-0000-00004E9C0000}"/>
    <cellStyle name="Normal 6 4 3 2 2 2 3" xfId="19467" xr:uid="{00000000-0005-0000-0000-00004F9C0000}"/>
    <cellStyle name="Normal 6 4 3 2 2 2 3 2" xfId="31722" xr:uid="{00000000-0005-0000-0000-0000509C0000}"/>
    <cellStyle name="Normal 6 4 3 2 2 2 3 3" xfId="43963" xr:uid="{00000000-0005-0000-0000-0000519C0000}"/>
    <cellStyle name="Normal 6 4 3 2 2 2 4" xfId="25605" xr:uid="{00000000-0005-0000-0000-0000529C0000}"/>
    <cellStyle name="Normal 6 4 3 2 2 2 5" xfId="37849" xr:uid="{00000000-0005-0000-0000-0000539C0000}"/>
    <cellStyle name="Normal 6 4 3 2 2 2 6" xfId="50078" xr:uid="{00000000-0005-0000-0000-0000549C0000}"/>
    <cellStyle name="Normal 6 4 3 2 2 3" xfId="8470" xr:uid="{00000000-0005-0000-0000-0000559C0000}"/>
    <cellStyle name="Normal 6 4 3 2 2 3 2" xfId="19469" xr:uid="{00000000-0005-0000-0000-0000569C0000}"/>
    <cellStyle name="Normal 6 4 3 2 2 3 2 2" xfId="31724" xr:uid="{00000000-0005-0000-0000-0000579C0000}"/>
    <cellStyle name="Normal 6 4 3 2 2 3 2 3" xfId="43965" xr:uid="{00000000-0005-0000-0000-0000589C0000}"/>
    <cellStyle name="Normal 6 4 3 2 2 3 3" xfId="25607" xr:uid="{00000000-0005-0000-0000-0000599C0000}"/>
    <cellStyle name="Normal 6 4 3 2 2 3 4" xfId="37851" xr:uid="{00000000-0005-0000-0000-00005A9C0000}"/>
    <cellStyle name="Normal 6 4 3 2 2 3 5" xfId="50080" xr:uid="{00000000-0005-0000-0000-00005B9C0000}"/>
    <cellStyle name="Normal 6 4 3 2 2 4" xfId="19466" xr:uid="{00000000-0005-0000-0000-00005C9C0000}"/>
    <cellStyle name="Normal 6 4 3 2 2 4 2" xfId="31721" xr:uid="{00000000-0005-0000-0000-00005D9C0000}"/>
    <cellStyle name="Normal 6 4 3 2 2 4 3" xfId="43962" xr:uid="{00000000-0005-0000-0000-00005E9C0000}"/>
    <cellStyle name="Normal 6 4 3 2 2 5" xfId="25604" xr:uid="{00000000-0005-0000-0000-00005F9C0000}"/>
    <cellStyle name="Normal 6 4 3 2 2 6" xfId="37848" xr:uid="{00000000-0005-0000-0000-0000609C0000}"/>
    <cellStyle name="Normal 6 4 3 2 2 7" xfId="50077" xr:uid="{00000000-0005-0000-0000-0000619C0000}"/>
    <cellStyle name="Normal 6 4 3 2 3" xfId="8471" xr:uid="{00000000-0005-0000-0000-0000629C0000}"/>
    <cellStyle name="Normal 6 4 3 2 3 2" xfId="8472" xr:uid="{00000000-0005-0000-0000-0000639C0000}"/>
    <cellStyle name="Normal 6 4 3 2 3 2 2" xfId="19471" xr:uid="{00000000-0005-0000-0000-0000649C0000}"/>
    <cellStyle name="Normal 6 4 3 2 3 2 2 2" xfId="31726" xr:uid="{00000000-0005-0000-0000-0000659C0000}"/>
    <cellStyle name="Normal 6 4 3 2 3 2 2 3" xfId="43967" xr:uid="{00000000-0005-0000-0000-0000669C0000}"/>
    <cellStyle name="Normal 6 4 3 2 3 2 3" xfId="25609" xr:uid="{00000000-0005-0000-0000-0000679C0000}"/>
    <cellStyle name="Normal 6 4 3 2 3 2 4" xfId="37853" xr:uid="{00000000-0005-0000-0000-0000689C0000}"/>
    <cellStyle name="Normal 6 4 3 2 3 2 5" xfId="50082" xr:uid="{00000000-0005-0000-0000-0000699C0000}"/>
    <cellStyle name="Normal 6 4 3 2 3 3" xfId="19470" xr:uid="{00000000-0005-0000-0000-00006A9C0000}"/>
    <cellStyle name="Normal 6 4 3 2 3 3 2" xfId="31725" xr:uid="{00000000-0005-0000-0000-00006B9C0000}"/>
    <cellStyle name="Normal 6 4 3 2 3 3 3" xfId="43966" xr:uid="{00000000-0005-0000-0000-00006C9C0000}"/>
    <cellStyle name="Normal 6 4 3 2 3 4" xfId="25608" xr:uid="{00000000-0005-0000-0000-00006D9C0000}"/>
    <cellStyle name="Normal 6 4 3 2 3 5" xfId="37852" xr:uid="{00000000-0005-0000-0000-00006E9C0000}"/>
    <cellStyle name="Normal 6 4 3 2 3 6" xfId="50081" xr:uid="{00000000-0005-0000-0000-00006F9C0000}"/>
    <cellStyle name="Normal 6 4 3 2 4" xfId="8473" xr:uid="{00000000-0005-0000-0000-0000709C0000}"/>
    <cellStyle name="Normal 6 4 3 2 4 2" xfId="19472" xr:uid="{00000000-0005-0000-0000-0000719C0000}"/>
    <cellStyle name="Normal 6 4 3 2 4 2 2" xfId="31727" xr:uid="{00000000-0005-0000-0000-0000729C0000}"/>
    <cellStyle name="Normal 6 4 3 2 4 2 3" xfId="43968" xr:uid="{00000000-0005-0000-0000-0000739C0000}"/>
    <cellStyle name="Normal 6 4 3 2 4 3" xfId="25610" xr:uid="{00000000-0005-0000-0000-0000749C0000}"/>
    <cellStyle name="Normal 6 4 3 2 4 4" xfId="37854" xr:uid="{00000000-0005-0000-0000-0000759C0000}"/>
    <cellStyle name="Normal 6 4 3 2 4 5" xfId="50083" xr:uid="{00000000-0005-0000-0000-0000769C0000}"/>
    <cellStyle name="Normal 6 4 3 2 5" xfId="19465" xr:uid="{00000000-0005-0000-0000-0000779C0000}"/>
    <cellStyle name="Normal 6 4 3 2 5 2" xfId="31720" xr:uid="{00000000-0005-0000-0000-0000789C0000}"/>
    <cellStyle name="Normal 6 4 3 2 5 3" xfId="43961" xr:uid="{00000000-0005-0000-0000-0000799C0000}"/>
    <cellStyle name="Normal 6 4 3 2 6" xfId="25603" xr:uid="{00000000-0005-0000-0000-00007A9C0000}"/>
    <cellStyle name="Normal 6 4 3 2 7" xfId="37847" xr:uid="{00000000-0005-0000-0000-00007B9C0000}"/>
    <cellStyle name="Normal 6 4 3 2 8" xfId="50076" xr:uid="{00000000-0005-0000-0000-00007C9C0000}"/>
    <cellStyle name="Normal 6 4 3 3" xfId="8474" xr:uid="{00000000-0005-0000-0000-00007D9C0000}"/>
    <cellStyle name="Normal 6 4 3 3 2" xfId="8475" xr:uid="{00000000-0005-0000-0000-00007E9C0000}"/>
    <cellStyle name="Normal 6 4 3 3 2 2" xfId="8476" xr:uid="{00000000-0005-0000-0000-00007F9C0000}"/>
    <cellStyle name="Normal 6 4 3 3 2 2 2" xfId="19475" xr:uid="{00000000-0005-0000-0000-0000809C0000}"/>
    <cellStyle name="Normal 6 4 3 3 2 2 2 2" xfId="31730" xr:uid="{00000000-0005-0000-0000-0000819C0000}"/>
    <cellStyle name="Normal 6 4 3 3 2 2 2 3" xfId="43971" xr:uid="{00000000-0005-0000-0000-0000829C0000}"/>
    <cellStyle name="Normal 6 4 3 3 2 2 3" xfId="25613" xr:uid="{00000000-0005-0000-0000-0000839C0000}"/>
    <cellStyle name="Normal 6 4 3 3 2 2 4" xfId="37857" xr:uid="{00000000-0005-0000-0000-0000849C0000}"/>
    <cellStyle name="Normal 6 4 3 3 2 2 5" xfId="50086" xr:uid="{00000000-0005-0000-0000-0000859C0000}"/>
    <cellStyle name="Normal 6 4 3 3 2 3" xfId="19474" xr:uid="{00000000-0005-0000-0000-0000869C0000}"/>
    <cellStyle name="Normal 6 4 3 3 2 3 2" xfId="31729" xr:uid="{00000000-0005-0000-0000-0000879C0000}"/>
    <cellStyle name="Normal 6 4 3 3 2 3 3" xfId="43970" xr:uid="{00000000-0005-0000-0000-0000889C0000}"/>
    <cellStyle name="Normal 6 4 3 3 2 4" xfId="25612" xr:uid="{00000000-0005-0000-0000-0000899C0000}"/>
    <cellStyle name="Normal 6 4 3 3 2 5" xfId="37856" xr:uid="{00000000-0005-0000-0000-00008A9C0000}"/>
    <cellStyle name="Normal 6 4 3 3 2 6" xfId="50085" xr:uid="{00000000-0005-0000-0000-00008B9C0000}"/>
    <cellStyle name="Normal 6 4 3 3 3" xfId="8477" xr:uid="{00000000-0005-0000-0000-00008C9C0000}"/>
    <cellStyle name="Normal 6 4 3 3 3 2" xfId="19476" xr:uid="{00000000-0005-0000-0000-00008D9C0000}"/>
    <cellStyle name="Normal 6 4 3 3 3 2 2" xfId="31731" xr:uid="{00000000-0005-0000-0000-00008E9C0000}"/>
    <cellStyle name="Normal 6 4 3 3 3 2 3" xfId="43972" xr:uid="{00000000-0005-0000-0000-00008F9C0000}"/>
    <cellStyle name="Normal 6 4 3 3 3 3" xfId="25614" xr:uid="{00000000-0005-0000-0000-0000909C0000}"/>
    <cellStyle name="Normal 6 4 3 3 3 4" xfId="37858" xr:uid="{00000000-0005-0000-0000-0000919C0000}"/>
    <cellStyle name="Normal 6 4 3 3 3 5" xfId="50087" xr:uid="{00000000-0005-0000-0000-0000929C0000}"/>
    <cellStyle name="Normal 6 4 3 3 4" xfId="19473" xr:uid="{00000000-0005-0000-0000-0000939C0000}"/>
    <cellStyle name="Normal 6 4 3 3 4 2" xfId="31728" xr:uid="{00000000-0005-0000-0000-0000949C0000}"/>
    <cellStyle name="Normal 6 4 3 3 4 3" xfId="43969" xr:uid="{00000000-0005-0000-0000-0000959C0000}"/>
    <cellStyle name="Normal 6 4 3 3 5" xfId="25611" xr:uid="{00000000-0005-0000-0000-0000969C0000}"/>
    <cellStyle name="Normal 6 4 3 3 6" xfId="37855" xr:uid="{00000000-0005-0000-0000-0000979C0000}"/>
    <cellStyle name="Normal 6 4 3 3 7" xfId="50084" xr:uid="{00000000-0005-0000-0000-0000989C0000}"/>
    <cellStyle name="Normal 6 4 3 4" xfId="8478" xr:uid="{00000000-0005-0000-0000-0000999C0000}"/>
    <cellStyle name="Normal 6 4 3 4 2" xfId="8479" xr:uid="{00000000-0005-0000-0000-00009A9C0000}"/>
    <cellStyle name="Normal 6 4 3 4 2 2" xfId="19478" xr:uid="{00000000-0005-0000-0000-00009B9C0000}"/>
    <cellStyle name="Normal 6 4 3 4 2 2 2" xfId="31733" xr:uid="{00000000-0005-0000-0000-00009C9C0000}"/>
    <cellStyle name="Normal 6 4 3 4 2 2 3" xfId="43974" xr:uid="{00000000-0005-0000-0000-00009D9C0000}"/>
    <cellStyle name="Normal 6 4 3 4 2 3" xfId="25616" xr:uid="{00000000-0005-0000-0000-00009E9C0000}"/>
    <cellStyle name="Normal 6 4 3 4 2 4" xfId="37860" xr:uid="{00000000-0005-0000-0000-00009F9C0000}"/>
    <cellStyle name="Normal 6 4 3 4 2 5" xfId="50089" xr:uid="{00000000-0005-0000-0000-0000A09C0000}"/>
    <cellStyle name="Normal 6 4 3 4 3" xfId="19477" xr:uid="{00000000-0005-0000-0000-0000A19C0000}"/>
    <cellStyle name="Normal 6 4 3 4 3 2" xfId="31732" xr:uid="{00000000-0005-0000-0000-0000A29C0000}"/>
    <cellStyle name="Normal 6 4 3 4 3 3" xfId="43973" xr:uid="{00000000-0005-0000-0000-0000A39C0000}"/>
    <cellStyle name="Normal 6 4 3 4 4" xfId="25615" xr:uid="{00000000-0005-0000-0000-0000A49C0000}"/>
    <cellStyle name="Normal 6 4 3 4 5" xfId="37859" xr:uid="{00000000-0005-0000-0000-0000A59C0000}"/>
    <cellStyle name="Normal 6 4 3 4 6" xfId="50088" xr:uid="{00000000-0005-0000-0000-0000A69C0000}"/>
    <cellStyle name="Normal 6 4 3 5" xfId="8480" xr:uid="{00000000-0005-0000-0000-0000A79C0000}"/>
    <cellStyle name="Normal 6 4 3 5 2" xfId="19479" xr:uid="{00000000-0005-0000-0000-0000A89C0000}"/>
    <cellStyle name="Normal 6 4 3 5 2 2" xfId="31734" xr:uid="{00000000-0005-0000-0000-0000A99C0000}"/>
    <cellStyle name="Normal 6 4 3 5 2 3" xfId="43975" xr:uid="{00000000-0005-0000-0000-0000AA9C0000}"/>
    <cellStyle name="Normal 6 4 3 5 3" xfId="25617" xr:uid="{00000000-0005-0000-0000-0000AB9C0000}"/>
    <cellStyle name="Normal 6 4 3 5 4" xfId="37861" xr:uid="{00000000-0005-0000-0000-0000AC9C0000}"/>
    <cellStyle name="Normal 6 4 3 5 5" xfId="50090" xr:uid="{00000000-0005-0000-0000-0000AD9C0000}"/>
    <cellStyle name="Normal 6 4 3 6" xfId="19464" xr:uid="{00000000-0005-0000-0000-0000AE9C0000}"/>
    <cellStyle name="Normal 6 4 3 6 2" xfId="31719" xr:uid="{00000000-0005-0000-0000-0000AF9C0000}"/>
    <cellStyle name="Normal 6 4 3 6 3" xfId="43960" xr:uid="{00000000-0005-0000-0000-0000B09C0000}"/>
    <cellStyle name="Normal 6 4 3 7" xfId="25602" xr:uid="{00000000-0005-0000-0000-0000B19C0000}"/>
    <cellStyle name="Normal 6 4 3 8" xfId="37846" xr:uid="{00000000-0005-0000-0000-0000B29C0000}"/>
    <cellStyle name="Normal 6 4 3 9" xfId="50075" xr:uid="{00000000-0005-0000-0000-0000B39C0000}"/>
    <cellStyle name="Normal 6 4 4" xfId="8481" xr:uid="{00000000-0005-0000-0000-0000B49C0000}"/>
    <cellStyle name="Normal 6 4 4 2" xfId="8482" xr:uid="{00000000-0005-0000-0000-0000B59C0000}"/>
    <cellStyle name="Normal 6 4 4 2 2" xfId="8483" xr:uid="{00000000-0005-0000-0000-0000B69C0000}"/>
    <cellStyle name="Normal 6 4 4 2 2 2" xfId="8484" xr:uid="{00000000-0005-0000-0000-0000B79C0000}"/>
    <cellStyle name="Normal 6 4 4 2 2 2 2" xfId="19483" xr:uid="{00000000-0005-0000-0000-0000B89C0000}"/>
    <cellStyle name="Normal 6 4 4 2 2 2 2 2" xfId="31738" xr:uid="{00000000-0005-0000-0000-0000B99C0000}"/>
    <cellStyle name="Normal 6 4 4 2 2 2 2 3" xfId="43979" xr:uid="{00000000-0005-0000-0000-0000BA9C0000}"/>
    <cellStyle name="Normal 6 4 4 2 2 2 3" xfId="25621" xr:uid="{00000000-0005-0000-0000-0000BB9C0000}"/>
    <cellStyle name="Normal 6 4 4 2 2 2 4" xfId="37865" xr:uid="{00000000-0005-0000-0000-0000BC9C0000}"/>
    <cellStyle name="Normal 6 4 4 2 2 2 5" xfId="50094" xr:uid="{00000000-0005-0000-0000-0000BD9C0000}"/>
    <cellStyle name="Normal 6 4 4 2 2 3" xfId="19482" xr:uid="{00000000-0005-0000-0000-0000BE9C0000}"/>
    <cellStyle name="Normal 6 4 4 2 2 3 2" xfId="31737" xr:uid="{00000000-0005-0000-0000-0000BF9C0000}"/>
    <cellStyle name="Normal 6 4 4 2 2 3 3" xfId="43978" xr:uid="{00000000-0005-0000-0000-0000C09C0000}"/>
    <cellStyle name="Normal 6 4 4 2 2 4" xfId="25620" xr:uid="{00000000-0005-0000-0000-0000C19C0000}"/>
    <cellStyle name="Normal 6 4 4 2 2 5" xfId="37864" xr:uid="{00000000-0005-0000-0000-0000C29C0000}"/>
    <cellStyle name="Normal 6 4 4 2 2 6" xfId="50093" xr:uid="{00000000-0005-0000-0000-0000C39C0000}"/>
    <cellStyle name="Normal 6 4 4 2 3" xfId="8485" xr:uid="{00000000-0005-0000-0000-0000C49C0000}"/>
    <cellStyle name="Normal 6 4 4 2 3 2" xfId="19484" xr:uid="{00000000-0005-0000-0000-0000C59C0000}"/>
    <cellStyle name="Normal 6 4 4 2 3 2 2" xfId="31739" xr:uid="{00000000-0005-0000-0000-0000C69C0000}"/>
    <cellStyle name="Normal 6 4 4 2 3 2 3" xfId="43980" xr:uid="{00000000-0005-0000-0000-0000C79C0000}"/>
    <cellStyle name="Normal 6 4 4 2 3 3" xfId="25622" xr:uid="{00000000-0005-0000-0000-0000C89C0000}"/>
    <cellStyle name="Normal 6 4 4 2 3 4" xfId="37866" xr:uid="{00000000-0005-0000-0000-0000C99C0000}"/>
    <cellStyle name="Normal 6 4 4 2 3 5" xfId="50095" xr:uid="{00000000-0005-0000-0000-0000CA9C0000}"/>
    <cellStyle name="Normal 6 4 4 2 4" xfId="19481" xr:uid="{00000000-0005-0000-0000-0000CB9C0000}"/>
    <cellStyle name="Normal 6 4 4 2 4 2" xfId="31736" xr:uid="{00000000-0005-0000-0000-0000CC9C0000}"/>
    <cellStyle name="Normal 6 4 4 2 4 3" xfId="43977" xr:uid="{00000000-0005-0000-0000-0000CD9C0000}"/>
    <cellStyle name="Normal 6 4 4 2 5" xfId="25619" xr:uid="{00000000-0005-0000-0000-0000CE9C0000}"/>
    <cellStyle name="Normal 6 4 4 2 6" xfId="37863" xr:uid="{00000000-0005-0000-0000-0000CF9C0000}"/>
    <cellStyle name="Normal 6 4 4 2 7" xfId="50092" xr:uid="{00000000-0005-0000-0000-0000D09C0000}"/>
    <cellStyle name="Normal 6 4 4 3" xfId="8486" xr:uid="{00000000-0005-0000-0000-0000D19C0000}"/>
    <cellStyle name="Normal 6 4 4 3 2" xfId="8487" xr:uid="{00000000-0005-0000-0000-0000D29C0000}"/>
    <cellStyle name="Normal 6 4 4 3 2 2" xfId="19486" xr:uid="{00000000-0005-0000-0000-0000D39C0000}"/>
    <cellStyle name="Normal 6 4 4 3 2 2 2" xfId="31741" xr:uid="{00000000-0005-0000-0000-0000D49C0000}"/>
    <cellStyle name="Normal 6 4 4 3 2 2 3" xfId="43982" xr:uid="{00000000-0005-0000-0000-0000D59C0000}"/>
    <cellStyle name="Normal 6 4 4 3 2 3" xfId="25624" xr:uid="{00000000-0005-0000-0000-0000D69C0000}"/>
    <cellStyle name="Normal 6 4 4 3 2 4" xfId="37868" xr:uid="{00000000-0005-0000-0000-0000D79C0000}"/>
    <cellStyle name="Normal 6 4 4 3 2 5" xfId="50097" xr:uid="{00000000-0005-0000-0000-0000D89C0000}"/>
    <cellStyle name="Normal 6 4 4 3 3" xfId="19485" xr:uid="{00000000-0005-0000-0000-0000D99C0000}"/>
    <cellStyle name="Normal 6 4 4 3 3 2" xfId="31740" xr:uid="{00000000-0005-0000-0000-0000DA9C0000}"/>
    <cellStyle name="Normal 6 4 4 3 3 3" xfId="43981" xr:uid="{00000000-0005-0000-0000-0000DB9C0000}"/>
    <cellStyle name="Normal 6 4 4 3 4" xfId="25623" xr:uid="{00000000-0005-0000-0000-0000DC9C0000}"/>
    <cellStyle name="Normal 6 4 4 3 5" xfId="37867" xr:uid="{00000000-0005-0000-0000-0000DD9C0000}"/>
    <cellStyle name="Normal 6 4 4 3 6" xfId="50096" xr:uid="{00000000-0005-0000-0000-0000DE9C0000}"/>
    <cellStyle name="Normal 6 4 4 4" xfId="8488" xr:uid="{00000000-0005-0000-0000-0000DF9C0000}"/>
    <cellStyle name="Normal 6 4 4 4 2" xfId="19487" xr:uid="{00000000-0005-0000-0000-0000E09C0000}"/>
    <cellStyle name="Normal 6 4 4 4 2 2" xfId="31742" xr:uid="{00000000-0005-0000-0000-0000E19C0000}"/>
    <cellStyle name="Normal 6 4 4 4 2 3" xfId="43983" xr:uid="{00000000-0005-0000-0000-0000E29C0000}"/>
    <cellStyle name="Normal 6 4 4 4 3" xfId="25625" xr:uid="{00000000-0005-0000-0000-0000E39C0000}"/>
    <cellStyle name="Normal 6 4 4 4 4" xfId="37869" xr:uid="{00000000-0005-0000-0000-0000E49C0000}"/>
    <cellStyle name="Normal 6 4 4 4 5" xfId="50098" xr:uid="{00000000-0005-0000-0000-0000E59C0000}"/>
    <cellStyle name="Normal 6 4 4 5" xfId="19480" xr:uid="{00000000-0005-0000-0000-0000E69C0000}"/>
    <cellStyle name="Normal 6 4 4 5 2" xfId="31735" xr:uid="{00000000-0005-0000-0000-0000E79C0000}"/>
    <cellStyle name="Normal 6 4 4 5 3" xfId="43976" xr:uid="{00000000-0005-0000-0000-0000E89C0000}"/>
    <cellStyle name="Normal 6 4 4 6" xfId="25618" xr:uid="{00000000-0005-0000-0000-0000E99C0000}"/>
    <cellStyle name="Normal 6 4 4 7" xfId="37862" xr:uid="{00000000-0005-0000-0000-0000EA9C0000}"/>
    <cellStyle name="Normal 6 4 4 8" xfId="50091" xr:uid="{00000000-0005-0000-0000-0000EB9C0000}"/>
    <cellStyle name="Normal 6 4 5" xfId="8489" xr:uid="{00000000-0005-0000-0000-0000EC9C0000}"/>
    <cellStyle name="Normal 6 4 5 2" xfId="8490" xr:uid="{00000000-0005-0000-0000-0000ED9C0000}"/>
    <cellStyle name="Normal 6 4 5 2 2" xfId="8491" xr:uid="{00000000-0005-0000-0000-0000EE9C0000}"/>
    <cellStyle name="Normal 6 4 5 2 2 2" xfId="19490" xr:uid="{00000000-0005-0000-0000-0000EF9C0000}"/>
    <cellStyle name="Normal 6 4 5 2 2 2 2" xfId="31745" xr:uid="{00000000-0005-0000-0000-0000F09C0000}"/>
    <cellStyle name="Normal 6 4 5 2 2 2 3" xfId="43986" xr:uid="{00000000-0005-0000-0000-0000F19C0000}"/>
    <cellStyle name="Normal 6 4 5 2 2 3" xfId="25628" xr:uid="{00000000-0005-0000-0000-0000F29C0000}"/>
    <cellStyle name="Normal 6 4 5 2 2 4" xfId="37872" xr:uid="{00000000-0005-0000-0000-0000F39C0000}"/>
    <cellStyle name="Normal 6 4 5 2 2 5" xfId="50101" xr:uid="{00000000-0005-0000-0000-0000F49C0000}"/>
    <cellStyle name="Normal 6 4 5 2 3" xfId="19489" xr:uid="{00000000-0005-0000-0000-0000F59C0000}"/>
    <cellStyle name="Normal 6 4 5 2 3 2" xfId="31744" xr:uid="{00000000-0005-0000-0000-0000F69C0000}"/>
    <cellStyle name="Normal 6 4 5 2 3 3" xfId="43985" xr:uid="{00000000-0005-0000-0000-0000F79C0000}"/>
    <cellStyle name="Normal 6 4 5 2 4" xfId="25627" xr:uid="{00000000-0005-0000-0000-0000F89C0000}"/>
    <cellStyle name="Normal 6 4 5 2 5" xfId="37871" xr:uid="{00000000-0005-0000-0000-0000F99C0000}"/>
    <cellStyle name="Normal 6 4 5 2 6" xfId="50100" xr:uid="{00000000-0005-0000-0000-0000FA9C0000}"/>
    <cellStyle name="Normal 6 4 5 3" xfId="8492" xr:uid="{00000000-0005-0000-0000-0000FB9C0000}"/>
    <cellStyle name="Normal 6 4 5 3 2" xfId="19491" xr:uid="{00000000-0005-0000-0000-0000FC9C0000}"/>
    <cellStyle name="Normal 6 4 5 3 2 2" xfId="31746" xr:uid="{00000000-0005-0000-0000-0000FD9C0000}"/>
    <cellStyle name="Normal 6 4 5 3 2 3" xfId="43987" xr:uid="{00000000-0005-0000-0000-0000FE9C0000}"/>
    <cellStyle name="Normal 6 4 5 3 3" xfId="25629" xr:uid="{00000000-0005-0000-0000-0000FF9C0000}"/>
    <cellStyle name="Normal 6 4 5 3 4" xfId="37873" xr:uid="{00000000-0005-0000-0000-0000009D0000}"/>
    <cellStyle name="Normal 6 4 5 3 5" xfId="50102" xr:uid="{00000000-0005-0000-0000-0000019D0000}"/>
    <cellStyle name="Normal 6 4 5 4" xfId="19488" xr:uid="{00000000-0005-0000-0000-0000029D0000}"/>
    <cellStyle name="Normal 6 4 5 4 2" xfId="31743" xr:uid="{00000000-0005-0000-0000-0000039D0000}"/>
    <cellStyle name="Normal 6 4 5 4 3" xfId="43984" xr:uid="{00000000-0005-0000-0000-0000049D0000}"/>
    <cellStyle name="Normal 6 4 5 5" xfId="25626" xr:uid="{00000000-0005-0000-0000-0000059D0000}"/>
    <cellStyle name="Normal 6 4 5 6" xfId="37870" xr:uid="{00000000-0005-0000-0000-0000069D0000}"/>
    <cellStyle name="Normal 6 4 5 7" xfId="50099" xr:uid="{00000000-0005-0000-0000-0000079D0000}"/>
    <cellStyle name="Normal 6 4 6" xfId="8493" xr:uid="{00000000-0005-0000-0000-0000089D0000}"/>
    <cellStyle name="Normal 6 4 6 2" xfId="8494" xr:uid="{00000000-0005-0000-0000-0000099D0000}"/>
    <cellStyle name="Normal 6 4 6 2 2" xfId="19493" xr:uid="{00000000-0005-0000-0000-00000A9D0000}"/>
    <cellStyle name="Normal 6 4 6 2 2 2" xfId="31748" xr:uid="{00000000-0005-0000-0000-00000B9D0000}"/>
    <cellStyle name="Normal 6 4 6 2 2 3" xfId="43989" xr:uid="{00000000-0005-0000-0000-00000C9D0000}"/>
    <cellStyle name="Normal 6 4 6 2 3" xfId="25631" xr:uid="{00000000-0005-0000-0000-00000D9D0000}"/>
    <cellStyle name="Normal 6 4 6 2 4" xfId="37875" xr:uid="{00000000-0005-0000-0000-00000E9D0000}"/>
    <cellStyle name="Normal 6 4 6 2 5" xfId="50104" xr:uid="{00000000-0005-0000-0000-00000F9D0000}"/>
    <cellStyle name="Normal 6 4 6 3" xfId="19492" xr:uid="{00000000-0005-0000-0000-0000109D0000}"/>
    <cellStyle name="Normal 6 4 6 3 2" xfId="31747" xr:uid="{00000000-0005-0000-0000-0000119D0000}"/>
    <cellStyle name="Normal 6 4 6 3 3" xfId="43988" xr:uid="{00000000-0005-0000-0000-0000129D0000}"/>
    <cellStyle name="Normal 6 4 6 4" xfId="25630" xr:uid="{00000000-0005-0000-0000-0000139D0000}"/>
    <cellStyle name="Normal 6 4 6 5" xfId="37874" xr:uid="{00000000-0005-0000-0000-0000149D0000}"/>
    <cellStyle name="Normal 6 4 6 6" xfId="50103" xr:uid="{00000000-0005-0000-0000-0000159D0000}"/>
    <cellStyle name="Normal 6 4 7" xfId="8495" xr:uid="{00000000-0005-0000-0000-0000169D0000}"/>
    <cellStyle name="Normal 6 4 7 2" xfId="19494" xr:uid="{00000000-0005-0000-0000-0000179D0000}"/>
    <cellStyle name="Normal 6 4 7 2 2" xfId="31749" xr:uid="{00000000-0005-0000-0000-0000189D0000}"/>
    <cellStyle name="Normal 6 4 7 2 3" xfId="43990" xr:uid="{00000000-0005-0000-0000-0000199D0000}"/>
    <cellStyle name="Normal 6 4 7 3" xfId="25632" xr:uid="{00000000-0005-0000-0000-00001A9D0000}"/>
    <cellStyle name="Normal 6 4 7 4" xfId="37876" xr:uid="{00000000-0005-0000-0000-00001B9D0000}"/>
    <cellStyle name="Normal 6 4 7 5" xfId="50105" xr:uid="{00000000-0005-0000-0000-00001C9D0000}"/>
    <cellStyle name="Normal 6 4 8" xfId="19431" xr:uid="{00000000-0005-0000-0000-00001D9D0000}"/>
    <cellStyle name="Normal 6 4 8 2" xfId="31686" xr:uid="{00000000-0005-0000-0000-00001E9D0000}"/>
    <cellStyle name="Normal 6 4 8 3" xfId="43927" xr:uid="{00000000-0005-0000-0000-00001F9D0000}"/>
    <cellStyle name="Normal 6 4 9" xfId="25569" xr:uid="{00000000-0005-0000-0000-0000209D0000}"/>
    <cellStyle name="Normal 6 5" xfId="8496" xr:uid="{00000000-0005-0000-0000-0000219D0000}"/>
    <cellStyle name="Normal 6 5 10" xfId="50106" xr:uid="{00000000-0005-0000-0000-0000229D0000}"/>
    <cellStyle name="Normal 6 5 2" xfId="8497" xr:uid="{00000000-0005-0000-0000-0000239D0000}"/>
    <cellStyle name="Normal 6 5 2 2" xfId="8498" xr:uid="{00000000-0005-0000-0000-0000249D0000}"/>
    <cellStyle name="Normal 6 5 2 2 2" xfId="8499" xr:uid="{00000000-0005-0000-0000-0000259D0000}"/>
    <cellStyle name="Normal 6 5 2 2 2 2" xfId="8500" xr:uid="{00000000-0005-0000-0000-0000269D0000}"/>
    <cellStyle name="Normal 6 5 2 2 2 2 2" xfId="8501" xr:uid="{00000000-0005-0000-0000-0000279D0000}"/>
    <cellStyle name="Normal 6 5 2 2 2 2 2 2" xfId="19500" xr:uid="{00000000-0005-0000-0000-0000289D0000}"/>
    <cellStyle name="Normal 6 5 2 2 2 2 2 2 2" xfId="31755" xr:uid="{00000000-0005-0000-0000-0000299D0000}"/>
    <cellStyle name="Normal 6 5 2 2 2 2 2 2 3" xfId="43996" xr:uid="{00000000-0005-0000-0000-00002A9D0000}"/>
    <cellStyle name="Normal 6 5 2 2 2 2 2 3" xfId="25638" xr:uid="{00000000-0005-0000-0000-00002B9D0000}"/>
    <cellStyle name="Normal 6 5 2 2 2 2 2 4" xfId="37882" xr:uid="{00000000-0005-0000-0000-00002C9D0000}"/>
    <cellStyle name="Normal 6 5 2 2 2 2 2 5" xfId="50111" xr:uid="{00000000-0005-0000-0000-00002D9D0000}"/>
    <cellStyle name="Normal 6 5 2 2 2 2 3" xfId="19499" xr:uid="{00000000-0005-0000-0000-00002E9D0000}"/>
    <cellStyle name="Normal 6 5 2 2 2 2 3 2" xfId="31754" xr:uid="{00000000-0005-0000-0000-00002F9D0000}"/>
    <cellStyle name="Normal 6 5 2 2 2 2 3 3" xfId="43995" xr:uid="{00000000-0005-0000-0000-0000309D0000}"/>
    <cellStyle name="Normal 6 5 2 2 2 2 4" xfId="25637" xr:uid="{00000000-0005-0000-0000-0000319D0000}"/>
    <cellStyle name="Normal 6 5 2 2 2 2 5" xfId="37881" xr:uid="{00000000-0005-0000-0000-0000329D0000}"/>
    <cellStyle name="Normal 6 5 2 2 2 2 6" xfId="50110" xr:uid="{00000000-0005-0000-0000-0000339D0000}"/>
    <cellStyle name="Normal 6 5 2 2 2 3" xfId="8502" xr:uid="{00000000-0005-0000-0000-0000349D0000}"/>
    <cellStyle name="Normal 6 5 2 2 2 3 2" xfId="19501" xr:uid="{00000000-0005-0000-0000-0000359D0000}"/>
    <cellStyle name="Normal 6 5 2 2 2 3 2 2" xfId="31756" xr:uid="{00000000-0005-0000-0000-0000369D0000}"/>
    <cellStyle name="Normal 6 5 2 2 2 3 2 3" xfId="43997" xr:uid="{00000000-0005-0000-0000-0000379D0000}"/>
    <cellStyle name="Normal 6 5 2 2 2 3 3" xfId="25639" xr:uid="{00000000-0005-0000-0000-0000389D0000}"/>
    <cellStyle name="Normal 6 5 2 2 2 3 4" xfId="37883" xr:uid="{00000000-0005-0000-0000-0000399D0000}"/>
    <cellStyle name="Normal 6 5 2 2 2 3 5" xfId="50112" xr:uid="{00000000-0005-0000-0000-00003A9D0000}"/>
    <cellStyle name="Normal 6 5 2 2 2 4" xfId="19498" xr:uid="{00000000-0005-0000-0000-00003B9D0000}"/>
    <cellStyle name="Normal 6 5 2 2 2 4 2" xfId="31753" xr:uid="{00000000-0005-0000-0000-00003C9D0000}"/>
    <cellStyle name="Normal 6 5 2 2 2 4 3" xfId="43994" xr:uid="{00000000-0005-0000-0000-00003D9D0000}"/>
    <cellStyle name="Normal 6 5 2 2 2 5" xfId="25636" xr:uid="{00000000-0005-0000-0000-00003E9D0000}"/>
    <cellStyle name="Normal 6 5 2 2 2 6" xfId="37880" xr:uid="{00000000-0005-0000-0000-00003F9D0000}"/>
    <cellStyle name="Normal 6 5 2 2 2 7" xfId="50109" xr:uid="{00000000-0005-0000-0000-0000409D0000}"/>
    <cellStyle name="Normal 6 5 2 2 3" xfId="8503" xr:uid="{00000000-0005-0000-0000-0000419D0000}"/>
    <cellStyle name="Normal 6 5 2 2 3 2" xfId="8504" xr:uid="{00000000-0005-0000-0000-0000429D0000}"/>
    <cellStyle name="Normal 6 5 2 2 3 2 2" xfId="19503" xr:uid="{00000000-0005-0000-0000-0000439D0000}"/>
    <cellStyle name="Normal 6 5 2 2 3 2 2 2" xfId="31758" xr:uid="{00000000-0005-0000-0000-0000449D0000}"/>
    <cellStyle name="Normal 6 5 2 2 3 2 2 3" xfId="43999" xr:uid="{00000000-0005-0000-0000-0000459D0000}"/>
    <cellStyle name="Normal 6 5 2 2 3 2 3" xfId="25641" xr:uid="{00000000-0005-0000-0000-0000469D0000}"/>
    <cellStyle name="Normal 6 5 2 2 3 2 4" xfId="37885" xr:uid="{00000000-0005-0000-0000-0000479D0000}"/>
    <cellStyle name="Normal 6 5 2 2 3 2 5" xfId="50114" xr:uid="{00000000-0005-0000-0000-0000489D0000}"/>
    <cellStyle name="Normal 6 5 2 2 3 3" xfId="19502" xr:uid="{00000000-0005-0000-0000-0000499D0000}"/>
    <cellStyle name="Normal 6 5 2 2 3 3 2" xfId="31757" xr:uid="{00000000-0005-0000-0000-00004A9D0000}"/>
    <cellStyle name="Normal 6 5 2 2 3 3 3" xfId="43998" xr:uid="{00000000-0005-0000-0000-00004B9D0000}"/>
    <cellStyle name="Normal 6 5 2 2 3 4" xfId="25640" xr:uid="{00000000-0005-0000-0000-00004C9D0000}"/>
    <cellStyle name="Normal 6 5 2 2 3 5" xfId="37884" xr:uid="{00000000-0005-0000-0000-00004D9D0000}"/>
    <cellStyle name="Normal 6 5 2 2 3 6" xfId="50113" xr:uid="{00000000-0005-0000-0000-00004E9D0000}"/>
    <cellStyle name="Normal 6 5 2 2 4" xfId="8505" xr:uid="{00000000-0005-0000-0000-00004F9D0000}"/>
    <cellStyle name="Normal 6 5 2 2 4 2" xfId="19504" xr:uid="{00000000-0005-0000-0000-0000509D0000}"/>
    <cellStyle name="Normal 6 5 2 2 4 2 2" xfId="31759" xr:uid="{00000000-0005-0000-0000-0000519D0000}"/>
    <cellStyle name="Normal 6 5 2 2 4 2 3" xfId="44000" xr:uid="{00000000-0005-0000-0000-0000529D0000}"/>
    <cellStyle name="Normal 6 5 2 2 4 3" xfId="25642" xr:uid="{00000000-0005-0000-0000-0000539D0000}"/>
    <cellStyle name="Normal 6 5 2 2 4 4" xfId="37886" xr:uid="{00000000-0005-0000-0000-0000549D0000}"/>
    <cellStyle name="Normal 6 5 2 2 4 5" xfId="50115" xr:uid="{00000000-0005-0000-0000-0000559D0000}"/>
    <cellStyle name="Normal 6 5 2 2 5" xfId="19497" xr:uid="{00000000-0005-0000-0000-0000569D0000}"/>
    <cellStyle name="Normal 6 5 2 2 5 2" xfId="31752" xr:uid="{00000000-0005-0000-0000-0000579D0000}"/>
    <cellStyle name="Normal 6 5 2 2 5 3" xfId="43993" xr:uid="{00000000-0005-0000-0000-0000589D0000}"/>
    <cellStyle name="Normal 6 5 2 2 6" xfId="25635" xr:uid="{00000000-0005-0000-0000-0000599D0000}"/>
    <cellStyle name="Normal 6 5 2 2 7" xfId="37879" xr:uid="{00000000-0005-0000-0000-00005A9D0000}"/>
    <cellStyle name="Normal 6 5 2 2 8" xfId="50108" xr:uid="{00000000-0005-0000-0000-00005B9D0000}"/>
    <cellStyle name="Normal 6 5 2 3" xfId="8506" xr:uid="{00000000-0005-0000-0000-00005C9D0000}"/>
    <cellStyle name="Normal 6 5 2 3 2" xfId="8507" xr:uid="{00000000-0005-0000-0000-00005D9D0000}"/>
    <cellStyle name="Normal 6 5 2 3 2 2" xfId="8508" xr:uid="{00000000-0005-0000-0000-00005E9D0000}"/>
    <cellStyle name="Normal 6 5 2 3 2 2 2" xfId="19507" xr:uid="{00000000-0005-0000-0000-00005F9D0000}"/>
    <cellStyle name="Normal 6 5 2 3 2 2 2 2" xfId="31762" xr:uid="{00000000-0005-0000-0000-0000609D0000}"/>
    <cellStyle name="Normal 6 5 2 3 2 2 2 3" xfId="44003" xr:uid="{00000000-0005-0000-0000-0000619D0000}"/>
    <cellStyle name="Normal 6 5 2 3 2 2 3" xfId="25645" xr:uid="{00000000-0005-0000-0000-0000629D0000}"/>
    <cellStyle name="Normal 6 5 2 3 2 2 4" xfId="37889" xr:uid="{00000000-0005-0000-0000-0000639D0000}"/>
    <cellStyle name="Normal 6 5 2 3 2 2 5" xfId="50118" xr:uid="{00000000-0005-0000-0000-0000649D0000}"/>
    <cellStyle name="Normal 6 5 2 3 2 3" xfId="19506" xr:uid="{00000000-0005-0000-0000-0000659D0000}"/>
    <cellStyle name="Normal 6 5 2 3 2 3 2" xfId="31761" xr:uid="{00000000-0005-0000-0000-0000669D0000}"/>
    <cellStyle name="Normal 6 5 2 3 2 3 3" xfId="44002" xr:uid="{00000000-0005-0000-0000-0000679D0000}"/>
    <cellStyle name="Normal 6 5 2 3 2 4" xfId="25644" xr:uid="{00000000-0005-0000-0000-0000689D0000}"/>
    <cellStyle name="Normal 6 5 2 3 2 5" xfId="37888" xr:uid="{00000000-0005-0000-0000-0000699D0000}"/>
    <cellStyle name="Normal 6 5 2 3 2 6" xfId="50117" xr:uid="{00000000-0005-0000-0000-00006A9D0000}"/>
    <cellStyle name="Normal 6 5 2 3 3" xfId="8509" xr:uid="{00000000-0005-0000-0000-00006B9D0000}"/>
    <cellStyle name="Normal 6 5 2 3 3 2" xfId="19508" xr:uid="{00000000-0005-0000-0000-00006C9D0000}"/>
    <cellStyle name="Normal 6 5 2 3 3 2 2" xfId="31763" xr:uid="{00000000-0005-0000-0000-00006D9D0000}"/>
    <cellStyle name="Normal 6 5 2 3 3 2 3" xfId="44004" xr:uid="{00000000-0005-0000-0000-00006E9D0000}"/>
    <cellStyle name="Normal 6 5 2 3 3 3" xfId="25646" xr:uid="{00000000-0005-0000-0000-00006F9D0000}"/>
    <cellStyle name="Normal 6 5 2 3 3 4" xfId="37890" xr:uid="{00000000-0005-0000-0000-0000709D0000}"/>
    <cellStyle name="Normal 6 5 2 3 3 5" xfId="50119" xr:uid="{00000000-0005-0000-0000-0000719D0000}"/>
    <cellStyle name="Normal 6 5 2 3 4" xfId="19505" xr:uid="{00000000-0005-0000-0000-0000729D0000}"/>
    <cellStyle name="Normal 6 5 2 3 4 2" xfId="31760" xr:uid="{00000000-0005-0000-0000-0000739D0000}"/>
    <cellStyle name="Normal 6 5 2 3 4 3" xfId="44001" xr:uid="{00000000-0005-0000-0000-0000749D0000}"/>
    <cellStyle name="Normal 6 5 2 3 5" xfId="25643" xr:uid="{00000000-0005-0000-0000-0000759D0000}"/>
    <cellStyle name="Normal 6 5 2 3 6" xfId="37887" xr:uid="{00000000-0005-0000-0000-0000769D0000}"/>
    <cellStyle name="Normal 6 5 2 3 7" xfId="50116" xr:uid="{00000000-0005-0000-0000-0000779D0000}"/>
    <cellStyle name="Normal 6 5 2 4" xfId="8510" xr:uid="{00000000-0005-0000-0000-0000789D0000}"/>
    <cellStyle name="Normal 6 5 2 4 2" xfId="8511" xr:uid="{00000000-0005-0000-0000-0000799D0000}"/>
    <cellStyle name="Normal 6 5 2 4 2 2" xfId="19510" xr:uid="{00000000-0005-0000-0000-00007A9D0000}"/>
    <cellStyle name="Normal 6 5 2 4 2 2 2" xfId="31765" xr:uid="{00000000-0005-0000-0000-00007B9D0000}"/>
    <cellStyle name="Normal 6 5 2 4 2 2 3" xfId="44006" xr:uid="{00000000-0005-0000-0000-00007C9D0000}"/>
    <cellStyle name="Normal 6 5 2 4 2 3" xfId="25648" xr:uid="{00000000-0005-0000-0000-00007D9D0000}"/>
    <cellStyle name="Normal 6 5 2 4 2 4" xfId="37892" xr:uid="{00000000-0005-0000-0000-00007E9D0000}"/>
    <cellStyle name="Normal 6 5 2 4 2 5" xfId="50121" xr:uid="{00000000-0005-0000-0000-00007F9D0000}"/>
    <cellStyle name="Normal 6 5 2 4 3" xfId="19509" xr:uid="{00000000-0005-0000-0000-0000809D0000}"/>
    <cellStyle name="Normal 6 5 2 4 3 2" xfId="31764" xr:uid="{00000000-0005-0000-0000-0000819D0000}"/>
    <cellStyle name="Normal 6 5 2 4 3 3" xfId="44005" xr:uid="{00000000-0005-0000-0000-0000829D0000}"/>
    <cellStyle name="Normal 6 5 2 4 4" xfId="25647" xr:uid="{00000000-0005-0000-0000-0000839D0000}"/>
    <cellStyle name="Normal 6 5 2 4 5" xfId="37891" xr:uid="{00000000-0005-0000-0000-0000849D0000}"/>
    <cellStyle name="Normal 6 5 2 4 6" xfId="50120" xr:uid="{00000000-0005-0000-0000-0000859D0000}"/>
    <cellStyle name="Normal 6 5 2 5" xfId="8512" xr:uid="{00000000-0005-0000-0000-0000869D0000}"/>
    <cellStyle name="Normal 6 5 2 5 2" xfId="19511" xr:uid="{00000000-0005-0000-0000-0000879D0000}"/>
    <cellStyle name="Normal 6 5 2 5 2 2" xfId="31766" xr:uid="{00000000-0005-0000-0000-0000889D0000}"/>
    <cellStyle name="Normal 6 5 2 5 2 3" xfId="44007" xr:uid="{00000000-0005-0000-0000-0000899D0000}"/>
    <cellStyle name="Normal 6 5 2 5 3" xfId="25649" xr:uid="{00000000-0005-0000-0000-00008A9D0000}"/>
    <cellStyle name="Normal 6 5 2 5 4" xfId="37893" xr:uid="{00000000-0005-0000-0000-00008B9D0000}"/>
    <cellStyle name="Normal 6 5 2 5 5" xfId="50122" xr:uid="{00000000-0005-0000-0000-00008C9D0000}"/>
    <cellStyle name="Normal 6 5 2 6" xfId="19496" xr:uid="{00000000-0005-0000-0000-00008D9D0000}"/>
    <cellStyle name="Normal 6 5 2 6 2" xfId="31751" xr:uid="{00000000-0005-0000-0000-00008E9D0000}"/>
    <cellStyle name="Normal 6 5 2 6 3" xfId="43992" xr:uid="{00000000-0005-0000-0000-00008F9D0000}"/>
    <cellStyle name="Normal 6 5 2 7" xfId="25634" xr:uid="{00000000-0005-0000-0000-0000909D0000}"/>
    <cellStyle name="Normal 6 5 2 8" xfId="37878" xr:uid="{00000000-0005-0000-0000-0000919D0000}"/>
    <cellStyle name="Normal 6 5 2 9" xfId="50107" xr:uid="{00000000-0005-0000-0000-0000929D0000}"/>
    <cellStyle name="Normal 6 5 3" xfId="8513" xr:uid="{00000000-0005-0000-0000-0000939D0000}"/>
    <cellStyle name="Normal 6 5 3 2" xfId="8514" xr:uid="{00000000-0005-0000-0000-0000949D0000}"/>
    <cellStyle name="Normal 6 5 3 2 2" xfId="8515" xr:uid="{00000000-0005-0000-0000-0000959D0000}"/>
    <cellStyle name="Normal 6 5 3 2 2 2" xfId="8516" xr:uid="{00000000-0005-0000-0000-0000969D0000}"/>
    <cellStyle name="Normal 6 5 3 2 2 2 2" xfId="19515" xr:uid="{00000000-0005-0000-0000-0000979D0000}"/>
    <cellStyle name="Normal 6 5 3 2 2 2 2 2" xfId="31770" xr:uid="{00000000-0005-0000-0000-0000989D0000}"/>
    <cellStyle name="Normal 6 5 3 2 2 2 2 3" xfId="44011" xr:uid="{00000000-0005-0000-0000-0000999D0000}"/>
    <cellStyle name="Normal 6 5 3 2 2 2 3" xfId="25653" xr:uid="{00000000-0005-0000-0000-00009A9D0000}"/>
    <cellStyle name="Normal 6 5 3 2 2 2 4" xfId="37897" xr:uid="{00000000-0005-0000-0000-00009B9D0000}"/>
    <cellStyle name="Normal 6 5 3 2 2 2 5" xfId="50126" xr:uid="{00000000-0005-0000-0000-00009C9D0000}"/>
    <cellStyle name="Normal 6 5 3 2 2 3" xfId="19514" xr:uid="{00000000-0005-0000-0000-00009D9D0000}"/>
    <cellStyle name="Normal 6 5 3 2 2 3 2" xfId="31769" xr:uid="{00000000-0005-0000-0000-00009E9D0000}"/>
    <cellStyle name="Normal 6 5 3 2 2 3 3" xfId="44010" xr:uid="{00000000-0005-0000-0000-00009F9D0000}"/>
    <cellStyle name="Normal 6 5 3 2 2 4" xfId="25652" xr:uid="{00000000-0005-0000-0000-0000A09D0000}"/>
    <cellStyle name="Normal 6 5 3 2 2 5" xfId="37896" xr:uid="{00000000-0005-0000-0000-0000A19D0000}"/>
    <cellStyle name="Normal 6 5 3 2 2 6" xfId="50125" xr:uid="{00000000-0005-0000-0000-0000A29D0000}"/>
    <cellStyle name="Normal 6 5 3 2 3" xfId="8517" xr:uid="{00000000-0005-0000-0000-0000A39D0000}"/>
    <cellStyle name="Normal 6 5 3 2 3 2" xfId="19516" xr:uid="{00000000-0005-0000-0000-0000A49D0000}"/>
    <cellStyle name="Normal 6 5 3 2 3 2 2" xfId="31771" xr:uid="{00000000-0005-0000-0000-0000A59D0000}"/>
    <cellStyle name="Normal 6 5 3 2 3 2 3" xfId="44012" xr:uid="{00000000-0005-0000-0000-0000A69D0000}"/>
    <cellStyle name="Normal 6 5 3 2 3 3" xfId="25654" xr:uid="{00000000-0005-0000-0000-0000A79D0000}"/>
    <cellStyle name="Normal 6 5 3 2 3 4" xfId="37898" xr:uid="{00000000-0005-0000-0000-0000A89D0000}"/>
    <cellStyle name="Normal 6 5 3 2 3 5" xfId="50127" xr:uid="{00000000-0005-0000-0000-0000A99D0000}"/>
    <cellStyle name="Normal 6 5 3 2 4" xfId="19513" xr:uid="{00000000-0005-0000-0000-0000AA9D0000}"/>
    <cellStyle name="Normal 6 5 3 2 4 2" xfId="31768" xr:uid="{00000000-0005-0000-0000-0000AB9D0000}"/>
    <cellStyle name="Normal 6 5 3 2 4 3" xfId="44009" xr:uid="{00000000-0005-0000-0000-0000AC9D0000}"/>
    <cellStyle name="Normal 6 5 3 2 5" xfId="25651" xr:uid="{00000000-0005-0000-0000-0000AD9D0000}"/>
    <cellStyle name="Normal 6 5 3 2 6" xfId="37895" xr:uid="{00000000-0005-0000-0000-0000AE9D0000}"/>
    <cellStyle name="Normal 6 5 3 2 7" xfId="50124" xr:uid="{00000000-0005-0000-0000-0000AF9D0000}"/>
    <cellStyle name="Normal 6 5 3 3" xfId="8518" xr:uid="{00000000-0005-0000-0000-0000B09D0000}"/>
    <cellStyle name="Normal 6 5 3 3 2" xfId="8519" xr:uid="{00000000-0005-0000-0000-0000B19D0000}"/>
    <cellStyle name="Normal 6 5 3 3 2 2" xfId="19518" xr:uid="{00000000-0005-0000-0000-0000B29D0000}"/>
    <cellStyle name="Normal 6 5 3 3 2 2 2" xfId="31773" xr:uid="{00000000-0005-0000-0000-0000B39D0000}"/>
    <cellStyle name="Normal 6 5 3 3 2 2 3" xfId="44014" xr:uid="{00000000-0005-0000-0000-0000B49D0000}"/>
    <cellStyle name="Normal 6 5 3 3 2 3" xfId="25656" xr:uid="{00000000-0005-0000-0000-0000B59D0000}"/>
    <cellStyle name="Normal 6 5 3 3 2 4" xfId="37900" xr:uid="{00000000-0005-0000-0000-0000B69D0000}"/>
    <cellStyle name="Normal 6 5 3 3 2 5" xfId="50129" xr:uid="{00000000-0005-0000-0000-0000B79D0000}"/>
    <cellStyle name="Normal 6 5 3 3 3" xfId="19517" xr:uid="{00000000-0005-0000-0000-0000B89D0000}"/>
    <cellStyle name="Normal 6 5 3 3 3 2" xfId="31772" xr:uid="{00000000-0005-0000-0000-0000B99D0000}"/>
    <cellStyle name="Normal 6 5 3 3 3 3" xfId="44013" xr:uid="{00000000-0005-0000-0000-0000BA9D0000}"/>
    <cellStyle name="Normal 6 5 3 3 4" xfId="25655" xr:uid="{00000000-0005-0000-0000-0000BB9D0000}"/>
    <cellStyle name="Normal 6 5 3 3 5" xfId="37899" xr:uid="{00000000-0005-0000-0000-0000BC9D0000}"/>
    <cellStyle name="Normal 6 5 3 3 6" xfId="50128" xr:uid="{00000000-0005-0000-0000-0000BD9D0000}"/>
    <cellStyle name="Normal 6 5 3 4" xfId="8520" xr:uid="{00000000-0005-0000-0000-0000BE9D0000}"/>
    <cellStyle name="Normal 6 5 3 4 2" xfId="19519" xr:uid="{00000000-0005-0000-0000-0000BF9D0000}"/>
    <cellStyle name="Normal 6 5 3 4 2 2" xfId="31774" xr:uid="{00000000-0005-0000-0000-0000C09D0000}"/>
    <cellStyle name="Normal 6 5 3 4 2 3" xfId="44015" xr:uid="{00000000-0005-0000-0000-0000C19D0000}"/>
    <cellStyle name="Normal 6 5 3 4 3" xfId="25657" xr:uid="{00000000-0005-0000-0000-0000C29D0000}"/>
    <cellStyle name="Normal 6 5 3 4 4" xfId="37901" xr:uid="{00000000-0005-0000-0000-0000C39D0000}"/>
    <cellStyle name="Normal 6 5 3 4 5" xfId="50130" xr:uid="{00000000-0005-0000-0000-0000C49D0000}"/>
    <cellStyle name="Normal 6 5 3 5" xfId="19512" xr:uid="{00000000-0005-0000-0000-0000C59D0000}"/>
    <cellStyle name="Normal 6 5 3 5 2" xfId="31767" xr:uid="{00000000-0005-0000-0000-0000C69D0000}"/>
    <cellStyle name="Normal 6 5 3 5 3" xfId="44008" xr:uid="{00000000-0005-0000-0000-0000C79D0000}"/>
    <cellStyle name="Normal 6 5 3 6" xfId="25650" xr:uid="{00000000-0005-0000-0000-0000C89D0000}"/>
    <cellStyle name="Normal 6 5 3 7" xfId="37894" xr:uid="{00000000-0005-0000-0000-0000C99D0000}"/>
    <cellStyle name="Normal 6 5 3 8" xfId="50123" xr:uid="{00000000-0005-0000-0000-0000CA9D0000}"/>
    <cellStyle name="Normal 6 5 4" xfId="8521" xr:uid="{00000000-0005-0000-0000-0000CB9D0000}"/>
    <cellStyle name="Normal 6 5 4 2" xfId="8522" xr:uid="{00000000-0005-0000-0000-0000CC9D0000}"/>
    <cellStyle name="Normal 6 5 4 2 2" xfId="8523" xr:uid="{00000000-0005-0000-0000-0000CD9D0000}"/>
    <cellStyle name="Normal 6 5 4 2 2 2" xfId="19522" xr:uid="{00000000-0005-0000-0000-0000CE9D0000}"/>
    <cellStyle name="Normal 6 5 4 2 2 2 2" xfId="31777" xr:uid="{00000000-0005-0000-0000-0000CF9D0000}"/>
    <cellStyle name="Normal 6 5 4 2 2 2 3" xfId="44018" xr:uid="{00000000-0005-0000-0000-0000D09D0000}"/>
    <cellStyle name="Normal 6 5 4 2 2 3" xfId="25660" xr:uid="{00000000-0005-0000-0000-0000D19D0000}"/>
    <cellStyle name="Normal 6 5 4 2 2 4" xfId="37904" xr:uid="{00000000-0005-0000-0000-0000D29D0000}"/>
    <cellStyle name="Normal 6 5 4 2 2 5" xfId="50133" xr:uid="{00000000-0005-0000-0000-0000D39D0000}"/>
    <cellStyle name="Normal 6 5 4 2 3" xfId="19521" xr:uid="{00000000-0005-0000-0000-0000D49D0000}"/>
    <cellStyle name="Normal 6 5 4 2 3 2" xfId="31776" xr:uid="{00000000-0005-0000-0000-0000D59D0000}"/>
    <cellStyle name="Normal 6 5 4 2 3 3" xfId="44017" xr:uid="{00000000-0005-0000-0000-0000D69D0000}"/>
    <cellStyle name="Normal 6 5 4 2 4" xfId="25659" xr:uid="{00000000-0005-0000-0000-0000D79D0000}"/>
    <cellStyle name="Normal 6 5 4 2 5" xfId="37903" xr:uid="{00000000-0005-0000-0000-0000D89D0000}"/>
    <cellStyle name="Normal 6 5 4 2 6" xfId="50132" xr:uid="{00000000-0005-0000-0000-0000D99D0000}"/>
    <cellStyle name="Normal 6 5 4 3" xfId="8524" xr:uid="{00000000-0005-0000-0000-0000DA9D0000}"/>
    <cellStyle name="Normal 6 5 4 3 2" xfId="19523" xr:uid="{00000000-0005-0000-0000-0000DB9D0000}"/>
    <cellStyle name="Normal 6 5 4 3 2 2" xfId="31778" xr:uid="{00000000-0005-0000-0000-0000DC9D0000}"/>
    <cellStyle name="Normal 6 5 4 3 2 3" xfId="44019" xr:uid="{00000000-0005-0000-0000-0000DD9D0000}"/>
    <cellStyle name="Normal 6 5 4 3 3" xfId="25661" xr:uid="{00000000-0005-0000-0000-0000DE9D0000}"/>
    <cellStyle name="Normal 6 5 4 3 4" xfId="37905" xr:uid="{00000000-0005-0000-0000-0000DF9D0000}"/>
    <cellStyle name="Normal 6 5 4 3 5" xfId="50134" xr:uid="{00000000-0005-0000-0000-0000E09D0000}"/>
    <cellStyle name="Normal 6 5 4 4" xfId="19520" xr:uid="{00000000-0005-0000-0000-0000E19D0000}"/>
    <cellStyle name="Normal 6 5 4 4 2" xfId="31775" xr:uid="{00000000-0005-0000-0000-0000E29D0000}"/>
    <cellStyle name="Normal 6 5 4 4 3" xfId="44016" xr:uid="{00000000-0005-0000-0000-0000E39D0000}"/>
    <cellStyle name="Normal 6 5 4 5" xfId="25658" xr:uid="{00000000-0005-0000-0000-0000E49D0000}"/>
    <cellStyle name="Normal 6 5 4 6" xfId="37902" xr:uid="{00000000-0005-0000-0000-0000E59D0000}"/>
    <cellStyle name="Normal 6 5 4 7" xfId="50131" xr:uid="{00000000-0005-0000-0000-0000E69D0000}"/>
    <cellStyle name="Normal 6 5 5" xfId="8525" xr:uid="{00000000-0005-0000-0000-0000E79D0000}"/>
    <cellStyle name="Normal 6 5 5 2" xfId="8526" xr:uid="{00000000-0005-0000-0000-0000E89D0000}"/>
    <cellStyle name="Normal 6 5 5 2 2" xfId="19525" xr:uid="{00000000-0005-0000-0000-0000E99D0000}"/>
    <cellStyle name="Normal 6 5 5 2 2 2" xfId="31780" xr:uid="{00000000-0005-0000-0000-0000EA9D0000}"/>
    <cellStyle name="Normal 6 5 5 2 2 3" xfId="44021" xr:uid="{00000000-0005-0000-0000-0000EB9D0000}"/>
    <cellStyle name="Normal 6 5 5 2 3" xfId="25663" xr:uid="{00000000-0005-0000-0000-0000EC9D0000}"/>
    <cellStyle name="Normal 6 5 5 2 4" xfId="37907" xr:uid="{00000000-0005-0000-0000-0000ED9D0000}"/>
    <cellStyle name="Normal 6 5 5 2 5" xfId="50136" xr:uid="{00000000-0005-0000-0000-0000EE9D0000}"/>
    <cellStyle name="Normal 6 5 5 3" xfId="19524" xr:uid="{00000000-0005-0000-0000-0000EF9D0000}"/>
    <cellStyle name="Normal 6 5 5 3 2" xfId="31779" xr:uid="{00000000-0005-0000-0000-0000F09D0000}"/>
    <cellStyle name="Normal 6 5 5 3 3" xfId="44020" xr:uid="{00000000-0005-0000-0000-0000F19D0000}"/>
    <cellStyle name="Normal 6 5 5 4" xfId="25662" xr:uid="{00000000-0005-0000-0000-0000F29D0000}"/>
    <cellStyle name="Normal 6 5 5 5" xfId="37906" xr:uid="{00000000-0005-0000-0000-0000F39D0000}"/>
    <cellStyle name="Normal 6 5 5 6" xfId="50135" xr:uid="{00000000-0005-0000-0000-0000F49D0000}"/>
    <cellStyle name="Normal 6 5 6" xfId="8527" xr:uid="{00000000-0005-0000-0000-0000F59D0000}"/>
    <cellStyle name="Normal 6 5 6 2" xfId="19526" xr:uid="{00000000-0005-0000-0000-0000F69D0000}"/>
    <cellStyle name="Normal 6 5 6 2 2" xfId="31781" xr:uid="{00000000-0005-0000-0000-0000F79D0000}"/>
    <cellStyle name="Normal 6 5 6 2 3" xfId="44022" xr:uid="{00000000-0005-0000-0000-0000F89D0000}"/>
    <cellStyle name="Normal 6 5 6 3" xfId="25664" xr:uid="{00000000-0005-0000-0000-0000F99D0000}"/>
    <cellStyle name="Normal 6 5 6 4" xfId="37908" xr:uid="{00000000-0005-0000-0000-0000FA9D0000}"/>
    <cellStyle name="Normal 6 5 6 5" xfId="50137" xr:uid="{00000000-0005-0000-0000-0000FB9D0000}"/>
    <cellStyle name="Normal 6 5 7" xfId="19495" xr:uid="{00000000-0005-0000-0000-0000FC9D0000}"/>
    <cellStyle name="Normal 6 5 7 2" xfId="31750" xr:uid="{00000000-0005-0000-0000-0000FD9D0000}"/>
    <cellStyle name="Normal 6 5 7 3" xfId="43991" xr:uid="{00000000-0005-0000-0000-0000FE9D0000}"/>
    <cellStyle name="Normal 6 5 8" xfId="25633" xr:uid="{00000000-0005-0000-0000-0000FF9D0000}"/>
    <cellStyle name="Normal 6 5 9" xfId="37877" xr:uid="{00000000-0005-0000-0000-0000009E0000}"/>
    <cellStyle name="Normal 6 6" xfId="8528" xr:uid="{00000000-0005-0000-0000-0000019E0000}"/>
    <cellStyle name="Normal 6 6 2" xfId="8529" xr:uid="{00000000-0005-0000-0000-0000029E0000}"/>
    <cellStyle name="Normal 6 6 2 2" xfId="8530" xr:uid="{00000000-0005-0000-0000-0000039E0000}"/>
    <cellStyle name="Normal 6 6 2 2 2" xfId="8531" xr:uid="{00000000-0005-0000-0000-0000049E0000}"/>
    <cellStyle name="Normal 6 6 2 2 2 2" xfId="8532" xr:uid="{00000000-0005-0000-0000-0000059E0000}"/>
    <cellStyle name="Normal 6 6 2 2 2 2 2" xfId="19531" xr:uid="{00000000-0005-0000-0000-0000069E0000}"/>
    <cellStyle name="Normal 6 6 2 2 2 2 2 2" xfId="31786" xr:uid="{00000000-0005-0000-0000-0000079E0000}"/>
    <cellStyle name="Normal 6 6 2 2 2 2 2 3" xfId="44027" xr:uid="{00000000-0005-0000-0000-0000089E0000}"/>
    <cellStyle name="Normal 6 6 2 2 2 2 3" xfId="25669" xr:uid="{00000000-0005-0000-0000-0000099E0000}"/>
    <cellStyle name="Normal 6 6 2 2 2 2 4" xfId="37913" xr:uid="{00000000-0005-0000-0000-00000A9E0000}"/>
    <cellStyle name="Normal 6 6 2 2 2 2 5" xfId="50142" xr:uid="{00000000-0005-0000-0000-00000B9E0000}"/>
    <cellStyle name="Normal 6 6 2 2 2 3" xfId="19530" xr:uid="{00000000-0005-0000-0000-00000C9E0000}"/>
    <cellStyle name="Normal 6 6 2 2 2 3 2" xfId="31785" xr:uid="{00000000-0005-0000-0000-00000D9E0000}"/>
    <cellStyle name="Normal 6 6 2 2 2 3 3" xfId="44026" xr:uid="{00000000-0005-0000-0000-00000E9E0000}"/>
    <cellStyle name="Normal 6 6 2 2 2 4" xfId="25668" xr:uid="{00000000-0005-0000-0000-00000F9E0000}"/>
    <cellStyle name="Normal 6 6 2 2 2 5" xfId="37912" xr:uid="{00000000-0005-0000-0000-0000109E0000}"/>
    <cellStyle name="Normal 6 6 2 2 2 6" xfId="50141" xr:uid="{00000000-0005-0000-0000-0000119E0000}"/>
    <cellStyle name="Normal 6 6 2 2 3" xfId="8533" xr:uid="{00000000-0005-0000-0000-0000129E0000}"/>
    <cellStyle name="Normal 6 6 2 2 3 2" xfId="19532" xr:uid="{00000000-0005-0000-0000-0000139E0000}"/>
    <cellStyle name="Normal 6 6 2 2 3 2 2" xfId="31787" xr:uid="{00000000-0005-0000-0000-0000149E0000}"/>
    <cellStyle name="Normal 6 6 2 2 3 2 3" xfId="44028" xr:uid="{00000000-0005-0000-0000-0000159E0000}"/>
    <cellStyle name="Normal 6 6 2 2 3 3" xfId="25670" xr:uid="{00000000-0005-0000-0000-0000169E0000}"/>
    <cellStyle name="Normal 6 6 2 2 3 4" xfId="37914" xr:uid="{00000000-0005-0000-0000-0000179E0000}"/>
    <cellStyle name="Normal 6 6 2 2 3 5" xfId="50143" xr:uid="{00000000-0005-0000-0000-0000189E0000}"/>
    <cellStyle name="Normal 6 6 2 2 4" xfId="19529" xr:uid="{00000000-0005-0000-0000-0000199E0000}"/>
    <cellStyle name="Normal 6 6 2 2 4 2" xfId="31784" xr:uid="{00000000-0005-0000-0000-00001A9E0000}"/>
    <cellStyle name="Normal 6 6 2 2 4 3" xfId="44025" xr:uid="{00000000-0005-0000-0000-00001B9E0000}"/>
    <cellStyle name="Normal 6 6 2 2 5" xfId="25667" xr:uid="{00000000-0005-0000-0000-00001C9E0000}"/>
    <cellStyle name="Normal 6 6 2 2 6" xfId="37911" xr:uid="{00000000-0005-0000-0000-00001D9E0000}"/>
    <cellStyle name="Normal 6 6 2 2 7" xfId="50140" xr:uid="{00000000-0005-0000-0000-00001E9E0000}"/>
    <cellStyle name="Normal 6 6 2 3" xfId="8534" xr:uid="{00000000-0005-0000-0000-00001F9E0000}"/>
    <cellStyle name="Normal 6 6 2 3 2" xfId="8535" xr:uid="{00000000-0005-0000-0000-0000209E0000}"/>
    <cellStyle name="Normal 6 6 2 3 2 2" xfId="19534" xr:uid="{00000000-0005-0000-0000-0000219E0000}"/>
    <cellStyle name="Normal 6 6 2 3 2 2 2" xfId="31789" xr:uid="{00000000-0005-0000-0000-0000229E0000}"/>
    <cellStyle name="Normal 6 6 2 3 2 2 3" xfId="44030" xr:uid="{00000000-0005-0000-0000-0000239E0000}"/>
    <cellStyle name="Normal 6 6 2 3 2 3" xfId="25672" xr:uid="{00000000-0005-0000-0000-0000249E0000}"/>
    <cellStyle name="Normal 6 6 2 3 2 4" xfId="37916" xr:uid="{00000000-0005-0000-0000-0000259E0000}"/>
    <cellStyle name="Normal 6 6 2 3 2 5" xfId="50145" xr:uid="{00000000-0005-0000-0000-0000269E0000}"/>
    <cellStyle name="Normal 6 6 2 3 3" xfId="19533" xr:uid="{00000000-0005-0000-0000-0000279E0000}"/>
    <cellStyle name="Normal 6 6 2 3 3 2" xfId="31788" xr:uid="{00000000-0005-0000-0000-0000289E0000}"/>
    <cellStyle name="Normal 6 6 2 3 3 3" xfId="44029" xr:uid="{00000000-0005-0000-0000-0000299E0000}"/>
    <cellStyle name="Normal 6 6 2 3 4" xfId="25671" xr:uid="{00000000-0005-0000-0000-00002A9E0000}"/>
    <cellStyle name="Normal 6 6 2 3 5" xfId="37915" xr:uid="{00000000-0005-0000-0000-00002B9E0000}"/>
    <cellStyle name="Normal 6 6 2 3 6" xfId="50144" xr:uid="{00000000-0005-0000-0000-00002C9E0000}"/>
    <cellStyle name="Normal 6 6 2 4" xfId="8536" xr:uid="{00000000-0005-0000-0000-00002D9E0000}"/>
    <cellStyle name="Normal 6 6 2 4 2" xfId="19535" xr:uid="{00000000-0005-0000-0000-00002E9E0000}"/>
    <cellStyle name="Normal 6 6 2 4 2 2" xfId="31790" xr:uid="{00000000-0005-0000-0000-00002F9E0000}"/>
    <cellStyle name="Normal 6 6 2 4 2 3" xfId="44031" xr:uid="{00000000-0005-0000-0000-0000309E0000}"/>
    <cellStyle name="Normal 6 6 2 4 3" xfId="25673" xr:uid="{00000000-0005-0000-0000-0000319E0000}"/>
    <cellStyle name="Normal 6 6 2 4 4" xfId="37917" xr:uid="{00000000-0005-0000-0000-0000329E0000}"/>
    <cellStyle name="Normal 6 6 2 4 5" xfId="50146" xr:uid="{00000000-0005-0000-0000-0000339E0000}"/>
    <cellStyle name="Normal 6 6 2 5" xfId="19528" xr:uid="{00000000-0005-0000-0000-0000349E0000}"/>
    <cellStyle name="Normal 6 6 2 5 2" xfId="31783" xr:uid="{00000000-0005-0000-0000-0000359E0000}"/>
    <cellStyle name="Normal 6 6 2 5 3" xfId="44024" xr:uid="{00000000-0005-0000-0000-0000369E0000}"/>
    <cellStyle name="Normal 6 6 2 6" xfId="25666" xr:uid="{00000000-0005-0000-0000-0000379E0000}"/>
    <cellStyle name="Normal 6 6 2 7" xfId="37910" xr:uid="{00000000-0005-0000-0000-0000389E0000}"/>
    <cellStyle name="Normal 6 6 2 8" xfId="50139" xr:uid="{00000000-0005-0000-0000-0000399E0000}"/>
    <cellStyle name="Normal 6 6 3" xfId="8537" xr:uid="{00000000-0005-0000-0000-00003A9E0000}"/>
    <cellStyle name="Normal 6 6 3 2" xfId="8538" xr:uid="{00000000-0005-0000-0000-00003B9E0000}"/>
    <cellStyle name="Normal 6 6 3 2 2" xfId="8539" xr:uid="{00000000-0005-0000-0000-00003C9E0000}"/>
    <cellStyle name="Normal 6 6 3 2 2 2" xfId="19538" xr:uid="{00000000-0005-0000-0000-00003D9E0000}"/>
    <cellStyle name="Normal 6 6 3 2 2 2 2" xfId="31793" xr:uid="{00000000-0005-0000-0000-00003E9E0000}"/>
    <cellStyle name="Normal 6 6 3 2 2 2 3" xfId="44034" xr:uid="{00000000-0005-0000-0000-00003F9E0000}"/>
    <cellStyle name="Normal 6 6 3 2 2 3" xfId="25676" xr:uid="{00000000-0005-0000-0000-0000409E0000}"/>
    <cellStyle name="Normal 6 6 3 2 2 4" xfId="37920" xr:uid="{00000000-0005-0000-0000-0000419E0000}"/>
    <cellStyle name="Normal 6 6 3 2 2 5" xfId="50149" xr:uid="{00000000-0005-0000-0000-0000429E0000}"/>
    <cellStyle name="Normal 6 6 3 2 3" xfId="19537" xr:uid="{00000000-0005-0000-0000-0000439E0000}"/>
    <cellStyle name="Normal 6 6 3 2 3 2" xfId="31792" xr:uid="{00000000-0005-0000-0000-0000449E0000}"/>
    <cellStyle name="Normal 6 6 3 2 3 3" xfId="44033" xr:uid="{00000000-0005-0000-0000-0000459E0000}"/>
    <cellStyle name="Normal 6 6 3 2 4" xfId="25675" xr:uid="{00000000-0005-0000-0000-0000469E0000}"/>
    <cellStyle name="Normal 6 6 3 2 5" xfId="37919" xr:uid="{00000000-0005-0000-0000-0000479E0000}"/>
    <cellStyle name="Normal 6 6 3 2 6" xfId="50148" xr:uid="{00000000-0005-0000-0000-0000489E0000}"/>
    <cellStyle name="Normal 6 6 3 3" xfId="8540" xr:uid="{00000000-0005-0000-0000-0000499E0000}"/>
    <cellStyle name="Normal 6 6 3 3 2" xfId="19539" xr:uid="{00000000-0005-0000-0000-00004A9E0000}"/>
    <cellStyle name="Normal 6 6 3 3 2 2" xfId="31794" xr:uid="{00000000-0005-0000-0000-00004B9E0000}"/>
    <cellStyle name="Normal 6 6 3 3 2 3" xfId="44035" xr:uid="{00000000-0005-0000-0000-00004C9E0000}"/>
    <cellStyle name="Normal 6 6 3 3 3" xfId="25677" xr:uid="{00000000-0005-0000-0000-00004D9E0000}"/>
    <cellStyle name="Normal 6 6 3 3 4" xfId="37921" xr:uid="{00000000-0005-0000-0000-00004E9E0000}"/>
    <cellStyle name="Normal 6 6 3 3 5" xfId="50150" xr:uid="{00000000-0005-0000-0000-00004F9E0000}"/>
    <cellStyle name="Normal 6 6 3 4" xfId="19536" xr:uid="{00000000-0005-0000-0000-0000509E0000}"/>
    <cellStyle name="Normal 6 6 3 4 2" xfId="31791" xr:uid="{00000000-0005-0000-0000-0000519E0000}"/>
    <cellStyle name="Normal 6 6 3 4 3" xfId="44032" xr:uid="{00000000-0005-0000-0000-0000529E0000}"/>
    <cellStyle name="Normal 6 6 3 5" xfId="25674" xr:uid="{00000000-0005-0000-0000-0000539E0000}"/>
    <cellStyle name="Normal 6 6 3 6" xfId="37918" xr:uid="{00000000-0005-0000-0000-0000549E0000}"/>
    <cellStyle name="Normal 6 6 3 7" xfId="50147" xr:uid="{00000000-0005-0000-0000-0000559E0000}"/>
    <cellStyle name="Normal 6 6 4" xfId="8541" xr:uid="{00000000-0005-0000-0000-0000569E0000}"/>
    <cellStyle name="Normal 6 6 4 2" xfId="8542" xr:uid="{00000000-0005-0000-0000-0000579E0000}"/>
    <cellStyle name="Normal 6 6 4 2 2" xfId="19541" xr:uid="{00000000-0005-0000-0000-0000589E0000}"/>
    <cellStyle name="Normal 6 6 4 2 2 2" xfId="31796" xr:uid="{00000000-0005-0000-0000-0000599E0000}"/>
    <cellStyle name="Normal 6 6 4 2 2 3" xfId="44037" xr:uid="{00000000-0005-0000-0000-00005A9E0000}"/>
    <cellStyle name="Normal 6 6 4 2 3" xfId="25679" xr:uid="{00000000-0005-0000-0000-00005B9E0000}"/>
    <cellStyle name="Normal 6 6 4 2 4" xfId="37923" xr:uid="{00000000-0005-0000-0000-00005C9E0000}"/>
    <cellStyle name="Normal 6 6 4 2 5" xfId="50152" xr:uid="{00000000-0005-0000-0000-00005D9E0000}"/>
    <cellStyle name="Normal 6 6 4 3" xfId="19540" xr:uid="{00000000-0005-0000-0000-00005E9E0000}"/>
    <cellStyle name="Normal 6 6 4 3 2" xfId="31795" xr:uid="{00000000-0005-0000-0000-00005F9E0000}"/>
    <cellStyle name="Normal 6 6 4 3 3" xfId="44036" xr:uid="{00000000-0005-0000-0000-0000609E0000}"/>
    <cellStyle name="Normal 6 6 4 4" xfId="25678" xr:uid="{00000000-0005-0000-0000-0000619E0000}"/>
    <cellStyle name="Normal 6 6 4 5" xfId="37922" xr:uid="{00000000-0005-0000-0000-0000629E0000}"/>
    <cellStyle name="Normal 6 6 4 6" xfId="50151" xr:uid="{00000000-0005-0000-0000-0000639E0000}"/>
    <cellStyle name="Normal 6 6 5" xfId="8543" xr:uid="{00000000-0005-0000-0000-0000649E0000}"/>
    <cellStyle name="Normal 6 6 5 2" xfId="19542" xr:uid="{00000000-0005-0000-0000-0000659E0000}"/>
    <cellStyle name="Normal 6 6 5 2 2" xfId="31797" xr:uid="{00000000-0005-0000-0000-0000669E0000}"/>
    <cellStyle name="Normal 6 6 5 2 3" xfId="44038" xr:uid="{00000000-0005-0000-0000-0000679E0000}"/>
    <cellStyle name="Normal 6 6 5 3" xfId="25680" xr:uid="{00000000-0005-0000-0000-0000689E0000}"/>
    <cellStyle name="Normal 6 6 5 4" xfId="37924" xr:uid="{00000000-0005-0000-0000-0000699E0000}"/>
    <cellStyle name="Normal 6 6 5 5" xfId="50153" xr:uid="{00000000-0005-0000-0000-00006A9E0000}"/>
    <cellStyle name="Normal 6 6 6" xfId="19527" xr:uid="{00000000-0005-0000-0000-00006B9E0000}"/>
    <cellStyle name="Normal 6 6 6 2" xfId="31782" xr:uid="{00000000-0005-0000-0000-00006C9E0000}"/>
    <cellStyle name="Normal 6 6 6 3" xfId="44023" xr:uid="{00000000-0005-0000-0000-00006D9E0000}"/>
    <cellStyle name="Normal 6 6 7" xfId="25665" xr:uid="{00000000-0005-0000-0000-00006E9E0000}"/>
    <cellStyle name="Normal 6 6 8" xfId="37909" xr:uid="{00000000-0005-0000-0000-00006F9E0000}"/>
    <cellStyle name="Normal 6 6 9" xfId="50138" xr:uid="{00000000-0005-0000-0000-0000709E0000}"/>
    <cellStyle name="Normal 6 7" xfId="8544" xr:uid="{00000000-0005-0000-0000-0000719E0000}"/>
    <cellStyle name="Normal 6 7 2" xfId="8545" xr:uid="{00000000-0005-0000-0000-0000729E0000}"/>
    <cellStyle name="Normal 6 7 2 2" xfId="8546" xr:uid="{00000000-0005-0000-0000-0000739E0000}"/>
    <cellStyle name="Normal 6 7 2 2 2" xfId="8547" xr:uid="{00000000-0005-0000-0000-0000749E0000}"/>
    <cellStyle name="Normal 6 7 2 2 2 2" xfId="19546" xr:uid="{00000000-0005-0000-0000-0000759E0000}"/>
    <cellStyle name="Normal 6 7 2 2 2 2 2" xfId="31801" xr:uid="{00000000-0005-0000-0000-0000769E0000}"/>
    <cellStyle name="Normal 6 7 2 2 2 2 3" xfId="44042" xr:uid="{00000000-0005-0000-0000-0000779E0000}"/>
    <cellStyle name="Normal 6 7 2 2 2 3" xfId="25684" xr:uid="{00000000-0005-0000-0000-0000789E0000}"/>
    <cellStyle name="Normal 6 7 2 2 2 4" xfId="37928" xr:uid="{00000000-0005-0000-0000-0000799E0000}"/>
    <cellStyle name="Normal 6 7 2 2 2 5" xfId="50157" xr:uid="{00000000-0005-0000-0000-00007A9E0000}"/>
    <cellStyle name="Normal 6 7 2 2 3" xfId="19545" xr:uid="{00000000-0005-0000-0000-00007B9E0000}"/>
    <cellStyle name="Normal 6 7 2 2 3 2" xfId="31800" xr:uid="{00000000-0005-0000-0000-00007C9E0000}"/>
    <cellStyle name="Normal 6 7 2 2 3 3" xfId="44041" xr:uid="{00000000-0005-0000-0000-00007D9E0000}"/>
    <cellStyle name="Normal 6 7 2 2 4" xfId="25683" xr:uid="{00000000-0005-0000-0000-00007E9E0000}"/>
    <cellStyle name="Normal 6 7 2 2 5" xfId="37927" xr:uid="{00000000-0005-0000-0000-00007F9E0000}"/>
    <cellStyle name="Normal 6 7 2 2 6" xfId="50156" xr:uid="{00000000-0005-0000-0000-0000809E0000}"/>
    <cellStyle name="Normal 6 7 2 3" xfId="8548" xr:uid="{00000000-0005-0000-0000-0000819E0000}"/>
    <cellStyle name="Normal 6 7 2 3 2" xfId="19547" xr:uid="{00000000-0005-0000-0000-0000829E0000}"/>
    <cellStyle name="Normal 6 7 2 3 2 2" xfId="31802" xr:uid="{00000000-0005-0000-0000-0000839E0000}"/>
    <cellStyle name="Normal 6 7 2 3 2 3" xfId="44043" xr:uid="{00000000-0005-0000-0000-0000849E0000}"/>
    <cellStyle name="Normal 6 7 2 3 3" xfId="25685" xr:uid="{00000000-0005-0000-0000-0000859E0000}"/>
    <cellStyle name="Normal 6 7 2 3 4" xfId="37929" xr:uid="{00000000-0005-0000-0000-0000869E0000}"/>
    <cellStyle name="Normal 6 7 2 3 5" xfId="50158" xr:uid="{00000000-0005-0000-0000-0000879E0000}"/>
    <cellStyle name="Normal 6 7 2 4" xfId="19544" xr:uid="{00000000-0005-0000-0000-0000889E0000}"/>
    <cellStyle name="Normal 6 7 2 4 2" xfId="31799" xr:uid="{00000000-0005-0000-0000-0000899E0000}"/>
    <cellStyle name="Normal 6 7 2 4 3" xfId="44040" xr:uid="{00000000-0005-0000-0000-00008A9E0000}"/>
    <cellStyle name="Normal 6 7 2 5" xfId="25682" xr:uid="{00000000-0005-0000-0000-00008B9E0000}"/>
    <cellStyle name="Normal 6 7 2 6" xfId="37926" xr:uid="{00000000-0005-0000-0000-00008C9E0000}"/>
    <cellStyle name="Normal 6 7 2 7" xfId="50155" xr:uid="{00000000-0005-0000-0000-00008D9E0000}"/>
    <cellStyle name="Normal 6 7 3" xfId="8549" xr:uid="{00000000-0005-0000-0000-00008E9E0000}"/>
    <cellStyle name="Normal 6 7 3 2" xfId="8550" xr:uid="{00000000-0005-0000-0000-00008F9E0000}"/>
    <cellStyle name="Normal 6 7 3 2 2" xfId="19549" xr:uid="{00000000-0005-0000-0000-0000909E0000}"/>
    <cellStyle name="Normal 6 7 3 2 2 2" xfId="31804" xr:uid="{00000000-0005-0000-0000-0000919E0000}"/>
    <cellStyle name="Normal 6 7 3 2 2 3" xfId="44045" xr:uid="{00000000-0005-0000-0000-0000929E0000}"/>
    <cellStyle name="Normal 6 7 3 2 3" xfId="25687" xr:uid="{00000000-0005-0000-0000-0000939E0000}"/>
    <cellStyle name="Normal 6 7 3 2 4" xfId="37931" xr:uid="{00000000-0005-0000-0000-0000949E0000}"/>
    <cellStyle name="Normal 6 7 3 2 5" xfId="50160" xr:uid="{00000000-0005-0000-0000-0000959E0000}"/>
    <cellStyle name="Normal 6 7 3 3" xfId="19548" xr:uid="{00000000-0005-0000-0000-0000969E0000}"/>
    <cellStyle name="Normal 6 7 3 3 2" xfId="31803" xr:uid="{00000000-0005-0000-0000-0000979E0000}"/>
    <cellStyle name="Normal 6 7 3 3 3" xfId="44044" xr:uid="{00000000-0005-0000-0000-0000989E0000}"/>
    <cellStyle name="Normal 6 7 3 4" xfId="25686" xr:uid="{00000000-0005-0000-0000-0000999E0000}"/>
    <cellStyle name="Normal 6 7 3 5" xfId="37930" xr:uid="{00000000-0005-0000-0000-00009A9E0000}"/>
    <cellStyle name="Normal 6 7 3 6" xfId="50159" xr:uid="{00000000-0005-0000-0000-00009B9E0000}"/>
    <cellStyle name="Normal 6 7 4" xfId="8551" xr:uid="{00000000-0005-0000-0000-00009C9E0000}"/>
    <cellStyle name="Normal 6 7 4 2" xfId="19550" xr:uid="{00000000-0005-0000-0000-00009D9E0000}"/>
    <cellStyle name="Normal 6 7 4 2 2" xfId="31805" xr:uid="{00000000-0005-0000-0000-00009E9E0000}"/>
    <cellStyle name="Normal 6 7 4 2 3" xfId="44046" xr:uid="{00000000-0005-0000-0000-00009F9E0000}"/>
    <cellStyle name="Normal 6 7 4 3" xfId="25688" xr:uid="{00000000-0005-0000-0000-0000A09E0000}"/>
    <cellStyle name="Normal 6 7 4 4" xfId="37932" xr:uid="{00000000-0005-0000-0000-0000A19E0000}"/>
    <cellStyle name="Normal 6 7 4 5" xfId="50161" xr:uid="{00000000-0005-0000-0000-0000A29E0000}"/>
    <cellStyle name="Normal 6 7 5" xfId="19543" xr:uid="{00000000-0005-0000-0000-0000A39E0000}"/>
    <cellStyle name="Normal 6 7 5 2" xfId="31798" xr:uid="{00000000-0005-0000-0000-0000A49E0000}"/>
    <cellStyle name="Normal 6 7 5 3" xfId="44039" xr:uid="{00000000-0005-0000-0000-0000A59E0000}"/>
    <cellStyle name="Normal 6 7 6" xfId="25681" xr:uid="{00000000-0005-0000-0000-0000A69E0000}"/>
    <cellStyle name="Normal 6 7 7" xfId="37925" xr:uid="{00000000-0005-0000-0000-0000A79E0000}"/>
    <cellStyle name="Normal 6 7 8" xfId="50154" xr:uid="{00000000-0005-0000-0000-0000A89E0000}"/>
    <cellStyle name="Normal 6 8" xfId="8552" xr:uid="{00000000-0005-0000-0000-0000A99E0000}"/>
    <cellStyle name="Normal 6 8 2" xfId="8553" xr:uid="{00000000-0005-0000-0000-0000AA9E0000}"/>
    <cellStyle name="Normal 6 8 2 2" xfId="8554" xr:uid="{00000000-0005-0000-0000-0000AB9E0000}"/>
    <cellStyle name="Normal 6 8 2 2 2" xfId="19553" xr:uid="{00000000-0005-0000-0000-0000AC9E0000}"/>
    <cellStyle name="Normal 6 8 2 2 2 2" xfId="31808" xr:uid="{00000000-0005-0000-0000-0000AD9E0000}"/>
    <cellStyle name="Normal 6 8 2 2 2 3" xfId="44049" xr:uid="{00000000-0005-0000-0000-0000AE9E0000}"/>
    <cellStyle name="Normal 6 8 2 2 3" xfId="25691" xr:uid="{00000000-0005-0000-0000-0000AF9E0000}"/>
    <cellStyle name="Normal 6 8 2 2 4" xfId="37935" xr:uid="{00000000-0005-0000-0000-0000B09E0000}"/>
    <cellStyle name="Normal 6 8 2 2 5" xfId="50164" xr:uid="{00000000-0005-0000-0000-0000B19E0000}"/>
    <cellStyle name="Normal 6 8 2 3" xfId="19552" xr:uid="{00000000-0005-0000-0000-0000B29E0000}"/>
    <cellStyle name="Normal 6 8 2 3 2" xfId="31807" xr:uid="{00000000-0005-0000-0000-0000B39E0000}"/>
    <cellStyle name="Normal 6 8 2 3 3" xfId="44048" xr:uid="{00000000-0005-0000-0000-0000B49E0000}"/>
    <cellStyle name="Normal 6 8 2 4" xfId="25690" xr:uid="{00000000-0005-0000-0000-0000B59E0000}"/>
    <cellStyle name="Normal 6 8 2 5" xfId="37934" xr:uid="{00000000-0005-0000-0000-0000B69E0000}"/>
    <cellStyle name="Normal 6 8 2 6" xfId="50163" xr:uid="{00000000-0005-0000-0000-0000B79E0000}"/>
    <cellStyle name="Normal 6 8 3" xfId="8555" xr:uid="{00000000-0005-0000-0000-0000B89E0000}"/>
    <cellStyle name="Normal 6 8 3 2" xfId="19554" xr:uid="{00000000-0005-0000-0000-0000B99E0000}"/>
    <cellStyle name="Normal 6 8 3 2 2" xfId="31809" xr:uid="{00000000-0005-0000-0000-0000BA9E0000}"/>
    <cellStyle name="Normal 6 8 3 2 3" xfId="44050" xr:uid="{00000000-0005-0000-0000-0000BB9E0000}"/>
    <cellStyle name="Normal 6 8 3 3" xfId="25692" xr:uid="{00000000-0005-0000-0000-0000BC9E0000}"/>
    <cellStyle name="Normal 6 8 3 4" xfId="37936" xr:uid="{00000000-0005-0000-0000-0000BD9E0000}"/>
    <cellStyle name="Normal 6 8 3 5" xfId="50165" xr:uid="{00000000-0005-0000-0000-0000BE9E0000}"/>
    <cellStyle name="Normal 6 8 4" xfId="19551" xr:uid="{00000000-0005-0000-0000-0000BF9E0000}"/>
    <cellStyle name="Normal 6 8 4 2" xfId="31806" xr:uid="{00000000-0005-0000-0000-0000C09E0000}"/>
    <cellStyle name="Normal 6 8 4 3" xfId="44047" xr:uid="{00000000-0005-0000-0000-0000C19E0000}"/>
    <cellStyle name="Normal 6 8 5" xfId="25689" xr:uid="{00000000-0005-0000-0000-0000C29E0000}"/>
    <cellStyle name="Normal 6 8 6" xfId="37933" xr:uid="{00000000-0005-0000-0000-0000C39E0000}"/>
    <cellStyle name="Normal 6 8 7" xfId="50162" xr:uid="{00000000-0005-0000-0000-0000C49E0000}"/>
    <cellStyle name="Normal 6 9" xfId="8556" xr:uid="{00000000-0005-0000-0000-0000C59E0000}"/>
    <cellStyle name="Normal 60" xfId="50975" xr:uid="{00000000-0005-0000-0000-0000C69E0000}"/>
    <cellStyle name="Normal 61" xfId="50976" xr:uid="{00000000-0005-0000-0000-0000C79E0000}"/>
    <cellStyle name="Normal 62" xfId="50977" xr:uid="{00000000-0005-0000-0000-0000C89E0000}"/>
    <cellStyle name="Normal 63" xfId="50979" xr:uid="{00000000-0005-0000-0000-0000C99E0000}"/>
    <cellStyle name="Normal 64" xfId="50981" xr:uid="{00000000-0005-0000-0000-0000CA9E0000}"/>
    <cellStyle name="Normal 64 2" xfId="50984" xr:uid="{00000000-0005-0000-0000-0000CB9E0000}"/>
    <cellStyle name="Normal 64 3" xfId="50988" xr:uid="{00000000-0005-0000-0000-0000CC9E0000}"/>
    <cellStyle name="Normal 64 3 2" xfId="50994" xr:uid="{00000000-0005-0000-0000-0000CD9E0000}"/>
    <cellStyle name="Normal 64 3 2 2" xfId="51000" xr:uid="{00000000-0005-0000-0000-0000CE9E0000}"/>
    <cellStyle name="Normal 64 3 2 2 2" xfId="51007" xr:uid="{00000000-0005-0000-0000-0000CF9E0000}"/>
    <cellStyle name="Normal 65" xfId="50982" xr:uid="{00000000-0005-0000-0000-0000D09E0000}"/>
    <cellStyle name="Normal 66" xfId="50986" xr:uid="{00000000-0005-0000-0000-0000D19E0000}"/>
    <cellStyle name="Normal 67" xfId="50989" xr:uid="{00000000-0005-0000-0000-0000D29E0000}"/>
    <cellStyle name="Normal 68" xfId="50991" xr:uid="{00000000-0005-0000-0000-0000D39E0000}"/>
    <cellStyle name="Normal 69" xfId="50993" xr:uid="{00000000-0005-0000-0000-0000D49E0000}"/>
    <cellStyle name="Normal 69 2" xfId="50999" xr:uid="{00000000-0005-0000-0000-0000D59E0000}"/>
    <cellStyle name="Normal 7" xfId="39" xr:uid="{00000000-0005-0000-0000-0000D69E0000}"/>
    <cellStyle name="Normal 7 2" xfId="8557" xr:uid="{00000000-0005-0000-0000-0000D79E0000}"/>
    <cellStyle name="Normal 7 3" xfId="20379" xr:uid="{00000000-0005-0000-0000-0000D89E0000}"/>
    <cellStyle name="Normal 7 4" xfId="20359" xr:uid="{00000000-0005-0000-0000-0000D99E0000}"/>
    <cellStyle name="Normal 7 5" xfId="32609" xr:uid="{00000000-0005-0000-0000-0000DA9E0000}"/>
    <cellStyle name="Normal 7 6" xfId="51178" xr:uid="{2C51CAF9-6C34-4B5A-AC51-964BEBA4172E}"/>
    <cellStyle name="Normal 70" xfId="50995" xr:uid="{00000000-0005-0000-0000-0000DB9E0000}"/>
    <cellStyle name="Normal 71" xfId="50997" xr:uid="{00000000-0005-0000-0000-0000DC9E0000}"/>
    <cellStyle name="Normal 72" xfId="51002" xr:uid="{00000000-0005-0000-0000-0000DD9E0000}"/>
    <cellStyle name="Normal 73" xfId="51004" xr:uid="{00000000-0005-0000-0000-0000DE9E0000}"/>
    <cellStyle name="Normal 73 2" xfId="51030" xr:uid="{00000000-0005-0000-0000-000004000000}"/>
    <cellStyle name="Normal 74" xfId="51005" xr:uid="{00000000-0005-0000-0000-0000DF9E0000}"/>
    <cellStyle name="Normal 75" xfId="51008" xr:uid="{00000000-0005-0000-0000-0000E09E0000}"/>
    <cellStyle name="Normal 76" xfId="51010" xr:uid="{00000000-0005-0000-0000-0000E19E0000}"/>
    <cellStyle name="Normal 77" xfId="51012" xr:uid="{00000000-0005-0000-0000-0000E29E0000}"/>
    <cellStyle name="Normal 78" xfId="51018" xr:uid="{00000000-0005-0000-0000-0000E39E0000}"/>
    <cellStyle name="Normal 79" xfId="51020" xr:uid="{00000000-0005-0000-0000-0000E49E0000}"/>
    <cellStyle name="Normal 8" xfId="8558" xr:uid="{00000000-0005-0000-0000-0000E59E0000}"/>
    <cellStyle name="Normal 8 10" xfId="20351" xr:uid="{00000000-0005-0000-0000-0000E69E0000}"/>
    <cellStyle name="Normal 8 11" xfId="20355" xr:uid="{00000000-0005-0000-0000-0000E79E0000}"/>
    <cellStyle name="Normal 8 12" xfId="32602" xr:uid="{00000000-0005-0000-0000-0000E89E0000}"/>
    <cellStyle name="Normal 8 2" xfId="8559" xr:uid="{00000000-0005-0000-0000-0000E99E0000}"/>
    <cellStyle name="Normal 8 2 2" xfId="25694" xr:uid="{00000000-0005-0000-0000-0000EA9E0000}"/>
    <cellStyle name="Normal 8 2 3" xfId="20358" xr:uid="{00000000-0005-0000-0000-0000EB9E0000}"/>
    <cellStyle name="Normal 8 2 4" xfId="32608" xr:uid="{00000000-0005-0000-0000-0000EC9E0000}"/>
    <cellStyle name="Normal 8 3" xfId="14209" xr:uid="{00000000-0005-0000-0000-0000ED9E0000}"/>
    <cellStyle name="Normal 8 3 2" xfId="20324" xr:uid="{00000000-0005-0000-0000-0000EE9E0000}"/>
    <cellStyle name="Normal 8 3 2 2" xfId="32579" xr:uid="{00000000-0005-0000-0000-0000EF9E0000}"/>
    <cellStyle name="Normal 8 3 2 3" xfId="44820" xr:uid="{00000000-0005-0000-0000-0000F09E0000}"/>
    <cellStyle name="Normal 8 3 3" xfId="26465" xr:uid="{00000000-0005-0000-0000-0000F19E0000}"/>
    <cellStyle name="Normal 8 3 4" xfId="38706" xr:uid="{00000000-0005-0000-0000-0000F29E0000}"/>
    <cellStyle name="Normal 8 4" xfId="14215" xr:uid="{00000000-0005-0000-0000-0000F39E0000}"/>
    <cellStyle name="Normal 8 4 2" xfId="20330" xr:uid="{00000000-0005-0000-0000-0000F49E0000}"/>
    <cellStyle name="Normal 8 4 2 2" xfId="32584" xr:uid="{00000000-0005-0000-0000-0000F59E0000}"/>
    <cellStyle name="Normal 8 4 2 3" xfId="44825" xr:uid="{00000000-0005-0000-0000-0000F69E0000}"/>
    <cellStyle name="Normal 8 4 3" xfId="26470" xr:uid="{00000000-0005-0000-0000-0000F79E0000}"/>
    <cellStyle name="Normal 8 4 4" xfId="38711" xr:uid="{00000000-0005-0000-0000-0000F89E0000}"/>
    <cellStyle name="Normal 8 5" xfId="14218" xr:uid="{00000000-0005-0000-0000-0000F99E0000}"/>
    <cellStyle name="Normal 8 5 2" xfId="20333" xr:uid="{00000000-0005-0000-0000-0000FA9E0000}"/>
    <cellStyle name="Normal 8 5 2 2" xfId="32587" xr:uid="{00000000-0005-0000-0000-0000FB9E0000}"/>
    <cellStyle name="Normal 8 5 2 3" xfId="44828" xr:uid="{00000000-0005-0000-0000-0000FC9E0000}"/>
    <cellStyle name="Normal 8 5 3" xfId="26473" xr:uid="{00000000-0005-0000-0000-0000FD9E0000}"/>
    <cellStyle name="Normal 8 5 4" xfId="38714" xr:uid="{00000000-0005-0000-0000-0000FE9E0000}"/>
    <cellStyle name="Normal 8 6" xfId="14221" xr:uid="{00000000-0005-0000-0000-0000FF9E0000}"/>
    <cellStyle name="Normal 8 6 2" xfId="20336" xr:uid="{00000000-0005-0000-0000-0000009F0000}"/>
    <cellStyle name="Normal 8 6 2 2" xfId="32590" xr:uid="{00000000-0005-0000-0000-0000019F0000}"/>
    <cellStyle name="Normal 8 6 2 3" xfId="44831" xr:uid="{00000000-0005-0000-0000-0000029F0000}"/>
    <cellStyle name="Normal 8 6 3" xfId="26476" xr:uid="{00000000-0005-0000-0000-0000039F0000}"/>
    <cellStyle name="Normal 8 6 4" xfId="38717" xr:uid="{00000000-0005-0000-0000-0000049F0000}"/>
    <cellStyle name="Normal 8 7" xfId="14224" xr:uid="{00000000-0005-0000-0000-0000059F0000}"/>
    <cellStyle name="Normal 8 7 2" xfId="20339" xr:uid="{00000000-0005-0000-0000-0000069F0000}"/>
    <cellStyle name="Normal 8 7 2 2" xfId="32593" xr:uid="{00000000-0005-0000-0000-0000079F0000}"/>
    <cellStyle name="Normal 8 7 2 3" xfId="44834" xr:uid="{00000000-0005-0000-0000-0000089F0000}"/>
    <cellStyle name="Normal 8 7 3" xfId="26479" xr:uid="{00000000-0005-0000-0000-0000099F0000}"/>
    <cellStyle name="Normal 8 7 4" xfId="38720" xr:uid="{00000000-0005-0000-0000-00000A9F0000}"/>
    <cellStyle name="Normal 8 8" xfId="14227" xr:uid="{00000000-0005-0000-0000-00000B9F0000}"/>
    <cellStyle name="Normal 8 8 2" xfId="20342" xr:uid="{00000000-0005-0000-0000-00000C9F0000}"/>
    <cellStyle name="Normal 8 8 2 2" xfId="32596" xr:uid="{00000000-0005-0000-0000-00000D9F0000}"/>
    <cellStyle name="Normal 8 8 2 3" xfId="44837" xr:uid="{00000000-0005-0000-0000-00000E9F0000}"/>
    <cellStyle name="Normal 8 8 3" xfId="26482" xr:uid="{00000000-0005-0000-0000-00000F9F0000}"/>
    <cellStyle name="Normal 8 8 4" xfId="38723" xr:uid="{00000000-0005-0000-0000-0000109F0000}"/>
    <cellStyle name="Normal 8 9" xfId="20347" xr:uid="{00000000-0005-0000-0000-0000119F0000}"/>
    <cellStyle name="Normal 8 9 2" xfId="25693" xr:uid="{00000000-0005-0000-0000-0000129F0000}"/>
    <cellStyle name="Normal 80" xfId="51023" xr:uid="{00000000-0005-0000-0000-0000139F0000}"/>
    <cellStyle name="Normal 81" xfId="51028" xr:uid="{00000000-0005-0000-0000-0000149F0000}"/>
    <cellStyle name="Normal 82" xfId="51031" xr:uid="{00000000-0005-0000-0000-000085C70000}"/>
    <cellStyle name="Normal 83" xfId="51032" xr:uid="{2FAD3619-8696-4D39-B032-AB3BB98B5E58}"/>
    <cellStyle name="Normal 84" xfId="51034" xr:uid="{BFAAA29A-50D6-4C52-BB74-146BA62EBE7F}"/>
    <cellStyle name="Normal 85" xfId="51036" xr:uid="{9E490E20-6AA8-47C9-B0B1-E08FC5272463}"/>
    <cellStyle name="Normal 86" xfId="51038" xr:uid="{29F44573-DC1E-4CA9-88F3-02566457447D}"/>
    <cellStyle name="Normal 87" xfId="51040" xr:uid="{E77443D5-B0A8-44F0-A3F0-284477D687E2}"/>
    <cellStyle name="Normal 88" xfId="51043" xr:uid="{BFA09A32-B545-4E12-A88A-E048F923B4C7}"/>
    <cellStyle name="Normal 89" xfId="51045" xr:uid="{08DB3F3D-F878-44DF-AA5D-8D75CDD45BB4}"/>
    <cellStyle name="Normal 9" xfId="8560" xr:uid="{00000000-0005-0000-0000-0000159F0000}"/>
    <cellStyle name="Normal 9 10" xfId="19555" xr:uid="{00000000-0005-0000-0000-0000169F0000}"/>
    <cellStyle name="Normal 9 10 2" xfId="31810" xr:uid="{00000000-0005-0000-0000-0000179F0000}"/>
    <cellStyle name="Normal 9 10 3" xfId="44051" xr:uid="{00000000-0005-0000-0000-0000189F0000}"/>
    <cellStyle name="Normal 9 11" xfId="25695" xr:uid="{00000000-0005-0000-0000-0000199F0000}"/>
    <cellStyle name="Normal 9 12" xfId="37937" xr:uid="{00000000-0005-0000-0000-00001A9F0000}"/>
    <cellStyle name="Normal 9 13" xfId="50166" xr:uid="{00000000-0005-0000-0000-00001B9F0000}"/>
    <cellStyle name="Normal 9 2" xfId="8561" xr:uid="{00000000-0005-0000-0000-00001C9F0000}"/>
    <cellStyle name="Normal 9 2 10" xfId="25696" xr:uid="{00000000-0005-0000-0000-00001D9F0000}"/>
    <cellStyle name="Normal 9 2 11" xfId="37938" xr:uid="{00000000-0005-0000-0000-00001E9F0000}"/>
    <cellStyle name="Normal 9 2 12" xfId="50167" xr:uid="{00000000-0005-0000-0000-00001F9F0000}"/>
    <cellStyle name="Normal 9 2 2" xfId="8562" xr:uid="{00000000-0005-0000-0000-0000209F0000}"/>
    <cellStyle name="Normal 9 2 2 10" xfId="37939" xr:uid="{00000000-0005-0000-0000-0000219F0000}"/>
    <cellStyle name="Normal 9 2 2 11" xfId="50168" xr:uid="{00000000-0005-0000-0000-0000229F0000}"/>
    <cellStyle name="Normal 9 2 2 2" xfId="8563" xr:uid="{00000000-0005-0000-0000-0000239F0000}"/>
    <cellStyle name="Normal 9 2 2 2 10" xfId="50169" xr:uid="{00000000-0005-0000-0000-0000249F0000}"/>
    <cellStyle name="Normal 9 2 2 2 2" xfId="8564" xr:uid="{00000000-0005-0000-0000-0000259F0000}"/>
    <cellStyle name="Normal 9 2 2 2 2 2" xfId="8565" xr:uid="{00000000-0005-0000-0000-0000269F0000}"/>
    <cellStyle name="Normal 9 2 2 2 2 2 2" xfId="8566" xr:uid="{00000000-0005-0000-0000-0000279F0000}"/>
    <cellStyle name="Normal 9 2 2 2 2 2 2 2" xfId="8567" xr:uid="{00000000-0005-0000-0000-0000289F0000}"/>
    <cellStyle name="Normal 9 2 2 2 2 2 2 2 2" xfId="8568" xr:uid="{00000000-0005-0000-0000-0000299F0000}"/>
    <cellStyle name="Normal 9 2 2 2 2 2 2 2 2 2" xfId="19563" xr:uid="{00000000-0005-0000-0000-00002A9F0000}"/>
    <cellStyle name="Normal 9 2 2 2 2 2 2 2 2 2 2" xfId="31818" xr:uid="{00000000-0005-0000-0000-00002B9F0000}"/>
    <cellStyle name="Normal 9 2 2 2 2 2 2 2 2 2 3" xfId="44059" xr:uid="{00000000-0005-0000-0000-00002C9F0000}"/>
    <cellStyle name="Normal 9 2 2 2 2 2 2 2 2 3" xfId="25703" xr:uid="{00000000-0005-0000-0000-00002D9F0000}"/>
    <cellStyle name="Normal 9 2 2 2 2 2 2 2 2 4" xfId="37945" xr:uid="{00000000-0005-0000-0000-00002E9F0000}"/>
    <cellStyle name="Normal 9 2 2 2 2 2 2 2 2 5" xfId="50174" xr:uid="{00000000-0005-0000-0000-00002F9F0000}"/>
    <cellStyle name="Normal 9 2 2 2 2 2 2 2 3" xfId="19562" xr:uid="{00000000-0005-0000-0000-0000309F0000}"/>
    <cellStyle name="Normal 9 2 2 2 2 2 2 2 3 2" xfId="31817" xr:uid="{00000000-0005-0000-0000-0000319F0000}"/>
    <cellStyle name="Normal 9 2 2 2 2 2 2 2 3 3" xfId="44058" xr:uid="{00000000-0005-0000-0000-0000329F0000}"/>
    <cellStyle name="Normal 9 2 2 2 2 2 2 2 4" xfId="25702" xr:uid="{00000000-0005-0000-0000-0000339F0000}"/>
    <cellStyle name="Normal 9 2 2 2 2 2 2 2 5" xfId="37944" xr:uid="{00000000-0005-0000-0000-0000349F0000}"/>
    <cellStyle name="Normal 9 2 2 2 2 2 2 2 6" xfId="50173" xr:uid="{00000000-0005-0000-0000-0000359F0000}"/>
    <cellStyle name="Normal 9 2 2 2 2 2 2 3" xfId="8569" xr:uid="{00000000-0005-0000-0000-0000369F0000}"/>
    <cellStyle name="Normal 9 2 2 2 2 2 2 3 2" xfId="19564" xr:uid="{00000000-0005-0000-0000-0000379F0000}"/>
    <cellStyle name="Normal 9 2 2 2 2 2 2 3 2 2" xfId="31819" xr:uid="{00000000-0005-0000-0000-0000389F0000}"/>
    <cellStyle name="Normal 9 2 2 2 2 2 2 3 2 3" xfId="44060" xr:uid="{00000000-0005-0000-0000-0000399F0000}"/>
    <cellStyle name="Normal 9 2 2 2 2 2 2 3 3" xfId="25704" xr:uid="{00000000-0005-0000-0000-00003A9F0000}"/>
    <cellStyle name="Normal 9 2 2 2 2 2 2 3 4" xfId="37946" xr:uid="{00000000-0005-0000-0000-00003B9F0000}"/>
    <cellStyle name="Normal 9 2 2 2 2 2 2 3 5" xfId="50175" xr:uid="{00000000-0005-0000-0000-00003C9F0000}"/>
    <cellStyle name="Normal 9 2 2 2 2 2 2 4" xfId="19561" xr:uid="{00000000-0005-0000-0000-00003D9F0000}"/>
    <cellStyle name="Normal 9 2 2 2 2 2 2 4 2" xfId="31816" xr:uid="{00000000-0005-0000-0000-00003E9F0000}"/>
    <cellStyle name="Normal 9 2 2 2 2 2 2 4 3" xfId="44057" xr:uid="{00000000-0005-0000-0000-00003F9F0000}"/>
    <cellStyle name="Normal 9 2 2 2 2 2 2 5" xfId="25701" xr:uid="{00000000-0005-0000-0000-0000409F0000}"/>
    <cellStyle name="Normal 9 2 2 2 2 2 2 6" xfId="37943" xr:uid="{00000000-0005-0000-0000-0000419F0000}"/>
    <cellStyle name="Normal 9 2 2 2 2 2 2 7" xfId="50172" xr:uid="{00000000-0005-0000-0000-0000429F0000}"/>
    <cellStyle name="Normal 9 2 2 2 2 2 3" xfId="8570" xr:uid="{00000000-0005-0000-0000-0000439F0000}"/>
    <cellStyle name="Normal 9 2 2 2 2 2 3 2" xfId="8571" xr:uid="{00000000-0005-0000-0000-0000449F0000}"/>
    <cellStyle name="Normal 9 2 2 2 2 2 3 2 2" xfId="19566" xr:uid="{00000000-0005-0000-0000-0000459F0000}"/>
    <cellStyle name="Normal 9 2 2 2 2 2 3 2 2 2" xfId="31821" xr:uid="{00000000-0005-0000-0000-0000469F0000}"/>
    <cellStyle name="Normal 9 2 2 2 2 2 3 2 2 3" xfId="44062" xr:uid="{00000000-0005-0000-0000-0000479F0000}"/>
    <cellStyle name="Normal 9 2 2 2 2 2 3 2 3" xfId="25706" xr:uid="{00000000-0005-0000-0000-0000489F0000}"/>
    <cellStyle name="Normal 9 2 2 2 2 2 3 2 4" xfId="37948" xr:uid="{00000000-0005-0000-0000-0000499F0000}"/>
    <cellStyle name="Normal 9 2 2 2 2 2 3 2 5" xfId="50177" xr:uid="{00000000-0005-0000-0000-00004A9F0000}"/>
    <cellStyle name="Normal 9 2 2 2 2 2 3 3" xfId="19565" xr:uid="{00000000-0005-0000-0000-00004B9F0000}"/>
    <cellStyle name="Normal 9 2 2 2 2 2 3 3 2" xfId="31820" xr:uid="{00000000-0005-0000-0000-00004C9F0000}"/>
    <cellStyle name="Normal 9 2 2 2 2 2 3 3 3" xfId="44061" xr:uid="{00000000-0005-0000-0000-00004D9F0000}"/>
    <cellStyle name="Normal 9 2 2 2 2 2 3 4" xfId="25705" xr:uid="{00000000-0005-0000-0000-00004E9F0000}"/>
    <cellStyle name="Normal 9 2 2 2 2 2 3 5" xfId="37947" xr:uid="{00000000-0005-0000-0000-00004F9F0000}"/>
    <cellStyle name="Normal 9 2 2 2 2 2 3 6" xfId="50176" xr:uid="{00000000-0005-0000-0000-0000509F0000}"/>
    <cellStyle name="Normal 9 2 2 2 2 2 4" xfId="8572" xr:uid="{00000000-0005-0000-0000-0000519F0000}"/>
    <cellStyle name="Normal 9 2 2 2 2 2 4 2" xfId="19567" xr:uid="{00000000-0005-0000-0000-0000529F0000}"/>
    <cellStyle name="Normal 9 2 2 2 2 2 4 2 2" xfId="31822" xr:uid="{00000000-0005-0000-0000-0000539F0000}"/>
    <cellStyle name="Normal 9 2 2 2 2 2 4 2 3" xfId="44063" xr:uid="{00000000-0005-0000-0000-0000549F0000}"/>
    <cellStyle name="Normal 9 2 2 2 2 2 4 3" xfId="25707" xr:uid="{00000000-0005-0000-0000-0000559F0000}"/>
    <cellStyle name="Normal 9 2 2 2 2 2 4 4" xfId="37949" xr:uid="{00000000-0005-0000-0000-0000569F0000}"/>
    <cellStyle name="Normal 9 2 2 2 2 2 4 5" xfId="50178" xr:uid="{00000000-0005-0000-0000-0000579F0000}"/>
    <cellStyle name="Normal 9 2 2 2 2 2 5" xfId="19560" xr:uid="{00000000-0005-0000-0000-0000589F0000}"/>
    <cellStyle name="Normal 9 2 2 2 2 2 5 2" xfId="31815" xr:uid="{00000000-0005-0000-0000-0000599F0000}"/>
    <cellStyle name="Normal 9 2 2 2 2 2 5 3" xfId="44056" xr:uid="{00000000-0005-0000-0000-00005A9F0000}"/>
    <cellStyle name="Normal 9 2 2 2 2 2 6" xfId="25700" xr:uid="{00000000-0005-0000-0000-00005B9F0000}"/>
    <cellStyle name="Normal 9 2 2 2 2 2 7" xfId="37942" xr:uid="{00000000-0005-0000-0000-00005C9F0000}"/>
    <cellStyle name="Normal 9 2 2 2 2 2 8" xfId="50171" xr:uid="{00000000-0005-0000-0000-00005D9F0000}"/>
    <cellStyle name="Normal 9 2 2 2 2 3" xfId="8573" xr:uid="{00000000-0005-0000-0000-00005E9F0000}"/>
    <cellStyle name="Normal 9 2 2 2 2 3 2" xfId="8574" xr:uid="{00000000-0005-0000-0000-00005F9F0000}"/>
    <cellStyle name="Normal 9 2 2 2 2 3 2 2" xfId="8575" xr:uid="{00000000-0005-0000-0000-0000609F0000}"/>
    <cellStyle name="Normal 9 2 2 2 2 3 2 2 2" xfId="19570" xr:uid="{00000000-0005-0000-0000-0000619F0000}"/>
    <cellStyle name="Normal 9 2 2 2 2 3 2 2 2 2" xfId="31825" xr:uid="{00000000-0005-0000-0000-0000629F0000}"/>
    <cellStyle name="Normal 9 2 2 2 2 3 2 2 2 3" xfId="44066" xr:uid="{00000000-0005-0000-0000-0000639F0000}"/>
    <cellStyle name="Normal 9 2 2 2 2 3 2 2 3" xfId="25710" xr:uid="{00000000-0005-0000-0000-0000649F0000}"/>
    <cellStyle name="Normal 9 2 2 2 2 3 2 2 4" xfId="37952" xr:uid="{00000000-0005-0000-0000-0000659F0000}"/>
    <cellStyle name="Normal 9 2 2 2 2 3 2 2 5" xfId="50181" xr:uid="{00000000-0005-0000-0000-0000669F0000}"/>
    <cellStyle name="Normal 9 2 2 2 2 3 2 3" xfId="19569" xr:uid="{00000000-0005-0000-0000-0000679F0000}"/>
    <cellStyle name="Normal 9 2 2 2 2 3 2 3 2" xfId="31824" xr:uid="{00000000-0005-0000-0000-0000689F0000}"/>
    <cellStyle name="Normal 9 2 2 2 2 3 2 3 3" xfId="44065" xr:uid="{00000000-0005-0000-0000-0000699F0000}"/>
    <cellStyle name="Normal 9 2 2 2 2 3 2 4" xfId="25709" xr:uid="{00000000-0005-0000-0000-00006A9F0000}"/>
    <cellStyle name="Normal 9 2 2 2 2 3 2 5" xfId="37951" xr:uid="{00000000-0005-0000-0000-00006B9F0000}"/>
    <cellStyle name="Normal 9 2 2 2 2 3 2 6" xfId="50180" xr:uid="{00000000-0005-0000-0000-00006C9F0000}"/>
    <cellStyle name="Normal 9 2 2 2 2 3 3" xfId="8576" xr:uid="{00000000-0005-0000-0000-00006D9F0000}"/>
    <cellStyle name="Normal 9 2 2 2 2 3 3 2" xfId="19571" xr:uid="{00000000-0005-0000-0000-00006E9F0000}"/>
    <cellStyle name="Normal 9 2 2 2 2 3 3 2 2" xfId="31826" xr:uid="{00000000-0005-0000-0000-00006F9F0000}"/>
    <cellStyle name="Normal 9 2 2 2 2 3 3 2 3" xfId="44067" xr:uid="{00000000-0005-0000-0000-0000709F0000}"/>
    <cellStyle name="Normal 9 2 2 2 2 3 3 3" xfId="25711" xr:uid="{00000000-0005-0000-0000-0000719F0000}"/>
    <cellStyle name="Normal 9 2 2 2 2 3 3 4" xfId="37953" xr:uid="{00000000-0005-0000-0000-0000729F0000}"/>
    <cellStyle name="Normal 9 2 2 2 2 3 3 5" xfId="50182" xr:uid="{00000000-0005-0000-0000-0000739F0000}"/>
    <cellStyle name="Normal 9 2 2 2 2 3 4" xfId="19568" xr:uid="{00000000-0005-0000-0000-0000749F0000}"/>
    <cellStyle name="Normal 9 2 2 2 2 3 4 2" xfId="31823" xr:uid="{00000000-0005-0000-0000-0000759F0000}"/>
    <cellStyle name="Normal 9 2 2 2 2 3 4 3" xfId="44064" xr:uid="{00000000-0005-0000-0000-0000769F0000}"/>
    <cellStyle name="Normal 9 2 2 2 2 3 5" xfId="25708" xr:uid="{00000000-0005-0000-0000-0000779F0000}"/>
    <cellStyle name="Normal 9 2 2 2 2 3 6" xfId="37950" xr:uid="{00000000-0005-0000-0000-0000789F0000}"/>
    <cellStyle name="Normal 9 2 2 2 2 3 7" xfId="50179" xr:uid="{00000000-0005-0000-0000-0000799F0000}"/>
    <cellStyle name="Normal 9 2 2 2 2 4" xfId="8577" xr:uid="{00000000-0005-0000-0000-00007A9F0000}"/>
    <cellStyle name="Normal 9 2 2 2 2 4 2" xfId="8578" xr:uid="{00000000-0005-0000-0000-00007B9F0000}"/>
    <cellStyle name="Normal 9 2 2 2 2 4 2 2" xfId="19573" xr:uid="{00000000-0005-0000-0000-00007C9F0000}"/>
    <cellStyle name="Normal 9 2 2 2 2 4 2 2 2" xfId="31828" xr:uid="{00000000-0005-0000-0000-00007D9F0000}"/>
    <cellStyle name="Normal 9 2 2 2 2 4 2 2 3" xfId="44069" xr:uid="{00000000-0005-0000-0000-00007E9F0000}"/>
    <cellStyle name="Normal 9 2 2 2 2 4 2 3" xfId="25713" xr:uid="{00000000-0005-0000-0000-00007F9F0000}"/>
    <cellStyle name="Normal 9 2 2 2 2 4 2 4" xfId="37955" xr:uid="{00000000-0005-0000-0000-0000809F0000}"/>
    <cellStyle name="Normal 9 2 2 2 2 4 2 5" xfId="50184" xr:uid="{00000000-0005-0000-0000-0000819F0000}"/>
    <cellStyle name="Normal 9 2 2 2 2 4 3" xfId="19572" xr:uid="{00000000-0005-0000-0000-0000829F0000}"/>
    <cellStyle name="Normal 9 2 2 2 2 4 3 2" xfId="31827" xr:uid="{00000000-0005-0000-0000-0000839F0000}"/>
    <cellStyle name="Normal 9 2 2 2 2 4 3 3" xfId="44068" xr:uid="{00000000-0005-0000-0000-0000849F0000}"/>
    <cellStyle name="Normal 9 2 2 2 2 4 4" xfId="25712" xr:uid="{00000000-0005-0000-0000-0000859F0000}"/>
    <cellStyle name="Normal 9 2 2 2 2 4 5" xfId="37954" xr:uid="{00000000-0005-0000-0000-0000869F0000}"/>
    <cellStyle name="Normal 9 2 2 2 2 4 6" xfId="50183" xr:uid="{00000000-0005-0000-0000-0000879F0000}"/>
    <cellStyle name="Normal 9 2 2 2 2 5" xfId="8579" xr:uid="{00000000-0005-0000-0000-0000889F0000}"/>
    <cellStyle name="Normal 9 2 2 2 2 5 2" xfId="19574" xr:uid="{00000000-0005-0000-0000-0000899F0000}"/>
    <cellStyle name="Normal 9 2 2 2 2 5 2 2" xfId="31829" xr:uid="{00000000-0005-0000-0000-00008A9F0000}"/>
    <cellStyle name="Normal 9 2 2 2 2 5 2 3" xfId="44070" xr:uid="{00000000-0005-0000-0000-00008B9F0000}"/>
    <cellStyle name="Normal 9 2 2 2 2 5 3" xfId="25714" xr:uid="{00000000-0005-0000-0000-00008C9F0000}"/>
    <cellStyle name="Normal 9 2 2 2 2 5 4" xfId="37956" xr:uid="{00000000-0005-0000-0000-00008D9F0000}"/>
    <cellStyle name="Normal 9 2 2 2 2 5 5" xfId="50185" xr:uid="{00000000-0005-0000-0000-00008E9F0000}"/>
    <cellStyle name="Normal 9 2 2 2 2 6" xfId="19559" xr:uid="{00000000-0005-0000-0000-00008F9F0000}"/>
    <cellStyle name="Normal 9 2 2 2 2 6 2" xfId="31814" xr:uid="{00000000-0005-0000-0000-0000909F0000}"/>
    <cellStyle name="Normal 9 2 2 2 2 6 3" xfId="44055" xr:uid="{00000000-0005-0000-0000-0000919F0000}"/>
    <cellStyle name="Normal 9 2 2 2 2 7" xfId="25699" xr:uid="{00000000-0005-0000-0000-0000929F0000}"/>
    <cellStyle name="Normal 9 2 2 2 2 8" xfId="37941" xr:uid="{00000000-0005-0000-0000-0000939F0000}"/>
    <cellStyle name="Normal 9 2 2 2 2 9" xfId="50170" xr:uid="{00000000-0005-0000-0000-0000949F0000}"/>
    <cellStyle name="Normal 9 2 2 2 3" xfId="8580" xr:uid="{00000000-0005-0000-0000-0000959F0000}"/>
    <cellStyle name="Normal 9 2 2 2 3 2" xfId="8581" xr:uid="{00000000-0005-0000-0000-0000969F0000}"/>
    <cellStyle name="Normal 9 2 2 2 3 2 2" xfId="8582" xr:uid="{00000000-0005-0000-0000-0000979F0000}"/>
    <cellStyle name="Normal 9 2 2 2 3 2 2 2" xfId="8583" xr:uid="{00000000-0005-0000-0000-0000989F0000}"/>
    <cellStyle name="Normal 9 2 2 2 3 2 2 2 2" xfId="19578" xr:uid="{00000000-0005-0000-0000-0000999F0000}"/>
    <cellStyle name="Normal 9 2 2 2 3 2 2 2 2 2" xfId="31833" xr:uid="{00000000-0005-0000-0000-00009A9F0000}"/>
    <cellStyle name="Normal 9 2 2 2 3 2 2 2 2 3" xfId="44074" xr:uid="{00000000-0005-0000-0000-00009B9F0000}"/>
    <cellStyle name="Normal 9 2 2 2 3 2 2 2 3" xfId="25718" xr:uid="{00000000-0005-0000-0000-00009C9F0000}"/>
    <cellStyle name="Normal 9 2 2 2 3 2 2 2 4" xfId="37960" xr:uid="{00000000-0005-0000-0000-00009D9F0000}"/>
    <cellStyle name="Normal 9 2 2 2 3 2 2 2 5" xfId="50189" xr:uid="{00000000-0005-0000-0000-00009E9F0000}"/>
    <cellStyle name="Normal 9 2 2 2 3 2 2 3" xfId="19577" xr:uid="{00000000-0005-0000-0000-00009F9F0000}"/>
    <cellStyle name="Normal 9 2 2 2 3 2 2 3 2" xfId="31832" xr:uid="{00000000-0005-0000-0000-0000A09F0000}"/>
    <cellStyle name="Normal 9 2 2 2 3 2 2 3 3" xfId="44073" xr:uid="{00000000-0005-0000-0000-0000A19F0000}"/>
    <cellStyle name="Normal 9 2 2 2 3 2 2 4" xfId="25717" xr:uid="{00000000-0005-0000-0000-0000A29F0000}"/>
    <cellStyle name="Normal 9 2 2 2 3 2 2 5" xfId="37959" xr:uid="{00000000-0005-0000-0000-0000A39F0000}"/>
    <cellStyle name="Normal 9 2 2 2 3 2 2 6" xfId="50188" xr:uid="{00000000-0005-0000-0000-0000A49F0000}"/>
    <cellStyle name="Normal 9 2 2 2 3 2 3" xfId="8584" xr:uid="{00000000-0005-0000-0000-0000A59F0000}"/>
    <cellStyle name="Normal 9 2 2 2 3 2 3 2" xfId="19579" xr:uid="{00000000-0005-0000-0000-0000A69F0000}"/>
    <cellStyle name="Normal 9 2 2 2 3 2 3 2 2" xfId="31834" xr:uid="{00000000-0005-0000-0000-0000A79F0000}"/>
    <cellStyle name="Normal 9 2 2 2 3 2 3 2 3" xfId="44075" xr:uid="{00000000-0005-0000-0000-0000A89F0000}"/>
    <cellStyle name="Normal 9 2 2 2 3 2 3 3" xfId="25719" xr:uid="{00000000-0005-0000-0000-0000A99F0000}"/>
    <cellStyle name="Normal 9 2 2 2 3 2 3 4" xfId="37961" xr:uid="{00000000-0005-0000-0000-0000AA9F0000}"/>
    <cellStyle name="Normal 9 2 2 2 3 2 3 5" xfId="50190" xr:uid="{00000000-0005-0000-0000-0000AB9F0000}"/>
    <cellStyle name="Normal 9 2 2 2 3 2 4" xfId="19576" xr:uid="{00000000-0005-0000-0000-0000AC9F0000}"/>
    <cellStyle name="Normal 9 2 2 2 3 2 4 2" xfId="31831" xr:uid="{00000000-0005-0000-0000-0000AD9F0000}"/>
    <cellStyle name="Normal 9 2 2 2 3 2 4 3" xfId="44072" xr:uid="{00000000-0005-0000-0000-0000AE9F0000}"/>
    <cellStyle name="Normal 9 2 2 2 3 2 5" xfId="25716" xr:uid="{00000000-0005-0000-0000-0000AF9F0000}"/>
    <cellStyle name="Normal 9 2 2 2 3 2 6" xfId="37958" xr:uid="{00000000-0005-0000-0000-0000B09F0000}"/>
    <cellStyle name="Normal 9 2 2 2 3 2 7" xfId="50187" xr:uid="{00000000-0005-0000-0000-0000B19F0000}"/>
    <cellStyle name="Normal 9 2 2 2 3 3" xfId="8585" xr:uid="{00000000-0005-0000-0000-0000B29F0000}"/>
    <cellStyle name="Normal 9 2 2 2 3 3 2" xfId="8586" xr:uid="{00000000-0005-0000-0000-0000B39F0000}"/>
    <cellStyle name="Normal 9 2 2 2 3 3 2 2" xfId="19581" xr:uid="{00000000-0005-0000-0000-0000B49F0000}"/>
    <cellStyle name="Normal 9 2 2 2 3 3 2 2 2" xfId="31836" xr:uid="{00000000-0005-0000-0000-0000B59F0000}"/>
    <cellStyle name="Normal 9 2 2 2 3 3 2 2 3" xfId="44077" xr:uid="{00000000-0005-0000-0000-0000B69F0000}"/>
    <cellStyle name="Normal 9 2 2 2 3 3 2 3" xfId="25721" xr:uid="{00000000-0005-0000-0000-0000B79F0000}"/>
    <cellStyle name="Normal 9 2 2 2 3 3 2 4" xfId="37963" xr:uid="{00000000-0005-0000-0000-0000B89F0000}"/>
    <cellStyle name="Normal 9 2 2 2 3 3 2 5" xfId="50192" xr:uid="{00000000-0005-0000-0000-0000B99F0000}"/>
    <cellStyle name="Normal 9 2 2 2 3 3 3" xfId="19580" xr:uid="{00000000-0005-0000-0000-0000BA9F0000}"/>
    <cellStyle name="Normal 9 2 2 2 3 3 3 2" xfId="31835" xr:uid="{00000000-0005-0000-0000-0000BB9F0000}"/>
    <cellStyle name="Normal 9 2 2 2 3 3 3 3" xfId="44076" xr:uid="{00000000-0005-0000-0000-0000BC9F0000}"/>
    <cellStyle name="Normal 9 2 2 2 3 3 4" xfId="25720" xr:uid="{00000000-0005-0000-0000-0000BD9F0000}"/>
    <cellStyle name="Normal 9 2 2 2 3 3 5" xfId="37962" xr:uid="{00000000-0005-0000-0000-0000BE9F0000}"/>
    <cellStyle name="Normal 9 2 2 2 3 3 6" xfId="50191" xr:uid="{00000000-0005-0000-0000-0000BF9F0000}"/>
    <cellStyle name="Normal 9 2 2 2 3 4" xfId="8587" xr:uid="{00000000-0005-0000-0000-0000C09F0000}"/>
    <cellStyle name="Normal 9 2 2 2 3 4 2" xfId="19582" xr:uid="{00000000-0005-0000-0000-0000C19F0000}"/>
    <cellStyle name="Normal 9 2 2 2 3 4 2 2" xfId="31837" xr:uid="{00000000-0005-0000-0000-0000C29F0000}"/>
    <cellStyle name="Normal 9 2 2 2 3 4 2 3" xfId="44078" xr:uid="{00000000-0005-0000-0000-0000C39F0000}"/>
    <cellStyle name="Normal 9 2 2 2 3 4 3" xfId="25722" xr:uid="{00000000-0005-0000-0000-0000C49F0000}"/>
    <cellStyle name="Normal 9 2 2 2 3 4 4" xfId="37964" xr:uid="{00000000-0005-0000-0000-0000C59F0000}"/>
    <cellStyle name="Normal 9 2 2 2 3 4 5" xfId="50193" xr:uid="{00000000-0005-0000-0000-0000C69F0000}"/>
    <cellStyle name="Normal 9 2 2 2 3 5" xfId="19575" xr:uid="{00000000-0005-0000-0000-0000C79F0000}"/>
    <cellStyle name="Normal 9 2 2 2 3 5 2" xfId="31830" xr:uid="{00000000-0005-0000-0000-0000C89F0000}"/>
    <cellStyle name="Normal 9 2 2 2 3 5 3" xfId="44071" xr:uid="{00000000-0005-0000-0000-0000C99F0000}"/>
    <cellStyle name="Normal 9 2 2 2 3 6" xfId="25715" xr:uid="{00000000-0005-0000-0000-0000CA9F0000}"/>
    <cellStyle name="Normal 9 2 2 2 3 7" xfId="37957" xr:uid="{00000000-0005-0000-0000-0000CB9F0000}"/>
    <cellStyle name="Normal 9 2 2 2 3 8" xfId="50186" xr:uid="{00000000-0005-0000-0000-0000CC9F0000}"/>
    <cellStyle name="Normal 9 2 2 2 4" xfId="8588" xr:uid="{00000000-0005-0000-0000-0000CD9F0000}"/>
    <cellStyle name="Normal 9 2 2 2 4 2" xfId="8589" xr:uid="{00000000-0005-0000-0000-0000CE9F0000}"/>
    <cellStyle name="Normal 9 2 2 2 4 2 2" xfId="8590" xr:uid="{00000000-0005-0000-0000-0000CF9F0000}"/>
    <cellStyle name="Normal 9 2 2 2 4 2 2 2" xfId="19585" xr:uid="{00000000-0005-0000-0000-0000D09F0000}"/>
    <cellStyle name="Normal 9 2 2 2 4 2 2 2 2" xfId="31840" xr:uid="{00000000-0005-0000-0000-0000D19F0000}"/>
    <cellStyle name="Normal 9 2 2 2 4 2 2 2 3" xfId="44081" xr:uid="{00000000-0005-0000-0000-0000D29F0000}"/>
    <cellStyle name="Normal 9 2 2 2 4 2 2 3" xfId="25725" xr:uid="{00000000-0005-0000-0000-0000D39F0000}"/>
    <cellStyle name="Normal 9 2 2 2 4 2 2 4" xfId="37967" xr:uid="{00000000-0005-0000-0000-0000D49F0000}"/>
    <cellStyle name="Normal 9 2 2 2 4 2 2 5" xfId="50196" xr:uid="{00000000-0005-0000-0000-0000D59F0000}"/>
    <cellStyle name="Normal 9 2 2 2 4 2 3" xfId="19584" xr:uid="{00000000-0005-0000-0000-0000D69F0000}"/>
    <cellStyle name="Normal 9 2 2 2 4 2 3 2" xfId="31839" xr:uid="{00000000-0005-0000-0000-0000D79F0000}"/>
    <cellStyle name="Normal 9 2 2 2 4 2 3 3" xfId="44080" xr:uid="{00000000-0005-0000-0000-0000D89F0000}"/>
    <cellStyle name="Normal 9 2 2 2 4 2 4" xfId="25724" xr:uid="{00000000-0005-0000-0000-0000D99F0000}"/>
    <cellStyle name="Normal 9 2 2 2 4 2 5" xfId="37966" xr:uid="{00000000-0005-0000-0000-0000DA9F0000}"/>
    <cellStyle name="Normal 9 2 2 2 4 2 6" xfId="50195" xr:uid="{00000000-0005-0000-0000-0000DB9F0000}"/>
    <cellStyle name="Normal 9 2 2 2 4 3" xfId="8591" xr:uid="{00000000-0005-0000-0000-0000DC9F0000}"/>
    <cellStyle name="Normal 9 2 2 2 4 3 2" xfId="19586" xr:uid="{00000000-0005-0000-0000-0000DD9F0000}"/>
    <cellStyle name="Normal 9 2 2 2 4 3 2 2" xfId="31841" xr:uid="{00000000-0005-0000-0000-0000DE9F0000}"/>
    <cellStyle name="Normal 9 2 2 2 4 3 2 3" xfId="44082" xr:uid="{00000000-0005-0000-0000-0000DF9F0000}"/>
    <cellStyle name="Normal 9 2 2 2 4 3 3" xfId="25726" xr:uid="{00000000-0005-0000-0000-0000E09F0000}"/>
    <cellStyle name="Normal 9 2 2 2 4 3 4" xfId="37968" xr:uid="{00000000-0005-0000-0000-0000E19F0000}"/>
    <cellStyle name="Normal 9 2 2 2 4 3 5" xfId="50197" xr:uid="{00000000-0005-0000-0000-0000E29F0000}"/>
    <cellStyle name="Normal 9 2 2 2 4 4" xfId="19583" xr:uid="{00000000-0005-0000-0000-0000E39F0000}"/>
    <cellStyle name="Normal 9 2 2 2 4 4 2" xfId="31838" xr:uid="{00000000-0005-0000-0000-0000E49F0000}"/>
    <cellStyle name="Normal 9 2 2 2 4 4 3" xfId="44079" xr:uid="{00000000-0005-0000-0000-0000E59F0000}"/>
    <cellStyle name="Normal 9 2 2 2 4 5" xfId="25723" xr:uid="{00000000-0005-0000-0000-0000E69F0000}"/>
    <cellStyle name="Normal 9 2 2 2 4 6" xfId="37965" xr:uid="{00000000-0005-0000-0000-0000E79F0000}"/>
    <cellStyle name="Normal 9 2 2 2 4 7" xfId="50194" xr:uid="{00000000-0005-0000-0000-0000E89F0000}"/>
    <cellStyle name="Normal 9 2 2 2 5" xfId="8592" xr:uid="{00000000-0005-0000-0000-0000E99F0000}"/>
    <cellStyle name="Normal 9 2 2 2 5 2" xfId="8593" xr:uid="{00000000-0005-0000-0000-0000EA9F0000}"/>
    <cellStyle name="Normal 9 2 2 2 5 2 2" xfId="19588" xr:uid="{00000000-0005-0000-0000-0000EB9F0000}"/>
    <cellStyle name="Normal 9 2 2 2 5 2 2 2" xfId="31843" xr:uid="{00000000-0005-0000-0000-0000EC9F0000}"/>
    <cellStyle name="Normal 9 2 2 2 5 2 2 3" xfId="44084" xr:uid="{00000000-0005-0000-0000-0000ED9F0000}"/>
    <cellStyle name="Normal 9 2 2 2 5 2 3" xfId="25728" xr:uid="{00000000-0005-0000-0000-0000EE9F0000}"/>
    <cellStyle name="Normal 9 2 2 2 5 2 4" xfId="37970" xr:uid="{00000000-0005-0000-0000-0000EF9F0000}"/>
    <cellStyle name="Normal 9 2 2 2 5 2 5" xfId="50199" xr:uid="{00000000-0005-0000-0000-0000F09F0000}"/>
    <cellStyle name="Normal 9 2 2 2 5 3" xfId="19587" xr:uid="{00000000-0005-0000-0000-0000F19F0000}"/>
    <cellStyle name="Normal 9 2 2 2 5 3 2" xfId="31842" xr:uid="{00000000-0005-0000-0000-0000F29F0000}"/>
    <cellStyle name="Normal 9 2 2 2 5 3 3" xfId="44083" xr:uid="{00000000-0005-0000-0000-0000F39F0000}"/>
    <cellStyle name="Normal 9 2 2 2 5 4" xfId="25727" xr:uid="{00000000-0005-0000-0000-0000F49F0000}"/>
    <cellStyle name="Normal 9 2 2 2 5 5" xfId="37969" xr:uid="{00000000-0005-0000-0000-0000F59F0000}"/>
    <cellStyle name="Normal 9 2 2 2 5 6" xfId="50198" xr:uid="{00000000-0005-0000-0000-0000F69F0000}"/>
    <cellStyle name="Normal 9 2 2 2 6" xfId="8594" xr:uid="{00000000-0005-0000-0000-0000F79F0000}"/>
    <cellStyle name="Normal 9 2 2 2 6 2" xfId="19589" xr:uid="{00000000-0005-0000-0000-0000F89F0000}"/>
    <cellStyle name="Normal 9 2 2 2 6 2 2" xfId="31844" xr:uid="{00000000-0005-0000-0000-0000F99F0000}"/>
    <cellStyle name="Normal 9 2 2 2 6 2 3" xfId="44085" xr:uid="{00000000-0005-0000-0000-0000FA9F0000}"/>
    <cellStyle name="Normal 9 2 2 2 6 3" xfId="25729" xr:uid="{00000000-0005-0000-0000-0000FB9F0000}"/>
    <cellStyle name="Normal 9 2 2 2 6 4" xfId="37971" xr:uid="{00000000-0005-0000-0000-0000FC9F0000}"/>
    <cellStyle name="Normal 9 2 2 2 6 5" xfId="50200" xr:uid="{00000000-0005-0000-0000-0000FD9F0000}"/>
    <cellStyle name="Normal 9 2 2 2 7" xfId="19558" xr:uid="{00000000-0005-0000-0000-0000FE9F0000}"/>
    <cellStyle name="Normal 9 2 2 2 7 2" xfId="31813" xr:uid="{00000000-0005-0000-0000-0000FF9F0000}"/>
    <cellStyle name="Normal 9 2 2 2 7 3" xfId="44054" xr:uid="{00000000-0005-0000-0000-000000A00000}"/>
    <cellStyle name="Normal 9 2 2 2 8" xfId="25698" xr:uid="{00000000-0005-0000-0000-000001A00000}"/>
    <cellStyle name="Normal 9 2 2 2 9" xfId="37940" xr:uid="{00000000-0005-0000-0000-000002A00000}"/>
    <cellStyle name="Normal 9 2 2 3" xfId="8595" xr:uid="{00000000-0005-0000-0000-000003A00000}"/>
    <cellStyle name="Normal 9 2 2 3 2" xfId="8596" xr:uid="{00000000-0005-0000-0000-000004A00000}"/>
    <cellStyle name="Normal 9 2 2 3 2 2" xfId="8597" xr:uid="{00000000-0005-0000-0000-000005A00000}"/>
    <cellStyle name="Normal 9 2 2 3 2 2 2" xfId="8598" xr:uid="{00000000-0005-0000-0000-000006A00000}"/>
    <cellStyle name="Normal 9 2 2 3 2 2 2 2" xfId="8599" xr:uid="{00000000-0005-0000-0000-000007A00000}"/>
    <cellStyle name="Normal 9 2 2 3 2 2 2 2 2" xfId="19594" xr:uid="{00000000-0005-0000-0000-000008A00000}"/>
    <cellStyle name="Normal 9 2 2 3 2 2 2 2 2 2" xfId="31849" xr:uid="{00000000-0005-0000-0000-000009A00000}"/>
    <cellStyle name="Normal 9 2 2 3 2 2 2 2 2 3" xfId="44090" xr:uid="{00000000-0005-0000-0000-00000AA00000}"/>
    <cellStyle name="Normal 9 2 2 3 2 2 2 2 3" xfId="25734" xr:uid="{00000000-0005-0000-0000-00000BA00000}"/>
    <cellStyle name="Normal 9 2 2 3 2 2 2 2 4" xfId="37976" xr:uid="{00000000-0005-0000-0000-00000CA00000}"/>
    <cellStyle name="Normal 9 2 2 3 2 2 2 2 5" xfId="50205" xr:uid="{00000000-0005-0000-0000-00000DA00000}"/>
    <cellStyle name="Normal 9 2 2 3 2 2 2 3" xfId="19593" xr:uid="{00000000-0005-0000-0000-00000EA00000}"/>
    <cellStyle name="Normal 9 2 2 3 2 2 2 3 2" xfId="31848" xr:uid="{00000000-0005-0000-0000-00000FA00000}"/>
    <cellStyle name="Normal 9 2 2 3 2 2 2 3 3" xfId="44089" xr:uid="{00000000-0005-0000-0000-000010A00000}"/>
    <cellStyle name="Normal 9 2 2 3 2 2 2 4" xfId="25733" xr:uid="{00000000-0005-0000-0000-000011A00000}"/>
    <cellStyle name="Normal 9 2 2 3 2 2 2 5" xfId="37975" xr:uid="{00000000-0005-0000-0000-000012A00000}"/>
    <cellStyle name="Normal 9 2 2 3 2 2 2 6" xfId="50204" xr:uid="{00000000-0005-0000-0000-000013A00000}"/>
    <cellStyle name="Normal 9 2 2 3 2 2 3" xfId="8600" xr:uid="{00000000-0005-0000-0000-000014A00000}"/>
    <cellStyle name="Normal 9 2 2 3 2 2 3 2" xfId="19595" xr:uid="{00000000-0005-0000-0000-000015A00000}"/>
    <cellStyle name="Normal 9 2 2 3 2 2 3 2 2" xfId="31850" xr:uid="{00000000-0005-0000-0000-000016A00000}"/>
    <cellStyle name="Normal 9 2 2 3 2 2 3 2 3" xfId="44091" xr:uid="{00000000-0005-0000-0000-000017A00000}"/>
    <cellStyle name="Normal 9 2 2 3 2 2 3 3" xfId="25735" xr:uid="{00000000-0005-0000-0000-000018A00000}"/>
    <cellStyle name="Normal 9 2 2 3 2 2 3 4" xfId="37977" xr:uid="{00000000-0005-0000-0000-000019A00000}"/>
    <cellStyle name="Normal 9 2 2 3 2 2 3 5" xfId="50206" xr:uid="{00000000-0005-0000-0000-00001AA00000}"/>
    <cellStyle name="Normal 9 2 2 3 2 2 4" xfId="19592" xr:uid="{00000000-0005-0000-0000-00001BA00000}"/>
    <cellStyle name="Normal 9 2 2 3 2 2 4 2" xfId="31847" xr:uid="{00000000-0005-0000-0000-00001CA00000}"/>
    <cellStyle name="Normal 9 2 2 3 2 2 4 3" xfId="44088" xr:uid="{00000000-0005-0000-0000-00001DA00000}"/>
    <cellStyle name="Normal 9 2 2 3 2 2 5" xfId="25732" xr:uid="{00000000-0005-0000-0000-00001EA00000}"/>
    <cellStyle name="Normal 9 2 2 3 2 2 6" xfId="37974" xr:uid="{00000000-0005-0000-0000-00001FA00000}"/>
    <cellStyle name="Normal 9 2 2 3 2 2 7" xfId="50203" xr:uid="{00000000-0005-0000-0000-000020A00000}"/>
    <cellStyle name="Normal 9 2 2 3 2 3" xfId="8601" xr:uid="{00000000-0005-0000-0000-000021A00000}"/>
    <cellStyle name="Normal 9 2 2 3 2 3 2" xfId="8602" xr:uid="{00000000-0005-0000-0000-000022A00000}"/>
    <cellStyle name="Normal 9 2 2 3 2 3 2 2" xfId="19597" xr:uid="{00000000-0005-0000-0000-000023A00000}"/>
    <cellStyle name="Normal 9 2 2 3 2 3 2 2 2" xfId="31852" xr:uid="{00000000-0005-0000-0000-000024A00000}"/>
    <cellStyle name="Normal 9 2 2 3 2 3 2 2 3" xfId="44093" xr:uid="{00000000-0005-0000-0000-000025A00000}"/>
    <cellStyle name="Normal 9 2 2 3 2 3 2 3" xfId="25737" xr:uid="{00000000-0005-0000-0000-000026A00000}"/>
    <cellStyle name="Normal 9 2 2 3 2 3 2 4" xfId="37979" xr:uid="{00000000-0005-0000-0000-000027A00000}"/>
    <cellStyle name="Normal 9 2 2 3 2 3 2 5" xfId="50208" xr:uid="{00000000-0005-0000-0000-000028A00000}"/>
    <cellStyle name="Normal 9 2 2 3 2 3 3" xfId="19596" xr:uid="{00000000-0005-0000-0000-000029A00000}"/>
    <cellStyle name="Normal 9 2 2 3 2 3 3 2" xfId="31851" xr:uid="{00000000-0005-0000-0000-00002AA00000}"/>
    <cellStyle name="Normal 9 2 2 3 2 3 3 3" xfId="44092" xr:uid="{00000000-0005-0000-0000-00002BA00000}"/>
    <cellStyle name="Normal 9 2 2 3 2 3 4" xfId="25736" xr:uid="{00000000-0005-0000-0000-00002CA00000}"/>
    <cellStyle name="Normal 9 2 2 3 2 3 5" xfId="37978" xr:uid="{00000000-0005-0000-0000-00002DA00000}"/>
    <cellStyle name="Normal 9 2 2 3 2 3 6" xfId="50207" xr:uid="{00000000-0005-0000-0000-00002EA00000}"/>
    <cellStyle name="Normal 9 2 2 3 2 4" xfId="8603" xr:uid="{00000000-0005-0000-0000-00002FA00000}"/>
    <cellStyle name="Normal 9 2 2 3 2 4 2" xfId="19598" xr:uid="{00000000-0005-0000-0000-000030A00000}"/>
    <cellStyle name="Normal 9 2 2 3 2 4 2 2" xfId="31853" xr:uid="{00000000-0005-0000-0000-000031A00000}"/>
    <cellStyle name="Normal 9 2 2 3 2 4 2 3" xfId="44094" xr:uid="{00000000-0005-0000-0000-000032A00000}"/>
    <cellStyle name="Normal 9 2 2 3 2 4 3" xfId="25738" xr:uid="{00000000-0005-0000-0000-000033A00000}"/>
    <cellStyle name="Normal 9 2 2 3 2 4 4" xfId="37980" xr:uid="{00000000-0005-0000-0000-000034A00000}"/>
    <cellStyle name="Normal 9 2 2 3 2 4 5" xfId="50209" xr:uid="{00000000-0005-0000-0000-000035A00000}"/>
    <cellStyle name="Normal 9 2 2 3 2 5" xfId="19591" xr:uid="{00000000-0005-0000-0000-000036A00000}"/>
    <cellStyle name="Normal 9 2 2 3 2 5 2" xfId="31846" xr:uid="{00000000-0005-0000-0000-000037A00000}"/>
    <cellStyle name="Normal 9 2 2 3 2 5 3" xfId="44087" xr:uid="{00000000-0005-0000-0000-000038A00000}"/>
    <cellStyle name="Normal 9 2 2 3 2 6" xfId="25731" xr:uid="{00000000-0005-0000-0000-000039A00000}"/>
    <cellStyle name="Normal 9 2 2 3 2 7" xfId="37973" xr:uid="{00000000-0005-0000-0000-00003AA00000}"/>
    <cellStyle name="Normal 9 2 2 3 2 8" xfId="50202" xr:uid="{00000000-0005-0000-0000-00003BA00000}"/>
    <cellStyle name="Normal 9 2 2 3 3" xfId="8604" xr:uid="{00000000-0005-0000-0000-00003CA00000}"/>
    <cellStyle name="Normal 9 2 2 3 3 2" xfId="8605" xr:uid="{00000000-0005-0000-0000-00003DA00000}"/>
    <cellStyle name="Normal 9 2 2 3 3 2 2" xfId="8606" xr:uid="{00000000-0005-0000-0000-00003EA00000}"/>
    <cellStyle name="Normal 9 2 2 3 3 2 2 2" xfId="19601" xr:uid="{00000000-0005-0000-0000-00003FA00000}"/>
    <cellStyle name="Normal 9 2 2 3 3 2 2 2 2" xfId="31856" xr:uid="{00000000-0005-0000-0000-000040A00000}"/>
    <cellStyle name="Normal 9 2 2 3 3 2 2 2 3" xfId="44097" xr:uid="{00000000-0005-0000-0000-000041A00000}"/>
    <cellStyle name="Normal 9 2 2 3 3 2 2 3" xfId="25741" xr:uid="{00000000-0005-0000-0000-000042A00000}"/>
    <cellStyle name="Normal 9 2 2 3 3 2 2 4" xfId="37983" xr:uid="{00000000-0005-0000-0000-000043A00000}"/>
    <cellStyle name="Normal 9 2 2 3 3 2 2 5" xfId="50212" xr:uid="{00000000-0005-0000-0000-000044A00000}"/>
    <cellStyle name="Normal 9 2 2 3 3 2 3" xfId="19600" xr:uid="{00000000-0005-0000-0000-000045A00000}"/>
    <cellStyle name="Normal 9 2 2 3 3 2 3 2" xfId="31855" xr:uid="{00000000-0005-0000-0000-000046A00000}"/>
    <cellStyle name="Normal 9 2 2 3 3 2 3 3" xfId="44096" xr:uid="{00000000-0005-0000-0000-000047A00000}"/>
    <cellStyle name="Normal 9 2 2 3 3 2 4" xfId="25740" xr:uid="{00000000-0005-0000-0000-000048A00000}"/>
    <cellStyle name="Normal 9 2 2 3 3 2 5" xfId="37982" xr:uid="{00000000-0005-0000-0000-000049A00000}"/>
    <cellStyle name="Normal 9 2 2 3 3 2 6" xfId="50211" xr:uid="{00000000-0005-0000-0000-00004AA00000}"/>
    <cellStyle name="Normal 9 2 2 3 3 3" xfId="8607" xr:uid="{00000000-0005-0000-0000-00004BA00000}"/>
    <cellStyle name="Normal 9 2 2 3 3 3 2" xfId="19602" xr:uid="{00000000-0005-0000-0000-00004CA00000}"/>
    <cellStyle name="Normal 9 2 2 3 3 3 2 2" xfId="31857" xr:uid="{00000000-0005-0000-0000-00004DA00000}"/>
    <cellStyle name="Normal 9 2 2 3 3 3 2 3" xfId="44098" xr:uid="{00000000-0005-0000-0000-00004EA00000}"/>
    <cellStyle name="Normal 9 2 2 3 3 3 3" xfId="25742" xr:uid="{00000000-0005-0000-0000-00004FA00000}"/>
    <cellStyle name="Normal 9 2 2 3 3 3 4" xfId="37984" xr:uid="{00000000-0005-0000-0000-000050A00000}"/>
    <cellStyle name="Normal 9 2 2 3 3 3 5" xfId="50213" xr:uid="{00000000-0005-0000-0000-000051A00000}"/>
    <cellStyle name="Normal 9 2 2 3 3 4" xfId="19599" xr:uid="{00000000-0005-0000-0000-000052A00000}"/>
    <cellStyle name="Normal 9 2 2 3 3 4 2" xfId="31854" xr:uid="{00000000-0005-0000-0000-000053A00000}"/>
    <cellStyle name="Normal 9 2 2 3 3 4 3" xfId="44095" xr:uid="{00000000-0005-0000-0000-000054A00000}"/>
    <cellStyle name="Normal 9 2 2 3 3 5" xfId="25739" xr:uid="{00000000-0005-0000-0000-000055A00000}"/>
    <cellStyle name="Normal 9 2 2 3 3 6" xfId="37981" xr:uid="{00000000-0005-0000-0000-000056A00000}"/>
    <cellStyle name="Normal 9 2 2 3 3 7" xfId="50210" xr:uid="{00000000-0005-0000-0000-000057A00000}"/>
    <cellStyle name="Normal 9 2 2 3 4" xfId="8608" xr:uid="{00000000-0005-0000-0000-000058A00000}"/>
    <cellStyle name="Normal 9 2 2 3 4 2" xfId="8609" xr:uid="{00000000-0005-0000-0000-000059A00000}"/>
    <cellStyle name="Normal 9 2 2 3 4 2 2" xfId="19604" xr:uid="{00000000-0005-0000-0000-00005AA00000}"/>
    <cellStyle name="Normal 9 2 2 3 4 2 2 2" xfId="31859" xr:uid="{00000000-0005-0000-0000-00005BA00000}"/>
    <cellStyle name="Normal 9 2 2 3 4 2 2 3" xfId="44100" xr:uid="{00000000-0005-0000-0000-00005CA00000}"/>
    <cellStyle name="Normal 9 2 2 3 4 2 3" xfId="25744" xr:uid="{00000000-0005-0000-0000-00005DA00000}"/>
    <cellStyle name="Normal 9 2 2 3 4 2 4" xfId="37986" xr:uid="{00000000-0005-0000-0000-00005EA00000}"/>
    <cellStyle name="Normal 9 2 2 3 4 2 5" xfId="50215" xr:uid="{00000000-0005-0000-0000-00005FA00000}"/>
    <cellStyle name="Normal 9 2 2 3 4 3" xfId="19603" xr:uid="{00000000-0005-0000-0000-000060A00000}"/>
    <cellStyle name="Normal 9 2 2 3 4 3 2" xfId="31858" xr:uid="{00000000-0005-0000-0000-000061A00000}"/>
    <cellStyle name="Normal 9 2 2 3 4 3 3" xfId="44099" xr:uid="{00000000-0005-0000-0000-000062A00000}"/>
    <cellStyle name="Normal 9 2 2 3 4 4" xfId="25743" xr:uid="{00000000-0005-0000-0000-000063A00000}"/>
    <cellStyle name="Normal 9 2 2 3 4 5" xfId="37985" xr:uid="{00000000-0005-0000-0000-000064A00000}"/>
    <cellStyle name="Normal 9 2 2 3 4 6" xfId="50214" xr:uid="{00000000-0005-0000-0000-000065A00000}"/>
    <cellStyle name="Normal 9 2 2 3 5" xfId="8610" xr:uid="{00000000-0005-0000-0000-000066A00000}"/>
    <cellStyle name="Normal 9 2 2 3 5 2" xfId="19605" xr:uid="{00000000-0005-0000-0000-000067A00000}"/>
    <cellStyle name="Normal 9 2 2 3 5 2 2" xfId="31860" xr:uid="{00000000-0005-0000-0000-000068A00000}"/>
    <cellStyle name="Normal 9 2 2 3 5 2 3" xfId="44101" xr:uid="{00000000-0005-0000-0000-000069A00000}"/>
    <cellStyle name="Normal 9 2 2 3 5 3" xfId="25745" xr:uid="{00000000-0005-0000-0000-00006AA00000}"/>
    <cellStyle name="Normal 9 2 2 3 5 4" xfId="37987" xr:uid="{00000000-0005-0000-0000-00006BA00000}"/>
    <cellStyle name="Normal 9 2 2 3 5 5" xfId="50216" xr:uid="{00000000-0005-0000-0000-00006CA00000}"/>
    <cellStyle name="Normal 9 2 2 3 6" xfId="19590" xr:uid="{00000000-0005-0000-0000-00006DA00000}"/>
    <cellStyle name="Normal 9 2 2 3 6 2" xfId="31845" xr:uid="{00000000-0005-0000-0000-00006EA00000}"/>
    <cellStyle name="Normal 9 2 2 3 6 3" xfId="44086" xr:uid="{00000000-0005-0000-0000-00006FA00000}"/>
    <cellStyle name="Normal 9 2 2 3 7" xfId="25730" xr:uid="{00000000-0005-0000-0000-000070A00000}"/>
    <cellStyle name="Normal 9 2 2 3 8" xfId="37972" xr:uid="{00000000-0005-0000-0000-000071A00000}"/>
    <cellStyle name="Normal 9 2 2 3 9" xfId="50201" xr:uid="{00000000-0005-0000-0000-000072A00000}"/>
    <cellStyle name="Normal 9 2 2 4" xfId="8611" xr:uid="{00000000-0005-0000-0000-000073A00000}"/>
    <cellStyle name="Normal 9 2 2 4 2" xfId="8612" xr:uid="{00000000-0005-0000-0000-000074A00000}"/>
    <cellStyle name="Normal 9 2 2 4 2 2" xfId="8613" xr:uid="{00000000-0005-0000-0000-000075A00000}"/>
    <cellStyle name="Normal 9 2 2 4 2 2 2" xfId="8614" xr:uid="{00000000-0005-0000-0000-000076A00000}"/>
    <cellStyle name="Normal 9 2 2 4 2 2 2 2" xfId="19609" xr:uid="{00000000-0005-0000-0000-000077A00000}"/>
    <cellStyle name="Normal 9 2 2 4 2 2 2 2 2" xfId="31864" xr:uid="{00000000-0005-0000-0000-000078A00000}"/>
    <cellStyle name="Normal 9 2 2 4 2 2 2 2 3" xfId="44105" xr:uid="{00000000-0005-0000-0000-000079A00000}"/>
    <cellStyle name="Normal 9 2 2 4 2 2 2 3" xfId="25749" xr:uid="{00000000-0005-0000-0000-00007AA00000}"/>
    <cellStyle name="Normal 9 2 2 4 2 2 2 4" xfId="37991" xr:uid="{00000000-0005-0000-0000-00007BA00000}"/>
    <cellStyle name="Normal 9 2 2 4 2 2 2 5" xfId="50220" xr:uid="{00000000-0005-0000-0000-00007CA00000}"/>
    <cellStyle name="Normal 9 2 2 4 2 2 3" xfId="19608" xr:uid="{00000000-0005-0000-0000-00007DA00000}"/>
    <cellStyle name="Normal 9 2 2 4 2 2 3 2" xfId="31863" xr:uid="{00000000-0005-0000-0000-00007EA00000}"/>
    <cellStyle name="Normal 9 2 2 4 2 2 3 3" xfId="44104" xr:uid="{00000000-0005-0000-0000-00007FA00000}"/>
    <cellStyle name="Normal 9 2 2 4 2 2 4" xfId="25748" xr:uid="{00000000-0005-0000-0000-000080A00000}"/>
    <cellStyle name="Normal 9 2 2 4 2 2 5" xfId="37990" xr:uid="{00000000-0005-0000-0000-000081A00000}"/>
    <cellStyle name="Normal 9 2 2 4 2 2 6" xfId="50219" xr:uid="{00000000-0005-0000-0000-000082A00000}"/>
    <cellStyle name="Normal 9 2 2 4 2 3" xfId="8615" xr:uid="{00000000-0005-0000-0000-000083A00000}"/>
    <cellStyle name="Normal 9 2 2 4 2 3 2" xfId="19610" xr:uid="{00000000-0005-0000-0000-000084A00000}"/>
    <cellStyle name="Normal 9 2 2 4 2 3 2 2" xfId="31865" xr:uid="{00000000-0005-0000-0000-000085A00000}"/>
    <cellStyle name="Normal 9 2 2 4 2 3 2 3" xfId="44106" xr:uid="{00000000-0005-0000-0000-000086A00000}"/>
    <cellStyle name="Normal 9 2 2 4 2 3 3" xfId="25750" xr:uid="{00000000-0005-0000-0000-000087A00000}"/>
    <cellStyle name="Normal 9 2 2 4 2 3 4" xfId="37992" xr:uid="{00000000-0005-0000-0000-000088A00000}"/>
    <cellStyle name="Normal 9 2 2 4 2 3 5" xfId="50221" xr:uid="{00000000-0005-0000-0000-000089A00000}"/>
    <cellStyle name="Normal 9 2 2 4 2 4" xfId="19607" xr:uid="{00000000-0005-0000-0000-00008AA00000}"/>
    <cellStyle name="Normal 9 2 2 4 2 4 2" xfId="31862" xr:uid="{00000000-0005-0000-0000-00008BA00000}"/>
    <cellStyle name="Normal 9 2 2 4 2 4 3" xfId="44103" xr:uid="{00000000-0005-0000-0000-00008CA00000}"/>
    <cellStyle name="Normal 9 2 2 4 2 5" xfId="25747" xr:uid="{00000000-0005-0000-0000-00008DA00000}"/>
    <cellStyle name="Normal 9 2 2 4 2 6" xfId="37989" xr:uid="{00000000-0005-0000-0000-00008EA00000}"/>
    <cellStyle name="Normal 9 2 2 4 2 7" xfId="50218" xr:uid="{00000000-0005-0000-0000-00008FA00000}"/>
    <cellStyle name="Normal 9 2 2 4 3" xfId="8616" xr:uid="{00000000-0005-0000-0000-000090A00000}"/>
    <cellStyle name="Normal 9 2 2 4 3 2" xfId="8617" xr:uid="{00000000-0005-0000-0000-000091A00000}"/>
    <cellStyle name="Normal 9 2 2 4 3 2 2" xfId="19612" xr:uid="{00000000-0005-0000-0000-000092A00000}"/>
    <cellStyle name="Normal 9 2 2 4 3 2 2 2" xfId="31867" xr:uid="{00000000-0005-0000-0000-000093A00000}"/>
    <cellStyle name="Normal 9 2 2 4 3 2 2 3" xfId="44108" xr:uid="{00000000-0005-0000-0000-000094A00000}"/>
    <cellStyle name="Normal 9 2 2 4 3 2 3" xfId="25752" xr:uid="{00000000-0005-0000-0000-000095A00000}"/>
    <cellStyle name="Normal 9 2 2 4 3 2 4" xfId="37994" xr:uid="{00000000-0005-0000-0000-000096A00000}"/>
    <cellStyle name="Normal 9 2 2 4 3 2 5" xfId="50223" xr:uid="{00000000-0005-0000-0000-000097A00000}"/>
    <cellStyle name="Normal 9 2 2 4 3 3" xfId="19611" xr:uid="{00000000-0005-0000-0000-000098A00000}"/>
    <cellStyle name="Normal 9 2 2 4 3 3 2" xfId="31866" xr:uid="{00000000-0005-0000-0000-000099A00000}"/>
    <cellStyle name="Normal 9 2 2 4 3 3 3" xfId="44107" xr:uid="{00000000-0005-0000-0000-00009AA00000}"/>
    <cellStyle name="Normal 9 2 2 4 3 4" xfId="25751" xr:uid="{00000000-0005-0000-0000-00009BA00000}"/>
    <cellStyle name="Normal 9 2 2 4 3 5" xfId="37993" xr:uid="{00000000-0005-0000-0000-00009CA00000}"/>
    <cellStyle name="Normal 9 2 2 4 3 6" xfId="50222" xr:uid="{00000000-0005-0000-0000-00009DA00000}"/>
    <cellStyle name="Normal 9 2 2 4 4" xfId="8618" xr:uid="{00000000-0005-0000-0000-00009EA00000}"/>
    <cellStyle name="Normal 9 2 2 4 4 2" xfId="19613" xr:uid="{00000000-0005-0000-0000-00009FA00000}"/>
    <cellStyle name="Normal 9 2 2 4 4 2 2" xfId="31868" xr:uid="{00000000-0005-0000-0000-0000A0A00000}"/>
    <cellStyle name="Normal 9 2 2 4 4 2 3" xfId="44109" xr:uid="{00000000-0005-0000-0000-0000A1A00000}"/>
    <cellStyle name="Normal 9 2 2 4 4 3" xfId="25753" xr:uid="{00000000-0005-0000-0000-0000A2A00000}"/>
    <cellStyle name="Normal 9 2 2 4 4 4" xfId="37995" xr:uid="{00000000-0005-0000-0000-0000A3A00000}"/>
    <cellStyle name="Normal 9 2 2 4 4 5" xfId="50224" xr:uid="{00000000-0005-0000-0000-0000A4A00000}"/>
    <cellStyle name="Normal 9 2 2 4 5" xfId="19606" xr:uid="{00000000-0005-0000-0000-0000A5A00000}"/>
    <cellStyle name="Normal 9 2 2 4 5 2" xfId="31861" xr:uid="{00000000-0005-0000-0000-0000A6A00000}"/>
    <cellStyle name="Normal 9 2 2 4 5 3" xfId="44102" xr:uid="{00000000-0005-0000-0000-0000A7A00000}"/>
    <cellStyle name="Normal 9 2 2 4 6" xfId="25746" xr:uid="{00000000-0005-0000-0000-0000A8A00000}"/>
    <cellStyle name="Normal 9 2 2 4 7" xfId="37988" xr:uid="{00000000-0005-0000-0000-0000A9A00000}"/>
    <cellStyle name="Normal 9 2 2 4 8" xfId="50217" xr:uid="{00000000-0005-0000-0000-0000AAA00000}"/>
    <cellStyle name="Normal 9 2 2 5" xfId="8619" xr:uid="{00000000-0005-0000-0000-0000ABA00000}"/>
    <cellStyle name="Normal 9 2 2 5 2" xfId="8620" xr:uid="{00000000-0005-0000-0000-0000ACA00000}"/>
    <cellStyle name="Normal 9 2 2 5 2 2" xfId="8621" xr:uid="{00000000-0005-0000-0000-0000ADA00000}"/>
    <cellStyle name="Normal 9 2 2 5 2 2 2" xfId="19616" xr:uid="{00000000-0005-0000-0000-0000AEA00000}"/>
    <cellStyle name="Normal 9 2 2 5 2 2 2 2" xfId="31871" xr:uid="{00000000-0005-0000-0000-0000AFA00000}"/>
    <cellStyle name="Normal 9 2 2 5 2 2 2 3" xfId="44112" xr:uid="{00000000-0005-0000-0000-0000B0A00000}"/>
    <cellStyle name="Normal 9 2 2 5 2 2 3" xfId="25756" xr:uid="{00000000-0005-0000-0000-0000B1A00000}"/>
    <cellStyle name="Normal 9 2 2 5 2 2 4" xfId="37998" xr:uid="{00000000-0005-0000-0000-0000B2A00000}"/>
    <cellStyle name="Normal 9 2 2 5 2 2 5" xfId="50227" xr:uid="{00000000-0005-0000-0000-0000B3A00000}"/>
    <cellStyle name="Normal 9 2 2 5 2 3" xfId="19615" xr:uid="{00000000-0005-0000-0000-0000B4A00000}"/>
    <cellStyle name="Normal 9 2 2 5 2 3 2" xfId="31870" xr:uid="{00000000-0005-0000-0000-0000B5A00000}"/>
    <cellStyle name="Normal 9 2 2 5 2 3 3" xfId="44111" xr:uid="{00000000-0005-0000-0000-0000B6A00000}"/>
    <cellStyle name="Normal 9 2 2 5 2 4" xfId="25755" xr:uid="{00000000-0005-0000-0000-0000B7A00000}"/>
    <cellStyle name="Normal 9 2 2 5 2 5" xfId="37997" xr:uid="{00000000-0005-0000-0000-0000B8A00000}"/>
    <cellStyle name="Normal 9 2 2 5 2 6" xfId="50226" xr:uid="{00000000-0005-0000-0000-0000B9A00000}"/>
    <cellStyle name="Normal 9 2 2 5 3" xfId="8622" xr:uid="{00000000-0005-0000-0000-0000BAA00000}"/>
    <cellStyle name="Normal 9 2 2 5 3 2" xfId="19617" xr:uid="{00000000-0005-0000-0000-0000BBA00000}"/>
    <cellStyle name="Normal 9 2 2 5 3 2 2" xfId="31872" xr:uid="{00000000-0005-0000-0000-0000BCA00000}"/>
    <cellStyle name="Normal 9 2 2 5 3 2 3" xfId="44113" xr:uid="{00000000-0005-0000-0000-0000BDA00000}"/>
    <cellStyle name="Normal 9 2 2 5 3 3" xfId="25757" xr:uid="{00000000-0005-0000-0000-0000BEA00000}"/>
    <cellStyle name="Normal 9 2 2 5 3 4" xfId="37999" xr:uid="{00000000-0005-0000-0000-0000BFA00000}"/>
    <cellStyle name="Normal 9 2 2 5 3 5" xfId="50228" xr:uid="{00000000-0005-0000-0000-0000C0A00000}"/>
    <cellStyle name="Normal 9 2 2 5 4" xfId="19614" xr:uid="{00000000-0005-0000-0000-0000C1A00000}"/>
    <cellStyle name="Normal 9 2 2 5 4 2" xfId="31869" xr:uid="{00000000-0005-0000-0000-0000C2A00000}"/>
    <cellStyle name="Normal 9 2 2 5 4 3" xfId="44110" xr:uid="{00000000-0005-0000-0000-0000C3A00000}"/>
    <cellStyle name="Normal 9 2 2 5 5" xfId="25754" xr:uid="{00000000-0005-0000-0000-0000C4A00000}"/>
    <cellStyle name="Normal 9 2 2 5 6" xfId="37996" xr:uid="{00000000-0005-0000-0000-0000C5A00000}"/>
    <cellStyle name="Normal 9 2 2 5 7" xfId="50225" xr:uid="{00000000-0005-0000-0000-0000C6A00000}"/>
    <cellStyle name="Normal 9 2 2 6" xfId="8623" xr:uid="{00000000-0005-0000-0000-0000C7A00000}"/>
    <cellStyle name="Normal 9 2 2 6 2" xfId="8624" xr:uid="{00000000-0005-0000-0000-0000C8A00000}"/>
    <cellStyle name="Normal 9 2 2 6 2 2" xfId="19619" xr:uid="{00000000-0005-0000-0000-0000C9A00000}"/>
    <cellStyle name="Normal 9 2 2 6 2 2 2" xfId="31874" xr:uid="{00000000-0005-0000-0000-0000CAA00000}"/>
    <cellStyle name="Normal 9 2 2 6 2 2 3" xfId="44115" xr:uid="{00000000-0005-0000-0000-0000CBA00000}"/>
    <cellStyle name="Normal 9 2 2 6 2 3" xfId="25759" xr:uid="{00000000-0005-0000-0000-0000CCA00000}"/>
    <cellStyle name="Normal 9 2 2 6 2 4" xfId="38001" xr:uid="{00000000-0005-0000-0000-0000CDA00000}"/>
    <cellStyle name="Normal 9 2 2 6 2 5" xfId="50230" xr:uid="{00000000-0005-0000-0000-0000CEA00000}"/>
    <cellStyle name="Normal 9 2 2 6 3" xfId="19618" xr:uid="{00000000-0005-0000-0000-0000CFA00000}"/>
    <cellStyle name="Normal 9 2 2 6 3 2" xfId="31873" xr:uid="{00000000-0005-0000-0000-0000D0A00000}"/>
    <cellStyle name="Normal 9 2 2 6 3 3" xfId="44114" xr:uid="{00000000-0005-0000-0000-0000D1A00000}"/>
    <cellStyle name="Normal 9 2 2 6 4" xfId="25758" xr:uid="{00000000-0005-0000-0000-0000D2A00000}"/>
    <cellStyle name="Normal 9 2 2 6 5" xfId="38000" xr:uid="{00000000-0005-0000-0000-0000D3A00000}"/>
    <cellStyle name="Normal 9 2 2 6 6" xfId="50229" xr:uid="{00000000-0005-0000-0000-0000D4A00000}"/>
    <cellStyle name="Normal 9 2 2 7" xfId="8625" xr:uid="{00000000-0005-0000-0000-0000D5A00000}"/>
    <cellStyle name="Normal 9 2 2 7 2" xfId="19620" xr:uid="{00000000-0005-0000-0000-0000D6A00000}"/>
    <cellStyle name="Normal 9 2 2 7 2 2" xfId="31875" xr:uid="{00000000-0005-0000-0000-0000D7A00000}"/>
    <cellStyle name="Normal 9 2 2 7 2 3" xfId="44116" xr:uid="{00000000-0005-0000-0000-0000D8A00000}"/>
    <cellStyle name="Normal 9 2 2 7 3" xfId="25760" xr:uid="{00000000-0005-0000-0000-0000D9A00000}"/>
    <cellStyle name="Normal 9 2 2 7 4" xfId="38002" xr:uid="{00000000-0005-0000-0000-0000DAA00000}"/>
    <cellStyle name="Normal 9 2 2 7 5" xfId="50231" xr:uid="{00000000-0005-0000-0000-0000DBA00000}"/>
    <cellStyle name="Normal 9 2 2 8" xfId="19557" xr:uid="{00000000-0005-0000-0000-0000DCA00000}"/>
    <cellStyle name="Normal 9 2 2 8 2" xfId="31812" xr:uid="{00000000-0005-0000-0000-0000DDA00000}"/>
    <cellStyle name="Normal 9 2 2 8 3" xfId="44053" xr:uid="{00000000-0005-0000-0000-0000DEA00000}"/>
    <cellStyle name="Normal 9 2 2 9" xfId="25697" xr:uid="{00000000-0005-0000-0000-0000DFA00000}"/>
    <cellStyle name="Normal 9 2 3" xfId="8626" xr:uid="{00000000-0005-0000-0000-0000E0A00000}"/>
    <cellStyle name="Normal 9 2 3 10" xfId="50232" xr:uid="{00000000-0005-0000-0000-0000E1A00000}"/>
    <cellStyle name="Normal 9 2 3 2" xfId="8627" xr:uid="{00000000-0005-0000-0000-0000E2A00000}"/>
    <cellStyle name="Normal 9 2 3 2 2" xfId="8628" xr:uid="{00000000-0005-0000-0000-0000E3A00000}"/>
    <cellStyle name="Normal 9 2 3 2 2 2" xfId="8629" xr:uid="{00000000-0005-0000-0000-0000E4A00000}"/>
    <cellStyle name="Normal 9 2 3 2 2 2 2" xfId="8630" xr:uid="{00000000-0005-0000-0000-0000E5A00000}"/>
    <cellStyle name="Normal 9 2 3 2 2 2 2 2" xfId="8631" xr:uid="{00000000-0005-0000-0000-0000E6A00000}"/>
    <cellStyle name="Normal 9 2 3 2 2 2 2 2 2" xfId="19626" xr:uid="{00000000-0005-0000-0000-0000E7A00000}"/>
    <cellStyle name="Normal 9 2 3 2 2 2 2 2 2 2" xfId="31881" xr:uid="{00000000-0005-0000-0000-0000E8A00000}"/>
    <cellStyle name="Normal 9 2 3 2 2 2 2 2 2 3" xfId="44122" xr:uid="{00000000-0005-0000-0000-0000E9A00000}"/>
    <cellStyle name="Normal 9 2 3 2 2 2 2 2 3" xfId="25766" xr:uid="{00000000-0005-0000-0000-0000EAA00000}"/>
    <cellStyle name="Normal 9 2 3 2 2 2 2 2 4" xfId="38008" xr:uid="{00000000-0005-0000-0000-0000EBA00000}"/>
    <cellStyle name="Normal 9 2 3 2 2 2 2 2 5" xfId="50237" xr:uid="{00000000-0005-0000-0000-0000ECA00000}"/>
    <cellStyle name="Normal 9 2 3 2 2 2 2 3" xfId="19625" xr:uid="{00000000-0005-0000-0000-0000EDA00000}"/>
    <cellStyle name="Normal 9 2 3 2 2 2 2 3 2" xfId="31880" xr:uid="{00000000-0005-0000-0000-0000EEA00000}"/>
    <cellStyle name="Normal 9 2 3 2 2 2 2 3 3" xfId="44121" xr:uid="{00000000-0005-0000-0000-0000EFA00000}"/>
    <cellStyle name="Normal 9 2 3 2 2 2 2 4" xfId="25765" xr:uid="{00000000-0005-0000-0000-0000F0A00000}"/>
    <cellStyle name="Normal 9 2 3 2 2 2 2 5" xfId="38007" xr:uid="{00000000-0005-0000-0000-0000F1A00000}"/>
    <cellStyle name="Normal 9 2 3 2 2 2 2 6" xfId="50236" xr:uid="{00000000-0005-0000-0000-0000F2A00000}"/>
    <cellStyle name="Normal 9 2 3 2 2 2 3" xfId="8632" xr:uid="{00000000-0005-0000-0000-0000F3A00000}"/>
    <cellStyle name="Normal 9 2 3 2 2 2 3 2" xfId="19627" xr:uid="{00000000-0005-0000-0000-0000F4A00000}"/>
    <cellStyle name="Normal 9 2 3 2 2 2 3 2 2" xfId="31882" xr:uid="{00000000-0005-0000-0000-0000F5A00000}"/>
    <cellStyle name="Normal 9 2 3 2 2 2 3 2 3" xfId="44123" xr:uid="{00000000-0005-0000-0000-0000F6A00000}"/>
    <cellStyle name="Normal 9 2 3 2 2 2 3 3" xfId="25767" xr:uid="{00000000-0005-0000-0000-0000F7A00000}"/>
    <cellStyle name="Normal 9 2 3 2 2 2 3 4" xfId="38009" xr:uid="{00000000-0005-0000-0000-0000F8A00000}"/>
    <cellStyle name="Normal 9 2 3 2 2 2 3 5" xfId="50238" xr:uid="{00000000-0005-0000-0000-0000F9A00000}"/>
    <cellStyle name="Normal 9 2 3 2 2 2 4" xfId="19624" xr:uid="{00000000-0005-0000-0000-0000FAA00000}"/>
    <cellStyle name="Normal 9 2 3 2 2 2 4 2" xfId="31879" xr:uid="{00000000-0005-0000-0000-0000FBA00000}"/>
    <cellStyle name="Normal 9 2 3 2 2 2 4 3" xfId="44120" xr:uid="{00000000-0005-0000-0000-0000FCA00000}"/>
    <cellStyle name="Normal 9 2 3 2 2 2 5" xfId="25764" xr:uid="{00000000-0005-0000-0000-0000FDA00000}"/>
    <cellStyle name="Normal 9 2 3 2 2 2 6" xfId="38006" xr:uid="{00000000-0005-0000-0000-0000FEA00000}"/>
    <cellStyle name="Normal 9 2 3 2 2 2 7" xfId="50235" xr:uid="{00000000-0005-0000-0000-0000FFA00000}"/>
    <cellStyle name="Normal 9 2 3 2 2 3" xfId="8633" xr:uid="{00000000-0005-0000-0000-000000A10000}"/>
    <cellStyle name="Normal 9 2 3 2 2 3 2" xfId="8634" xr:uid="{00000000-0005-0000-0000-000001A10000}"/>
    <cellStyle name="Normal 9 2 3 2 2 3 2 2" xfId="19629" xr:uid="{00000000-0005-0000-0000-000002A10000}"/>
    <cellStyle name="Normal 9 2 3 2 2 3 2 2 2" xfId="31884" xr:uid="{00000000-0005-0000-0000-000003A10000}"/>
    <cellStyle name="Normal 9 2 3 2 2 3 2 2 3" xfId="44125" xr:uid="{00000000-0005-0000-0000-000004A10000}"/>
    <cellStyle name="Normal 9 2 3 2 2 3 2 3" xfId="25769" xr:uid="{00000000-0005-0000-0000-000005A10000}"/>
    <cellStyle name="Normal 9 2 3 2 2 3 2 4" xfId="38011" xr:uid="{00000000-0005-0000-0000-000006A10000}"/>
    <cellStyle name="Normal 9 2 3 2 2 3 2 5" xfId="50240" xr:uid="{00000000-0005-0000-0000-000007A10000}"/>
    <cellStyle name="Normal 9 2 3 2 2 3 3" xfId="19628" xr:uid="{00000000-0005-0000-0000-000008A10000}"/>
    <cellStyle name="Normal 9 2 3 2 2 3 3 2" xfId="31883" xr:uid="{00000000-0005-0000-0000-000009A10000}"/>
    <cellStyle name="Normal 9 2 3 2 2 3 3 3" xfId="44124" xr:uid="{00000000-0005-0000-0000-00000AA10000}"/>
    <cellStyle name="Normal 9 2 3 2 2 3 4" xfId="25768" xr:uid="{00000000-0005-0000-0000-00000BA10000}"/>
    <cellStyle name="Normal 9 2 3 2 2 3 5" xfId="38010" xr:uid="{00000000-0005-0000-0000-00000CA10000}"/>
    <cellStyle name="Normal 9 2 3 2 2 3 6" xfId="50239" xr:uid="{00000000-0005-0000-0000-00000DA10000}"/>
    <cellStyle name="Normal 9 2 3 2 2 4" xfId="8635" xr:uid="{00000000-0005-0000-0000-00000EA10000}"/>
    <cellStyle name="Normal 9 2 3 2 2 4 2" xfId="19630" xr:uid="{00000000-0005-0000-0000-00000FA10000}"/>
    <cellStyle name="Normal 9 2 3 2 2 4 2 2" xfId="31885" xr:uid="{00000000-0005-0000-0000-000010A10000}"/>
    <cellStyle name="Normal 9 2 3 2 2 4 2 3" xfId="44126" xr:uid="{00000000-0005-0000-0000-000011A10000}"/>
    <cellStyle name="Normal 9 2 3 2 2 4 3" xfId="25770" xr:uid="{00000000-0005-0000-0000-000012A10000}"/>
    <cellStyle name="Normal 9 2 3 2 2 4 4" xfId="38012" xr:uid="{00000000-0005-0000-0000-000013A10000}"/>
    <cellStyle name="Normal 9 2 3 2 2 4 5" xfId="50241" xr:uid="{00000000-0005-0000-0000-000014A10000}"/>
    <cellStyle name="Normal 9 2 3 2 2 5" xfId="19623" xr:uid="{00000000-0005-0000-0000-000015A10000}"/>
    <cellStyle name="Normal 9 2 3 2 2 5 2" xfId="31878" xr:uid="{00000000-0005-0000-0000-000016A10000}"/>
    <cellStyle name="Normal 9 2 3 2 2 5 3" xfId="44119" xr:uid="{00000000-0005-0000-0000-000017A10000}"/>
    <cellStyle name="Normal 9 2 3 2 2 6" xfId="25763" xr:uid="{00000000-0005-0000-0000-000018A10000}"/>
    <cellStyle name="Normal 9 2 3 2 2 7" xfId="38005" xr:uid="{00000000-0005-0000-0000-000019A10000}"/>
    <cellStyle name="Normal 9 2 3 2 2 8" xfId="50234" xr:uid="{00000000-0005-0000-0000-00001AA10000}"/>
    <cellStyle name="Normal 9 2 3 2 3" xfId="8636" xr:uid="{00000000-0005-0000-0000-00001BA10000}"/>
    <cellStyle name="Normal 9 2 3 2 3 2" xfId="8637" xr:uid="{00000000-0005-0000-0000-00001CA10000}"/>
    <cellStyle name="Normal 9 2 3 2 3 2 2" xfId="8638" xr:uid="{00000000-0005-0000-0000-00001DA10000}"/>
    <cellStyle name="Normal 9 2 3 2 3 2 2 2" xfId="19633" xr:uid="{00000000-0005-0000-0000-00001EA10000}"/>
    <cellStyle name="Normal 9 2 3 2 3 2 2 2 2" xfId="31888" xr:uid="{00000000-0005-0000-0000-00001FA10000}"/>
    <cellStyle name="Normal 9 2 3 2 3 2 2 2 3" xfId="44129" xr:uid="{00000000-0005-0000-0000-000020A10000}"/>
    <cellStyle name="Normal 9 2 3 2 3 2 2 3" xfId="25773" xr:uid="{00000000-0005-0000-0000-000021A10000}"/>
    <cellStyle name="Normal 9 2 3 2 3 2 2 4" xfId="38015" xr:uid="{00000000-0005-0000-0000-000022A10000}"/>
    <cellStyle name="Normal 9 2 3 2 3 2 2 5" xfId="50244" xr:uid="{00000000-0005-0000-0000-000023A10000}"/>
    <cellStyle name="Normal 9 2 3 2 3 2 3" xfId="19632" xr:uid="{00000000-0005-0000-0000-000024A10000}"/>
    <cellStyle name="Normal 9 2 3 2 3 2 3 2" xfId="31887" xr:uid="{00000000-0005-0000-0000-000025A10000}"/>
    <cellStyle name="Normal 9 2 3 2 3 2 3 3" xfId="44128" xr:uid="{00000000-0005-0000-0000-000026A10000}"/>
    <cellStyle name="Normal 9 2 3 2 3 2 4" xfId="25772" xr:uid="{00000000-0005-0000-0000-000027A10000}"/>
    <cellStyle name="Normal 9 2 3 2 3 2 5" xfId="38014" xr:uid="{00000000-0005-0000-0000-000028A10000}"/>
    <cellStyle name="Normal 9 2 3 2 3 2 6" xfId="50243" xr:uid="{00000000-0005-0000-0000-000029A10000}"/>
    <cellStyle name="Normal 9 2 3 2 3 3" xfId="8639" xr:uid="{00000000-0005-0000-0000-00002AA10000}"/>
    <cellStyle name="Normal 9 2 3 2 3 3 2" xfId="19634" xr:uid="{00000000-0005-0000-0000-00002BA10000}"/>
    <cellStyle name="Normal 9 2 3 2 3 3 2 2" xfId="31889" xr:uid="{00000000-0005-0000-0000-00002CA10000}"/>
    <cellStyle name="Normal 9 2 3 2 3 3 2 3" xfId="44130" xr:uid="{00000000-0005-0000-0000-00002DA10000}"/>
    <cellStyle name="Normal 9 2 3 2 3 3 3" xfId="25774" xr:uid="{00000000-0005-0000-0000-00002EA10000}"/>
    <cellStyle name="Normal 9 2 3 2 3 3 4" xfId="38016" xr:uid="{00000000-0005-0000-0000-00002FA10000}"/>
    <cellStyle name="Normal 9 2 3 2 3 3 5" xfId="50245" xr:uid="{00000000-0005-0000-0000-000030A10000}"/>
    <cellStyle name="Normal 9 2 3 2 3 4" xfId="19631" xr:uid="{00000000-0005-0000-0000-000031A10000}"/>
    <cellStyle name="Normal 9 2 3 2 3 4 2" xfId="31886" xr:uid="{00000000-0005-0000-0000-000032A10000}"/>
    <cellStyle name="Normal 9 2 3 2 3 4 3" xfId="44127" xr:uid="{00000000-0005-0000-0000-000033A10000}"/>
    <cellStyle name="Normal 9 2 3 2 3 5" xfId="25771" xr:uid="{00000000-0005-0000-0000-000034A10000}"/>
    <cellStyle name="Normal 9 2 3 2 3 6" xfId="38013" xr:uid="{00000000-0005-0000-0000-000035A10000}"/>
    <cellStyle name="Normal 9 2 3 2 3 7" xfId="50242" xr:uid="{00000000-0005-0000-0000-000036A10000}"/>
    <cellStyle name="Normal 9 2 3 2 4" xfId="8640" xr:uid="{00000000-0005-0000-0000-000037A10000}"/>
    <cellStyle name="Normal 9 2 3 2 4 2" xfId="8641" xr:uid="{00000000-0005-0000-0000-000038A10000}"/>
    <cellStyle name="Normal 9 2 3 2 4 2 2" xfId="19636" xr:uid="{00000000-0005-0000-0000-000039A10000}"/>
    <cellStyle name="Normal 9 2 3 2 4 2 2 2" xfId="31891" xr:uid="{00000000-0005-0000-0000-00003AA10000}"/>
    <cellStyle name="Normal 9 2 3 2 4 2 2 3" xfId="44132" xr:uid="{00000000-0005-0000-0000-00003BA10000}"/>
    <cellStyle name="Normal 9 2 3 2 4 2 3" xfId="25776" xr:uid="{00000000-0005-0000-0000-00003CA10000}"/>
    <cellStyle name="Normal 9 2 3 2 4 2 4" xfId="38018" xr:uid="{00000000-0005-0000-0000-00003DA10000}"/>
    <cellStyle name="Normal 9 2 3 2 4 2 5" xfId="50247" xr:uid="{00000000-0005-0000-0000-00003EA10000}"/>
    <cellStyle name="Normal 9 2 3 2 4 3" xfId="19635" xr:uid="{00000000-0005-0000-0000-00003FA10000}"/>
    <cellStyle name="Normal 9 2 3 2 4 3 2" xfId="31890" xr:uid="{00000000-0005-0000-0000-000040A10000}"/>
    <cellStyle name="Normal 9 2 3 2 4 3 3" xfId="44131" xr:uid="{00000000-0005-0000-0000-000041A10000}"/>
    <cellStyle name="Normal 9 2 3 2 4 4" xfId="25775" xr:uid="{00000000-0005-0000-0000-000042A10000}"/>
    <cellStyle name="Normal 9 2 3 2 4 5" xfId="38017" xr:uid="{00000000-0005-0000-0000-000043A10000}"/>
    <cellStyle name="Normal 9 2 3 2 4 6" xfId="50246" xr:uid="{00000000-0005-0000-0000-000044A10000}"/>
    <cellStyle name="Normal 9 2 3 2 5" xfId="8642" xr:uid="{00000000-0005-0000-0000-000045A10000}"/>
    <cellStyle name="Normal 9 2 3 2 5 2" xfId="19637" xr:uid="{00000000-0005-0000-0000-000046A10000}"/>
    <cellStyle name="Normal 9 2 3 2 5 2 2" xfId="31892" xr:uid="{00000000-0005-0000-0000-000047A10000}"/>
    <cellStyle name="Normal 9 2 3 2 5 2 3" xfId="44133" xr:uid="{00000000-0005-0000-0000-000048A10000}"/>
    <cellStyle name="Normal 9 2 3 2 5 3" xfId="25777" xr:uid="{00000000-0005-0000-0000-000049A10000}"/>
    <cellStyle name="Normal 9 2 3 2 5 4" xfId="38019" xr:uid="{00000000-0005-0000-0000-00004AA10000}"/>
    <cellStyle name="Normal 9 2 3 2 5 5" xfId="50248" xr:uid="{00000000-0005-0000-0000-00004BA10000}"/>
    <cellStyle name="Normal 9 2 3 2 6" xfId="19622" xr:uid="{00000000-0005-0000-0000-00004CA10000}"/>
    <cellStyle name="Normal 9 2 3 2 6 2" xfId="31877" xr:uid="{00000000-0005-0000-0000-00004DA10000}"/>
    <cellStyle name="Normal 9 2 3 2 6 3" xfId="44118" xr:uid="{00000000-0005-0000-0000-00004EA10000}"/>
    <cellStyle name="Normal 9 2 3 2 7" xfId="25762" xr:uid="{00000000-0005-0000-0000-00004FA10000}"/>
    <cellStyle name="Normal 9 2 3 2 8" xfId="38004" xr:uid="{00000000-0005-0000-0000-000050A10000}"/>
    <cellStyle name="Normal 9 2 3 2 9" xfId="50233" xr:uid="{00000000-0005-0000-0000-000051A10000}"/>
    <cellStyle name="Normal 9 2 3 3" xfId="8643" xr:uid="{00000000-0005-0000-0000-000052A10000}"/>
    <cellStyle name="Normal 9 2 3 3 2" xfId="8644" xr:uid="{00000000-0005-0000-0000-000053A10000}"/>
    <cellStyle name="Normal 9 2 3 3 2 2" xfId="8645" xr:uid="{00000000-0005-0000-0000-000054A10000}"/>
    <cellStyle name="Normal 9 2 3 3 2 2 2" xfId="8646" xr:uid="{00000000-0005-0000-0000-000055A10000}"/>
    <cellStyle name="Normal 9 2 3 3 2 2 2 2" xfId="19641" xr:uid="{00000000-0005-0000-0000-000056A10000}"/>
    <cellStyle name="Normal 9 2 3 3 2 2 2 2 2" xfId="31896" xr:uid="{00000000-0005-0000-0000-000057A10000}"/>
    <cellStyle name="Normal 9 2 3 3 2 2 2 2 3" xfId="44137" xr:uid="{00000000-0005-0000-0000-000058A10000}"/>
    <cellStyle name="Normal 9 2 3 3 2 2 2 3" xfId="25781" xr:uid="{00000000-0005-0000-0000-000059A10000}"/>
    <cellStyle name="Normal 9 2 3 3 2 2 2 4" xfId="38023" xr:uid="{00000000-0005-0000-0000-00005AA10000}"/>
    <cellStyle name="Normal 9 2 3 3 2 2 2 5" xfId="50252" xr:uid="{00000000-0005-0000-0000-00005BA10000}"/>
    <cellStyle name="Normal 9 2 3 3 2 2 3" xfId="19640" xr:uid="{00000000-0005-0000-0000-00005CA10000}"/>
    <cellStyle name="Normal 9 2 3 3 2 2 3 2" xfId="31895" xr:uid="{00000000-0005-0000-0000-00005DA10000}"/>
    <cellStyle name="Normal 9 2 3 3 2 2 3 3" xfId="44136" xr:uid="{00000000-0005-0000-0000-00005EA10000}"/>
    <cellStyle name="Normal 9 2 3 3 2 2 4" xfId="25780" xr:uid="{00000000-0005-0000-0000-00005FA10000}"/>
    <cellStyle name="Normal 9 2 3 3 2 2 5" xfId="38022" xr:uid="{00000000-0005-0000-0000-000060A10000}"/>
    <cellStyle name="Normal 9 2 3 3 2 2 6" xfId="50251" xr:uid="{00000000-0005-0000-0000-000061A10000}"/>
    <cellStyle name="Normal 9 2 3 3 2 3" xfId="8647" xr:uid="{00000000-0005-0000-0000-000062A10000}"/>
    <cellStyle name="Normal 9 2 3 3 2 3 2" xfId="19642" xr:uid="{00000000-0005-0000-0000-000063A10000}"/>
    <cellStyle name="Normal 9 2 3 3 2 3 2 2" xfId="31897" xr:uid="{00000000-0005-0000-0000-000064A10000}"/>
    <cellStyle name="Normal 9 2 3 3 2 3 2 3" xfId="44138" xr:uid="{00000000-0005-0000-0000-000065A10000}"/>
    <cellStyle name="Normal 9 2 3 3 2 3 3" xfId="25782" xr:uid="{00000000-0005-0000-0000-000066A10000}"/>
    <cellStyle name="Normal 9 2 3 3 2 3 4" xfId="38024" xr:uid="{00000000-0005-0000-0000-000067A10000}"/>
    <cellStyle name="Normal 9 2 3 3 2 3 5" xfId="50253" xr:uid="{00000000-0005-0000-0000-000068A10000}"/>
    <cellStyle name="Normal 9 2 3 3 2 4" xfId="19639" xr:uid="{00000000-0005-0000-0000-000069A10000}"/>
    <cellStyle name="Normal 9 2 3 3 2 4 2" xfId="31894" xr:uid="{00000000-0005-0000-0000-00006AA10000}"/>
    <cellStyle name="Normal 9 2 3 3 2 4 3" xfId="44135" xr:uid="{00000000-0005-0000-0000-00006BA10000}"/>
    <cellStyle name="Normal 9 2 3 3 2 5" xfId="25779" xr:uid="{00000000-0005-0000-0000-00006CA10000}"/>
    <cellStyle name="Normal 9 2 3 3 2 6" xfId="38021" xr:uid="{00000000-0005-0000-0000-00006DA10000}"/>
    <cellStyle name="Normal 9 2 3 3 2 7" xfId="50250" xr:uid="{00000000-0005-0000-0000-00006EA10000}"/>
    <cellStyle name="Normal 9 2 3 3 3" xfId="8648" xr:uid="{00000000-0005-0000-0000-00006FA10000}"/>
    <cellStyle name="Normal 9 2 3 3 3 2" xfId="8649" xr:uid="{00000000-0005-0000-0000-000070A10000}"/>
    <cellStyle name="Normal 9 2 3 3 3 2 2" xfId="19644" xr:uid="{00000000-0005-0000-0000-000071A10000}"/>
    <cellStyle name="Normal 9 2 3 3 3 2 2 2" xfId="31899" xr:uid="{00000000-0005-0000-0000-000072A10000}"/>
    <cellStyle name="Normal 9 2 3 3 3 2 2 3" xfId="44140" xr:uid="{00000000-0005-0000-0000-000073A10000}"/>
    <cellStyle name="Normal 9 2 3 3 3 2 3" xfId="25784" xr:uid="{00000000-0005-0000-0000-000074A10000}"/>
    <cellStyle name="Normal 9 2 3 3 3 2 4" xfId="38026" xr:uid="{00000000-0005-0000-0000-000075A10000}"/>
    <cellStyle name="Normal 9 2 3 3 3 2 5" xfId="50255" xr:uid="{00000000-0005-0000-0000-000076A10000}"/>
    <cellStyle name="Normal 9 2 3 3 3 3" xfId="19643" xr:uid="{00000000-0005-0000-0000-000077A10000}"/>
    <cellStyle name="Normal 9 2 3 3 3 3 2" xfId="31898" xr:uid="{00000000-0005-0000-0000-000078A10000}"/>
    <cellStyle name="Normal 9 2 3 3 3 3 3" xfId="44139" xr:uid="{00000000-0005-0000-0000-000079A10000}"/>
    <cellStyle name="Normal 9 2 3 3 3 4" xfId="25783" xr:uid="{00000000-0005-0000-0000-00007AA10000}"/>
    <cellStyle name="Normal 9 2 3 3 3 5" xfId="38025" xr:uid="{00000000-0005-0000-0000-00007BA10000}"/>
    <cellStyle name="Normal 9 2 3 3 3 6" xfId="50254" xr:uid="{00000000-0005-0000-0000-00007CA10000}"/>
    <cellStyle name="Normal 9 2 3 3 4" xfId="8650" xr:uid="{00000000-0005-0000-0000-00007DA10000}"/>
    <cellStyle name="Normal 9 2 3 3 4 2" xfId="19645" xr:uid="{00000000-0005-0000-0000-00007EA10000}"/>
    <cellStyle name="Normal 9 2 3 3 4 2 2" xfId="31900" xr:uid="{00000000-0005-0000-0000-00007FA10000}"/>
    <cellStyle name="Normal 9 2 3 3 4 2 3" xfId="44141" xr:uid="{00000000-0005-0000-0000-000080A10000}"/>
    <cellStyle name="Normal 9 2 3 3 4 3" xfId="25785" xr:uid="{00000000-0005-0000-0000-000081A10000}"/>
    <cellStyle name="Normal 9 2 3 3 4 4" xfId="38027" xr:uid="{00000000-0005-0000-0000-000082A10000}"/>
    <cellStyle name="Normal 9 2 3 3 4 5" xfId="50256" xr:uid="{00000000-0005-0000-0000-000083A10000}"/>
    <cellStyle name="Normal 9 2 3 3 5" xfId="19638" xr:uid="{00000000-0005-0000-0000-000084A10000}"/>
    <cellStyle name="Normal 9 2 3 3 5 2" xfId="31893" xr:uid="{00000000-0005-0000-0000-000085A10000}"/>
    <cellStyle name="Normal 9 2 3 3 5 3" xfId="44134" xr:uid="{00000000-0005-0000-0000-000086A10000}"/>
    <cellStyle name="Normal 9 2 3 3 6" xfId="25778" xr:uid="{00000000-0005-0000-0000-000087A10000}"/>
    <cellStyle name="Normal 9 2 3 3 7" xfId="38020" xr:uid="{00000000-0005-0000-0000-000088A10000}"/>
    <cellStyle name="Normal 9 2 3 3 8" xfId="50249" xr:uid="{00000000-0005-0000-0000-000089A10000}"/>
    <cellStyle name="Normal 9 2 3 4" xfId="8651" xr:uid="{00000000-0005-0000-0000-00008AA10000}"/>
    <cellStyle name="Normal 9 2 3 4 2" xfId="8652" xr:uid="{00000000-0005-0000-0000-00008BA10000}"/>
    <cellStyle name="Normal 9 2 3 4 2 2" xfId="8653" xr:uid="{00000000-0005-0000-0000-00008CA10000}"/>
    <cellStyle name="Normal 9 2 3 4 2 2 2" xfId="19648" xr:uid="{00000000-0005-0000-0000-00008DA10000}"/>
    <cellStyle name="Normal 9 2 3 4 2 2 2 2" xfId="31903" xr:uid="{00000000-0005-0000-0000-00008EA10000}"/>
    <cellStyle name="Normal 9 2 3 4 2 2 2 3" xfId="44144" xr:uid="{00000000-0005-0000-0000-00008FA10000}"/>
    <cellStyle name="Normal 9 2 3 4 2 2 3" xfId="25788" xr:uid="{00000000-0005-0000-0000-000090A10000}"/>
    <cellStyle name="Normal 9 2 3 4 2 2 4" xfId="38030" xr:uid="{00000000-0005-0000-0000-000091A10000}"/>
    <cellStyle name="Normal 9 2 3 4 2 2 5" xfId="50259" xr:uid="{00000000-0005-0000-0000-000092A10000}"/>
    <cellStyle name="Normal 9 2 3 4 2 3" xfId="19647" xr:uid="{00000000-0005-0000-0000-000093A10000}"/>
    <cellStyle name="Normal 9 2 3 4 2 3 2" xfId="31902" xr:uid="{00000000-0005-0000-0000-000094A10000}"/>
    <cellStyle name="Normal 9 2 3 4 2 3 3" xfId="44143" xr:uid="{00000000-0005-0000-0000-000095A10000}"/>
    <cellStyle name="Normal 9 2 3 4 2 4" xfId="25787" xr:uid="{00000000-0005-0000-0000-000096A10000}"/>
    <cellStyle name="Normal 9 2 3 4 2 5" xfId="38029" xr:uid="{00000000-0005-0000-0000-000097A10000}"/>
    <cellStyle name="Normal 9 2 3 4 2 6" xfId="50258" xr:uid="{00000000-0005-0000-0000-000098A10000}"/>
    <cellStyle name="Normal 9 2 3 4 3" xfId="8654" xr:uid="{00000000-0005-0000-0000-000099A10000}"/>
    <cellStyle name="Normal 9 2 3 4 3 2" xfId="19649" xr:uid="{00000000-0005-0000-0000-00009AA10000}"/>
    <cellStyle name="Normal 9 2 3 4 3 2 2" xfId="31904" xr:uid="{00000000-0005-0000-0000-00009BA10000}"/>
    <cellStyle name="Normal 9 2 3 4 3 2 3" xfId="44145" xr:uid="{00000000-0005-0000-0000-00009CA10000}"/>
    <cellStyle name="Normal 9 2 3 4 3 3" xfId="25789" xr:uid="{00000000-0005-0000-0000-00009DA10000}"/>
    <cellStyle name="Normal 9 2 3 4 3 4" xfId="38031" xr:uid="{00000000-0005-0000-0000-00009EA10000}"/>
    <cellStyle name="Normal 9 2 3 4 3 5" xfId="50260" xr:uid="{00000000-0005-0000-0000-00009FA10000}"/>
    <cellStyle name="Normal 9 2 3 4 4" xfId="19646" xr:uid="{00000000-0005-0000-0000-0000A0A10000}"/>
    <cellStyle name="Normal 9 2 3 4 4 2" xfId="31901" xr:uid="{00000000-0005-0000-0000-0000A1A10000}"/>
    <cellStyle name="Normal 9 2 3 4 4 3" xfId="44142" xr:uid="{00000000-0005-0000-0000-0000A2A10000}"/>
    <cellStyle name="Normal 9 2 3 4 5" xfId="25786" xr:uid="{00000000-0005-0000-0000-0000A3A10000}"/>
    <cellStyle name="Normal 9 2 3 4 6" xfId="38028" xr:uid="{00000000-0005-0000-0000-0000A4A10000}"/>
    <cellStyle name="Normal 9 2 3 4 7" xfId="50257" xr:uid="{00000000-0005-0000-0000-0000A5A10000}"/>
    <cellStyle name="Normal 9 2 3 5" xfId="8655" xr:uid="{00000000-0005-0000-0000-0000A6A10000}"/>
    <cellStyle name="Normal 9 2 3 5 2" xfId="8656" xr:uid="{00000000-0005-0000-0000-0000A7A10000}"/>
    <cellStyle name="Normal 9 2 3 5 2 2" xfId="19651" xr:uid="{00000000-0005-0000-0000-0000A8A10000}"/>
    <cellStyle name="Normal 9 2 3 5 2 2 2" xfId="31906" xr:uid="{00000000-0005-0000-0000-0000A9A10000}"/>
    <cellStyle name="Normal 9 2 3 5 2 2 3" xfId="44147" xr:uid="{00000000-0005-0000-0000-0000AAA10000}"/>
    <cellStyle name="Normal 9 2 3 5 2 3" xfId="25791" xr:uid="{00000000-0005-0000-0000-0000ABA10000}"/>
    <cellStyle name="Normal 9 2 3 5 2 4" xfId="38033" xr:uid="{00000000-0005-0000-0000-0000ACA10000}"/>
    <cellStyle name="Normal 9 2 3 5 2 5" xfId="50262" xr:uid="{00000000-0005-0000-0000-0000ADA10000}"/>
    <cellStyle name="Normal 9 2 3 5 3" xfId="19650" xr:uid="{00000000-0005-0000-0000-0000AEA10000}"/>
    <cellStyle name="Normal 9 2 3 5 3 2" xfId="31905" xr:uid="{00000000-0005-0000-0000-0000AFA10000}"/>
    <cellStyle name="Normal 9 2 3 5 3 3" xfId="44146" xr:uid="{00000000-0005-0000-0000-0000B0A10000}"/>
    <cellStyle name="Normal 9 2 3 5 4" xfId="25790" xr:uid="{00000000-0005-0000-0000-0000B1A10000}"/>
    <cellStyle name="Normal 9 2 3 5 5" xfId="38032" xr:uid="{00000000-0005-0000-0000-0000B2A10000}"/>
    <cellStyle name="Normal 9 2 3 5 6" xfId="50261" xr:uid="{00000000-0005-0000-0000-0000B3A10000}"/>
    <cellStyle name="Normal 9 2 3 6" xfId="8657" xr:uid="{00000000-0005-0000-0000-0000B4A10000}"/>
    <cellStyle name="Normal 9 2 3 6 2" xfId="19652" xr:uid="{00000000-0005-0000-0000-0000B5A10000}"/>
    <cellStyle name="Normal 9 2 3 6 2 2" xfId="31907" xr:uid="{00000000-0005-0000-0000-0000B6A10000}"/>
    <cellStyle name="Normal 9 2 3 6 2 3" xfId="44148" xr:uid="{00000000-0005-0000-0000-0000B7A10000}"/>
    <cellStyle name="Normal 9 2 3 6 3" xfId="25792" xr:uid="{00000000-0005-0000-0000-0000B8A10000}"/>
    <cellStyle name="Normal 9 2 3 6 4" xfId="38034" xr:uid="{00000000-0005-0000-0000-0000B9A10000}"/>
    <cellStyle name="Normal 9 2 3 6 5" xfId="50263" xr:uid="{00000000-0005-0000-0000-0000BAA10000}"/>
    <cellStyle name="Normal 9 2 3 7" xfId="19621" xr:uid="{00000000-0005-0000-0000-0000BBA10000}"/>
    <cellStyle name="Normal 9 2 3 7 2" xfId="31876" xr:uid="{00000000-0005-0000-0000-0000BCA10000}"/>
    <cellStyle name="Normal 9 2 3 7 3" xfId="44117" xr:uid="{00000000-0005-0000-0000-0000BDA10000}"/>
    <cellStyle name="Normal 9 2 3 8" xfId="25761" xr:uid="{00000000-0005-0000-0000-0000BEA10000}"/>
    <cellStyle name="Normal 9 2 3 9" xfId="38003" xr:uid="{00000000-0005-0000-0000-0000BFA10000}"/>
    <cellStyle name="Normal 9 2 4" xfId="8658" xr:uid="{00000000-0005-0000-0000-0000C0A10000}"/>
    <cellStyle name="Normal 9 2 4 2" xfId="8659" xr:uid="{00000000-0005-0000-0000-0000C1A10000}"/>
    <cellStyle name="Normal 9 2 4 2 2" xfId="8660" xr:uid="{00000000-0005-0000-0000-0000C2A10000}"/>
    <cellStyle name="Normal 9 2 4 2 2 2" xfId="8661" xr:uid="{00000000-0005-0000-0000-0000C3A10000}"/>
    <cellStyle name="Normal 9 2 4 2 2 2 2" xfId="8662" xr:uid="{00000000-0005-0000-0000-0000C4A10000}"/>
    <cellStyle name="Normal 9 2 4 2 2 2 2 2" xfId="19657" xr:uid="{00000000-0005-0000-0000-0000C5A10000}"/>
    <cellStyle name="Normal 9 2 4 2 2 2 2 2 2" xfId="31912" xr:uid="{00000000-0005-0000-0000-0000C6A10000}"/>
    <cellStyle name="Normal 9 2 4 2 2 2 2 2 3" xfId="44153" xr:uid="{00000000-0005-0000-0000-0000C7A10000}"/>
    <cellStyle name="Normal 9 2 4 2 2 2 2 3" xfId="25797" xr:uid="{00000000-0005-0000-0000-0000C8A10000}"/>
    <cellStyle name="Normal 9 2 4 2 2 2 2 4" xfId="38039" xr:uid="{00000000-0005-0000-0000-0000C9A10000}"/>
    <cellStyle name="Normal 9 2 4 2 2 2 2 5" xfId="50268" xr:uid="{00000000-0005-0000-0000-0000CAA10000}"/>
    <cellStyle name="Normal 9 2 4 2 2 2 3" xfId="19656" xr:uid="{00000000-0005-0000-0000-0000CBA10000}"/>
    <cellStyle name="Normal 9 2 4 2 2 2 3 2" xfId="31911" xr:uid="{00000000-0005-0000-0000-0000CCA10000}"/>
    <cellStyle name="Normal 9 2 4 2 2 2 3 3" xfId="44152" xr:uid="{00000000-0005-0000-0000-0000CDA10000}"/>
    <cellStyle name="Normal 9 2 4 2 2 2 4" xfId="25796" xr:uid="{00000000-0005-0000-0000-0000CEA10000}"/>
    <cellStyle name="Normal 9 2 4 2 2 2 5" xfId="38038" xr:uid="{00000000-0005-0000-0000-0000CFA10000}"/>
    <cellStyle name="Normal 9 2 4 2 2 2 6" xfId="50267" xr:uid="{00000000-0005-0000-0000-0000D0A10000}"/>
    <cellStyle name="Normal 9 2 4 2 2 3" xfId="8663" xr:uid="{00000000-0005-0000-0000-0000D1A10000}"/>
    <cellStyle name="Normal 9 2 4 2 2 3 2" xfId="19658" xr:uid="{00000000-0005-0000-0000-0000D2A10000}"/>
    <cellStyle name="Normal 9 2 4 2 2 3 2 2" xfId="31913" xr:uid="{00000000-0005-0000-0000-0000D3A10000}"/>
    <cellStyle name="Normal 9 2 4 2 2 3 2 3" xfId="44154" xr:uid="{00000000-0005-0000-0000-0000D4A10000}"/>
    <cellStyle name="Normal 9 2 4 2 2 3 3" xfId="25798" xr:uid="{00000000-0005-0000-0000-0000D5A10000}"/>
    <cellStyle name="Normal 9 2 4 2 2 3 4" xfId="38040" xr:uid="{00000000-0005-0000-0000-0000D6A10000}"/>
    <cellStyle name="Normal 9 2 4 2 2 3 5" xfId="50269" xr:uid="{00000000-0005-0000-0000-0000D7A10000}"/>
    <cellStyle name="Normal 9 2 4 2 2 4" xfId="19655" xr:uid="{00000000-0005-0000-0000-0000D8A10000}"/>
    <cellStyle name="Normal 9 2 4 2 2 4 2" xfId="31910" xr:uid="{00000000-0005-0000-0000-0000D9A10000}"/>
    <cellStyle name="Normal 9 2 4 2 2 4 3" xfId="44151" xr:uid="{00000000-0005-0000-0000-0000DAA10000}"/>
    <cellStyle name="Normal 9 2 4 2 2 5" xfId="25795" xr:uid="{00000000-0005-0000-0000-0000DBA10000}"/>
    <cellStyle name="Normal 9 2 4 2 2 6" xfId="38037" xr:uid="{00000000-0005-0000-0000-0000DCA10000}"/>
    <cellStyle name="Normal 9 2 4 2 2 7" xfId="50266" xr:uid="{00000000-0005-0000-0000-0000DDA10000}"/>
    <cellStyle name="Normal 9 2 4 2 3" xfId="8664" xr:uid="{00000000-0005-0000-0000-0000DEA10000}"/>
    <cellStyle name="Normal 9 2 4 2 3 2" xfId="8665" xr:uid="{00000000-0005-0000-0000-0000DFA10000}"/>
    <cellStyle name="Normal 9 2 4 2 3 2 2" xfId="19660" xr:uid="{00000000-0005-0000-0000-0000E0A10000}"/>
    <cellStyle name="Normal 9 2 4 2 3 2 2 2" xfId="31915" xr:uid="{00000000-0005-0000-0000-0000E1A10000}"/>
    <cellStyle name="Normal 9 2 4 2 3 2 2 3" xfId="44156" xr:uid="{00000000-0005-0000-0000-0000E2A10000}"/>
    <cellStyle name="Normal 9 2 4 2 3 2 3" xfId="25800" xr:uid="{00000000-0005-0000-0000-0000E3A10000}"/>
    <cellStyle name="Normal 9 2 4 2 3 2 4" xfId="38042" xr:uid="{00000000-0005-0000-0000-0000E4A10000}"/>
    <cellStyle name="Normal 9 2 4 2 3 2 5" xfId="50271" xr:uid="{00000000-0005-0000-0000-0000E5A10000}"/>
    <cellStyle name="Normal 9 2 4 2 3 3" xfId="19659" xr:uid="{00000000-0005-0000-0000-0000E6A10000}"/>
    <cellStyle name="Normal 9 2 4 2 3 3 2" xfId="31914" xr:uid="{00000000-0005-0000-0000-0000E7A10000}"/>
    <cellStyle name="Normal 9 2 4 2 3 3 3" xfId="44155" xr:uid="{00000000-0005-0000-0000-0000E8A10000}"/>
    <cellStyle name="Normal 9 2 4 2 3 4" xfId="25799" xr:uid="{00000000-0005-0000-0000-0000E9A10000}"/>
    <cellStyle name="Normal 9 2 4 2 3 5" xfId="38041" xr:uid="{00000000-0005-0000-0000-0000EAA10000}"/>
    <cellStyle name="Normal 9 2 4 2 3 6" xfId="50270" xr:uid="{00000000-0005-0000-0000-0000EBA10000}"/>
    <cellStyle name="Normal 9 2 4 2 4" xfId="8666" xr:uid="{00000000-0005-0000-0000-0000ECA10000}"/>
    <cellStyle name="Normal 9 2 4 2 4 2" xfId="19661" xr:uid="{00000000-0005-0000-0000-0000EDA10000}"/>
    <cellStyle name="Normal 9 2 4 2 4 2 2" xfId="31916" xr:uid="{00000000-0005-0000-0000-0000EEA10000}"/>
    <cellStyle name="Normal 9 2 4 2 4 2 3" xfId="44157" xr:uid="{00000000-0005-0000-0000-0000EFA10000}"/>
    <cellStyle name="Normal 9 2 4 2 4 3" xfId="25801" xr:uid="{00000000-0005-0000-0000-0000F0A10000}"/>
    <cellStyle name="Normal 9 2 4 2 4 4" xfId="38043" xr:uid="{00000000-0005-0000-0000-0000F1A10000}"/>
    <cellStyle name="Normal 9 2 4 2 4 5" xfId="50272" xr:uid="{00000000-0005-0000-0000-0000F2A10000}"/>
    <cellStyle name="Normal 9 2 4 2 5" xfId="19654" xr:uid="{00000000-0005-0000-0000-0000F3A10000}"/>
    <cellStyle name="Normal 9 2 4 2 5 2" xfId="31909" xr:uid="{00000000-0005-0000-0000-0000F4A10000}"/>
    <cellStyle name="Normal 9 2 4 2 5 3" xfId="44150" xr:uid="{00000000-0005-0000-0000-0000F5A10000}"/>
    <cellStyle name="Normal 9 2 4 2 6" xfId="25794" xr:uid="{00000000-0005-0000-0000-0000F6A10000}"/>
    <cellStyle name="Normal 9 2 4 2 7" xfId="38036" xr:uid="{00000000-0005-0000-0000-0000F7A10000}"/>
    <cellStyle name="Normal 9 2 4 2 8" xfId="50265" xr:uid="{00000000-0005-0000-0000-0000F8A10000}"/>
    <cellStyle name="Normal 9 2 4 3" xfId="8667" xr:uid="{00000000-0005-0000-0000-0000F9A10000}"/>
    <cellStyle name="Normal 9 2 4 3 2" xfId="8668" xr:uid="{00000000-0005-0000-0000-0000FAA10000}"/>
    <cellStyle name="Normal 9 2 4 3 2 2" xfId="8669" xr:uid="{00000000-0005-0000-0000-0000FBA10000}"/>
    <cellStyle name="Normal 9 2 4 3 2 2 2" xfId="19664" xr:uid="{00000000-0005-0000-0000-0000FCA10000}"/>
    <cellStyle name="Normal 9 2 4 3 2 2 2 2" xfId="31919" xr:uid="{00000000-0005-0000-0000-0000FDA10000}"/>
    <cellStyle name="Normal 9 2 4 3 2 2 2 3" xfId="44160" xr:uid="{00000000-0005-0000-0000-0000FEA10000}"/>
    <cellStyle name="Normal 9 2 4 3 2 2 3" xfId="25804" xr:uid="{00000000-0005-0000-0000-0000FFA10000}"/>
    <cellStyle name="Normal 9 2 4 3 2 2 4" xfId="38046" xr:uid="{00000000-0005-0000-0000-000000A20000}"/>
    <cellStyle name="Normal 9 2 4 3 2 2 5" xfId="50275" xr:uid="{00000000-0005-0000-0000-000001A20000}"/>
    <cellStyle name="Normal 9 2 4 3 2 3" xfId="19663" xr:uid="{00000000-0005-0000-0000-000002A20000}"/>
    <cellStyle name="Normal 9 2 4 3 2 3 2" xfId="31918" xr:uid="{00000000-0005-0000-0000-000003A20000}"/>
    <cellStyle name="Normal 9 2 4 3 2 3 3" xfId="44159" xr:uid="{00000000-0005-0000-0000-000004A20000}"/>
    <cellStyle name="Normal 9 2 4 3 2 4" xfId="25803" xr:uid="{00000000-0005-0000-0000-000005A20000}"/>
    <cellStyle name="Normal 9 2 4 3 2 5" xfId="38045" xr:uid="{00000000-0005-0000-0000-000006A20000}"/>
    <cellStyle name="Normal 9 2 4 3 2 6" xfId="50274" xr:uid="{00000000-0005-0000-0000-000007A20000}"/>
    <cellStyle name="Normal 9 2 4 3 3" xfId="8670" xr:uid="{00000000-0005-0000-0000-000008A20000}"/>
    <cellStyle name="Normal 9 2 4 3 3 2" xfId="19665" xr:uid="{00000000-0005-0000-0000-000009A20000}"/>
    <cellStyle name="Normal 9 2 4 3 3 2 2" xfId="31920" xr:uid="{00000000-0005-0000-0000-00000AA20000}"/>
    <cellStyle name="Normal 9 2 4 3 3 2 3" xfId="44161" xr:uid="{00000000-0005-0000-0000-00000BA20000}"/>
    <cellStyle name="Normal 9 2 4 3 3 3" xfId="25805" xr:uid="{00000000-0005-0000-0000-00000CA20000}"/>
    <cellStyle name="Normal 9 2 4 3 3 4" xfId="38047" xr:uid="{00000000-0005-0000-0000-00000DA20000}"/>
    <cellStyle name="Normal 9 2 4 3 3 5" xfId="50276" xr:uid="{00000000-0005-0000-0000-00000EA20000}"/>
    <cellStyle name="Normal 9 2 4 3 4" xfId="19662" xr:uid="{00000000-0005-0000-0000-00000FA20000}"/>
    <cellStyle name="Normal 9 2 4 3 4 2" xfId="31917" xr:uid="{00000000-0005-0000-0000-000010A20000}"/>
    <cellStyle name="Normal 9 2 4 3 4 3" xfId="44158" xr:uid="{00000000-0005-0000-0000-000011A20000}"/>
    <cellStyle name="Normal 9 2 4 3 5" xfId="25802" xr:uid="{00000000-0005-0000-0000-000012A20000}"/>
    <cellStyle name="Normal 9 2 4 3 6" xfId="38044" xr:uid="{00000000-0005-0000-0000-000013A20000}"/>
    <cellStyle name="Normal 9 2 4 3 7" xfId="50273" xr:uid="{00000000-0005-0000-0000-000014A20000}"/>
    <cellStyle name="Normal 9 2 4 4" xfId="8671" xr:uid="{00000000-0005-0000-0000-000015A20000}"/>
    <cellStyle name="Normal 9 2 4 4 2" xfId="8672" xr:uid="{00000000-0005-0000-0000-000016A20000}"/>
    <cellStyle name="Normal 9 2 4 4 2 2" xfId="19667" xr:uid="{00000000-0005-0000-0000-000017A20000}"/>
    <cellStyle name="Normal 9 2 4 4 2 2 2" xfId="31922" xr:uid="{00000000-0005-0000-0000-000018A20000}"/>
    <cellStyle name="Normal 9 2 4 4 2 2 3" xfId="44163" xr:uid="{00000000-0005-0000-0000-000019A20000}"/>
    <cellStyle name="Normal 9 2 4 4 2 3" xfId="25807" xr:uid="{00000000-0005-0000-0000-00001AA20000}"/>
    <cellStyle name="Normal 9 2 4 4 2 4" xfId="38049" xr:uid="{00000000-0005-0000-0000-00001BA20000}"/>
    <cellStyle name="Normal 9 2 4 4 2 5" xfId="50278" xr:uid="{00000000-0005-0000-0000-00001CA20000}"/>
    <cellStyle name="Normal 9 2 4 4 3" xfId="19666" xr:uid="{00000000-0005-0000-0000-00001DA20000}"/>
    <cellStyle name="Normal 9 2 4 4 3 2" xfId="31921" xr:uid="{00000000-0005-0000-0000-00001EA20000}"/>
    <cellStyle name="Normal 9 2 4 4 3 3" xfId="44162" xr:uid="{00000000-0005-0000-0000-00001FA20000}"/>
    <cellStyle name="Normal 9 2 4 4 4" xfId="25806" xr:uid="{00000000-0005-0000-0000-000020A20000}"/>
    <cellStyle name="Normal 9 2 4 4 5" xfId="38048" xr:uid="{00000000-0005-0000-0000-000021A20000}"/>
    <cellStyle name="Normal 9 2 4 4 6" xfId="50277" xr:uid="{00000000-0005-0000-0000-000022A20000}"/>
    <cellStyle name="Normal 9 2 4 5" xfId="8673" xr:uid="{00000000-0005-0000-0000-000023A20000}"/>
    <cellStyle name="Normal 9 2 4 5 2" xfId="19668" xr:uid="{00000000-0005-0000-0000-000024A20000}"/>
    <cellStyle name="Normal 9 2 4 5 2 2" xfId="31923" xr:uid="{00000000-0005-0000-0000-000025A20000}"/>
    <cellStyle name="Normal 9 2 4 5 2 3" xfId="44164" xr:uid="{00000000-0005-0000-0000-000026A20000}"/>
    <cellStyle name="Normal 9 2 4 5 3" xfId="25808" xr:uid="{00000000-0005-0000-0000-000027A20000}"/>
    <cellStyle name="Normal 9 2 4 5 4" xfId="38050" xr:uid="{00000000-0005-0000-0000-000028A20000}"/>
    <cellStyle name="Normal 9 2 4 5 5" xfId="50279" xr:uid="{00000000-0005-0000-0000-000029A20000}"/>
    <cellStyle name="Normal 9 2 4 6" xfId="19653" xr:uid="{00000000-0005-0000-0000-00002AA20000}"/>
    <cellStyle name="Normal 9 2 4 6 2" xfId="31908" xr:uid="{00000000-0005-0000-0000-00002BA20000}"/>
    <cellStyle name="Normal 9 2 4 6 3" xfId="44149" xr:uid="{00000000-0005-0000-0000-00002CA20000}"/>
    <cellStyle name="Normal 9 2 4 7" xfId="25793" xr:uid="{00000000-0005-0000-0000-00002DA20000}"/>
    <cellStyle name="Normal 9 2 4 8" xfId="38035" xr:uid="{00000000-0005-0000-0000-00002EA20000}"/>
    <cellStyle name="Normal 9 2 4 9" xfId="50264" xr:uid="{00000000-0005-0000-0000-00002FA20000}"/>
    <cellStyle name="Normal 9 2 5" xfId="8674" xr:uid="{00000000-0005-0000-0000-000030A20000}"/>
    <cellStyle name="Normal 9 2 5 2" xfId="8675" xr:uid="{00000000-0005-0000-0000-000031A20000}"/>
    <cellStyle name="Normal 9 2 5 2 2" xfId="8676" xr:uid="{00000000-0005-0000-0000-000032A20000}"/>
    <cellStyle name="Normal 9 2 5 2 2 2" xfId="8677" xr:uid="{00000000-0005-0000-0000-000033A20000}"/>
    <cellStyle name="Normal 9 2 5 2 2 2 2" xfId="19672" xr:uid="{00000000-0005-0000-0000-000034A20000}"/>
    <cellStyle name="Normal 9 2 5 2 2 2 2 2" xfId="31927" xr:uid="{00000000-0005-0000-0000-000035A20000}"/>
    <cellStyle name="Normal 9 2 5 2 2 2 2 3" xfId="44168" xr:uid="{00000000-0005-0000-0000-000036A20000}"/>
    <cellStyle name="Normal 9 2 5 2 2 2 3" xfId="25812" xr:uid="{00000000-0005-0000-0000-000037A20000}"/>
    <cellStyle name="Normal 9 2 5 2 2 2 4" xfId="38054" xr:uid="{00000000-0005-0000-0000-000038A20000}"/>
    <cellStyle name="Normal 9 2 5 2 2 2 5" xfId="50283" xr:uid="{00000000-0005-0000-0000-000039A20000}"/>
    <cellStyle name="Normal 9 2 5 2 2 3" xfId="19671" xr:uid="{00000000-0005-0000-0000-00003AA20000}"/>
    <cellStyle name="Normal 9 2 5 2 2 3 2" xfId="31926" xr:uid="{00000000-0005-0000-0000-00003BA20000}"/>
    <cellStyle name="Normal 9 2 5 2 2 3 3" xfId="44167" xr:uid="{00000000-0005-0000-0000-00003CA20000}"/>
    <cellStyle name="Normal 9 2 5 2 2 4" xfId="25811" xr:uid="{00000000-0005-0000-0000-00003DA20000}"/>
    <cellStyle name="Normal 9 2 5 2 2 5" xfId="38053" xr:uid="{00000000-0005-0000-0000-00003EA20000}"/>
    <cellStyle name="Normal 9 2 5 2 2 6" xfId="50282" xr:uid="{00000000-0005-0000-0000-00003FA20000}"/>
    <cellStyle name="Normal 9 2 5 2 3" xfId="8678" xr:uid="{00000000-0005-0000-0000-000040A20000}"/>
    <cellStyle name="Normal 9 2 5 2 3 2" xfId="19673" xr:uid="{00000000-0005-0000-0000-000041A20000}"/>
    <cellStyle name="Normal 9 2 5 2 3 2 2" xfId="31928" xr:uid="{00000000-0005-0000-0000-000042A20000}"/>
    <cellStyle name="Normal 9 2 5 2 3 2 3" xfId="44169" xr:uid="{00000000-0005-0000-0000-000043A20000}"/>
    <cellStyle name="Normal 9 2 5 2 3 3" xfId="25813" xr:uid="{00000000-0005-0000-0000-000044A20000}"/>
    <cellStyle name="Normal 9 2 5 2 3 4" xfId="38055" xr:uid="{00000000-0005-0000-0000-000045A20000}"/>
    <cellStyle name="Normal 9 2 5 2 3 5" xfId="50284" xr:uid="{00000000-0005-0000-0000-000046A20000}"/>
    <cellStyle name="Normal 9 2 5 2 4" xfId="19670" xr:uid="{00000000-0005-0000-0000-000047A20000}"/>
    <cellStyle name="Normal 9 2 5 2 4 2" xfId="31925" xr:uid="{00000000-0005-0000-0000-000048A20000}"/>
    <cellStyle name="Normal 9 2 5 2 4 3" xfId="44166" xr:uid="{00000000-0005-0000-0000-000049A20000}"/>
    <cellStyle name="Normal 9 2 5 2 5" xfId="25810" xr:uid="{00000000-0005-0000-0000-00004AA20000}"/>
    <cellStyle name="Normal 9 2 5 2 6" xfId="38052" xr:uid="{00000000-0005-0000-0000-00004BA20000}"/>
    <cellStyle name="Normal 9 2 5 2 7" xfId="50281" xr:uid="{00000000-0005-0000-0000-00004CA20000}"/>
    <cellStyle name="Normal 9 2 5 3" xfId="8679" xr:uid="{00000000-0005-0000-0000-00004DA20000}"/>
    <cellStyle name="Normal 9 2 5 3 2" xfId="8680" xr:uid="{00000000-0005-0000-0000-00004EA20000}"/>
    <cellStyle name="Normal 9 2 5 3 2 2" xfId="19675" xr:uid="{00000000-0005-0000-0000-00004FA20000}"/>
    <cellStyle name="Normal 9 2 5 3 2 2 2" xfId="31930" xr:uid="{00000000-0005-0000-0000-000050A20000}"/>
    <cellStyle name="Normal 9 2 5 3 2 2 3" xfId="44171" xr:uid="{00000000-0005-0000-0000-000051A20000}"/>
    <cellStyle name="Normal 9 2 5 3 2 3" xfId="25815" xr:uid="{00000000-0005-0000-0000-000052A20000}"/>
    <cellStyle name="Normal 9 2 5 3 2 4" xfId="38057" xr:uid="{00000000-0005-0000-0000-000053A20000}"/>
    <cellStyle name="Normal 9 2 5 3 2 5" xfId="50286" xr:uid="{00000000-0005-0000-0000-000054A20000}"/>
    <cellStyle name="Normal 9 2 5 3 3" xfId="19674" xr:uid="{00000000-0005-0000-0000-000055A20000}"/>
    <cellStyle name="Normal 9 2 5 3 3 2" xfId="31929" xr:uid="{00000000-0005-0000-0000-000056A20000}"/>
    <cellStyle name="Normal 9 2 5 3 3 3" xfId="44170" xr:uid="{00000000-0005-0000-0000-000057A20000}"/>
    <cellStyle name="Normal 9 2 5 3 4" xfId="25814" xr:uid="{00000000-0005-0000-0000-000058A20000}"/>
    <cellStyle name="Normal 9 2 5 3 5" xfId="38056" xr:uid="{00000000-0005-0000-0000-000059A20000}"/>
    <cellStyle name="Normal 9 2 5 3 6" xfId="50285" xr:uid="{00000000-0005-0000-0000-00005AA20000}"/>
    <cellStyle name="Normal 9 2 5 4" xfId="8681" xr:uid="{00000000-0005-0000-0000-00005BA20000}"/>
    <cellStyle name="Normal 9 2 5 4 2" xfId="19676" xr:uid="{00000000-0005-0000-0000-00005CA20000}"/>
    <cellStyle name="Normal 9 2 5 4 2 2" xfId="31931" xr:uid="{00000000-0005-0000-0000-00005DA20000}"/>
    <cellStyle name="Normal 9 2 5 4 2 3" xfId="44172" xr:uid="{00000000-0005-0000-0000-00005EA20000}"/>
    <cellStyle name="Normal 9 2 5 4 3" xfId="25816" xr:uid="{00000000-0005-0000-0000-00005FA20000}"/>
    <cellStyle name="Normal 9 2 5 4 4" xfId="38058" xr:uid="{00000000-0005-0000-0000-000060A20000}"/>
    <cellStyle name="Normal 9 2 5 4 5" xfId="50287" xr:uid="{00000000-0005-0000-0000-000061A20000}"/>
    <cellStyle name="Normal 9 2 5 5" xfId="19669" xr:uid="{00000000-0005-0000-0000-000062A20000}"/>
    <cellStyle name="Normal 9 2 5 5 2" xfId="31924" xr:uid="{00000000-0005-0000-0000-000063A20000}"/>
    <cellStyle name="Normal 9 2 5 5 3" xfId="44165" xr:uid="{00000000-0005-0000-0000-000064A20000}"/>
    <cellStyle name="Normal 9 2 5 6" xfId="25809" xr:uid="{00000000-0005-0000-0000-000065A20000}"/>
    <cellStyle name="Normal 9 2 5 7" xfId="38051" xr:uid="{00000000-0005-0000-0000-000066A20000}"/>
    <cellStyle name="Normal 9 2 5 8" xfId="50280" xr:uid="{00000000-0005-0000-0000-000067A20000}"/>
    <cellStyle name="Normal 9 2 6" xfId="8682" xr:uid="{00000000-0005-0000-0000-000068A20000}"/>
    <cellStyle name="Normal 9 2 6 2" xfId="8683" xr:uid="{00000000-0005-0000-0000-000069A20000}"/>
    <cellStyle name="Normal 9 2 6 2 2" xfId="8684" xr:uid="{00000000-0005-0000-0000-00006AA20000}"/>
    <cellStyle name="Normal 9 2 6 2 2 2" xfId="19679" xr:uid="{00000000-0005-0000-0000-00006BA20000}"/>
    <cellStyle name="Normal 9 2 6 2 2 2 2" xfId="31934" xr:uid="{00000000-0005-0000-0000-00006CA20000}"/>
    <cellStyle name="Normal 9 2 6 2 2 2 3" xfId="44175" xr:uid="{00000000-0005-0000-0000-00006DA20000}"/>
    <cellStyle name="Normal 9 2 6 2 2 3" xfId="25819" xr:uid="{00000000-0005-0000-0000-00006EA20000}"/>
    <cellStyle name="Normal 9 2 6 2 2 4" xfId="38061" xr:uid="{00000000-0005-0000-0000-00006FA20000}"/>
    <cellStyle name="Normal 9 2 6 2 2 5" xfId="50290" xr:uid="{00000000-0005-0000-0000-000070A20000}"/>
    <cellStyle name="Normal 9 2 6 2 3" xfId="19678" xr:uid="{00000000-0005-0000-0000-000071A20000}"/>
    <cellStyle name="Normal 9 2 6 2 3 2" xfId="31933" xr:uid="{00000000-0005-0000-0000-000072A20000}"/>
    <cellStyle name="Normal 9 2 6 2 3 3" xfId="44174" xr:uid="{00000000-0005-0000-0000-000073A20000}"/>
    <cellStyle name="Normal 9 2 6 2 4" xfId="25818" xr:uid="{00000000-0005-0000-0000-000074A20000}"/>
    <cellStyle name="Normal 9 2 6 2 5" xfId="38060" xr:uid="{00000000-0005-0000-0000-000075A20000}"/>
    <cellStyle name="Normal 9 2 6 2 6" xfId="50289" xr:uid="{00000000-0005-0000-0000-000076A20000}"/>
    <cellStyle name="Normal 9 2 6 3" xfId="8685" xr:uid="{00000000-0005-0000-0000-000077A20000}"/>
    <cellStyle name="Normal 9 2 6 3 2" xfId="19680" xr:uid="{00000000-0005-0000-0000-000078A20000}"/>
    <cellStyle name="Normal 9 2 6 3 2 2" xfId="31935" xr:uid="{00000000-0005-0000-0000-000079A20000}"/>
    <cellStyle name="Normal 9 2 6 3 2 3" xfId="44176" xr:uid="{00000000-0005-0000-0000-00007AA20000}"/>
    <cellStyle name="Normal 9 2 6 3 3" xfId="25820" xr:uid="{00000000-0005-0000-0000-00007BA20000}"/>
    <cellStyle name="Normal 9 2 6 3 4" xfId="38062" xr:uid="{00000000-0005-0000-0000-00007CA20000}"/>
    <cellStyle name="Normal 9 2 6 3 5" xfId="50291" xr:uid="{00000000-0005-0000-0000-00007DA20000}"/>
    <cellStyle name="Normal 9 2 6 4" xfId="19677" xr:uid="{00000000-0005-0000-0000-00007EA20000}"/>
    <cellStyle name="Normal 9 2 6 4 2" xfId="31932" xr:uid="{00000000-0005-0000-0000-00007FA20000}"/>
    <cellStyle name="Normal 9 2 6 4 3" xfId="44173" xr:uid="{00000000-0005-0000-0000-000080A20000}"/>
    <cellStyle name="Normal 9 2 6 5" xfId="25817" xr:uid="{00000000-0005-0000-0000-000081A20000}"/>
    <cellStyle name="Normal 9 2 6 6" xfId="38059" xr:uid="{00000000-0005-0000-0000-000082A20000}"/>
    <cellStyle name="Normal 9 2 6 7" xfId="50288" xr:uid="{00000000-0005-0000-0000-000083A20000}"/>
    <cellStyle name="Normal 9 2 7" xfId="8686" xr:uid="{00000000-0005-0000-0000-000084A20000}"/>
    <cellStyle name="Normal 9 2 7 2" xfId="8687" xr:uid="{00000000-0005-0000-0000-000085A20000}"/>
    <cellStyle name="Normal 9 2 7 2 2" xfId="19682" xr:uid="{00000000-0005-0000-0000-000086A20000}"/>
    <cellStyle name="Normal 9 2 7 2 2 2" xfId="31937" xr:uid="{00000000-0005-0000-0000-000087A20000}"/>
    <cellStyle name="Normal 9 2 7 2 2 3" xfId="44178" xr:uid="{00000000-0005-0000-0000-000088A20000}"/>
    <cellStyle name="Normal 9 2 7 2 3" xfId="25822" xr:uid="{00000000-0005-0000-0000-000089A20000}"/>
    <cellStyle name="Normal 9 2 7 2 4" xfId="38064" xr:uid="{00000000-0005-0000-0000-00008AA20000}"/>
    <cellStyle name="Normal 9 2 7 2 5" xfId="50293" xr:uid="{00000000-0005-0000-0000-00008BA20000}"/>
    <cellStyle name="Normal 9 2 7 3" xfId="19681" xr:uid="{00000000-0005-0000-0000-00008CA20000}"/>
    <cellStyle name="Normal 9 2 7 3 2" xfId="31936" xr:uid="{00000000-0005-0000-0000-00008DA20000}"/>
    <cellStyle name="Normal 9 2 7 3 3" xfId="44177" xr:uid="{00000000-0005-0000-0000-00008EA20000}"/>
    <cellStyle name="Normal 9 2 7 4" xfId="25821" xr:uid="{00000000-0005-0000-0000-00008FA20000}"/>
    <cellStyle name="Normal 9 2 7 5" xfId="38063" xr:uid="{00000000-0005-0000-0000-000090A20000}"/>
    <cellStyle name="Normal 9 2 7 6" xfId="50292" xr:uid="{00000000-0005-0000-0000-000091A20000}"/>
    <cellStyle name="Normal 9 2 8" xfId="8688" xr:uid="{00000000-0005-0000-0000-000092A20000}"/>
    <cellStyle name="Normal 9 2 8 2" xfId="19683" xr:uid="{00000000-0005-0000-0000-000093A20000}"/>
    <cellStyle name="Normal 9 2 8 2 2" xfId="31938" xr:uid="{00000000-0005-0000-0000-000094A20000}"/>
    <cellStyle name="Normal 9 2 8 2 3" xfId="44179" xr:uid="{00000000-0005-0000-0000-000095A20000}"/>
    <cellStyle name="Normal 9 2 8 3" xfId="25823" xr:uid="{00000000-0005-0000-0000-000096A20000}"/>
    <cellStyle name="Normal 9 2 8 4" xfId="38065" xr:uid="{00000000-0005-0000-0000-000097A20000}"/>
    <cellStyle name="Normal 9 2 8 5" xfId="50294" xr:uid="{00000000-0005-0000-0000-000098A20000}"/>
    <cellStyle name="Normal 9 2 9" xfId="19556" xr:uid="{00000000-0005-0000-0000-000099A20000}"/>
    <cellStyle name="Normal 9 2 9 2" xfId="31811" xr:uid="{00000000-0005-0000-0000-00009AA20000}"/>
    <cellStyle name="Normal 9 2 9 3" xfId="44052" xr:uid="{00000000-0005-0000-0000-00009BA20000}"/>
    <cellStyle name="Normal 9 3" xfId="8689" xr:uid="{00000000-0005-0000-0000-00009CA20000}"/>
    <cellStyle name="Normal 9 3 10" xfId="38066" xr:uid="{00000000-0005-0000-0000-00009DA20000}"/>
    <cellStyle name="Normal 9 3 11" xfId="50295" xr:uid="{00000000-0005-0000-0000-00009EA20000}"/>
    <cellStyle name="Normal 9 3 2" xfId="8690" xr:uid="{00000000-0005-0000-0000-00009FA20000}"/>
    <cellStyle name="Normal 9 3 2 10" xfId="50296" xr:uid="{00000000-0005-0000-0000-0000A0A20000}"/>
    <cellStyle name="Normal 9 3 2 2" xfId="8691" xr:uid="{00000000-0005-0000-0000-0000A1A20000}"/>
    <cellStyle name="Normal 9 3 2 2 2" xfId="8692" xr:uid="{00000000-0005-0000-0000-0000A2A20000}"/>
    <cellStyle name="Normal 9 3 2 2 2 2" xfId="8693" xr:uid="{00000000-0005-0000-0000-0000A3A20000}"/>
    <cellStyle name="Normal 9 3 2 2 2 2 2" xfId="8694" xr:uid="{00000000-0005-0000-0000-0000A4A20000}"/>
    <cellStyle name="Normal 9 3 2 2 2 2 2 2" xfId="8695" xr:uid="{00000000-0005-0000-0000-0000A5A20000}"/>
    <cellStyle name="Normal 9 3 2 2 2 2 2 2 2" xfId="19690" xr:uid="{00000000-0005-0000-0000-0000A6A20000}"/>
    <cellStyle name="Normal 9 3 2 2 2 2 2 2 2 2" xfId="31945" xr:uid="{00000000-0005-0000-0000-0000A7A20000}"/>
    <cellStyle name="Normal 9 3 2 2 2 2 2 2 2 3" xfId="44186" xr:uid="{00000000-0005-0000-0000-0000A8A20000}"/>
    <cellStyle name="Normal 9 3 2 2 2 2 2 2 3" xfId="25830" xr:uid="{00000000-0005-0000-0000-0000A9A20000}"/>
    <cellStyle name="Normal 9 3 2 2 2 2 2 2 4" xfId="38072" xr:uid="{00000000-0005-0000-0000-0000AAA20000}"/>
    <cellStyle name="Normal 9 3 2 2 2 2 2 2 5" xfId="50301" xr:uid="{00000000-0005-0000-0000-0000ABA20000}"/>
    <cellStyle name="Normal 9 3 2 2 2 2 2 3" xfId="19689" xr:uid="{00000000-0005-0000-0000-0000ACA20000}"/>
    <cellStyle name="Normal 9 3 2 2 2 2 2 3 2" xfId="31944" xr:uid="{00000000-0005-0000-0000-0000ADA20000}"/>
    <cellStyle name="Normal 9 3 2 2 2 2 2 3 3" xfId="44185" xr:uid="{00000000-0005-0000-0000-0000AEA20000}"/>
    <cellStyle name="Normal 9 3 2 2 2 2 2 4" xfId="25829" xr:uid="{00000000-0005-0000-0000-0000AFA20000}"/>
    <cellStyle name="Normal 9 3 2 2 2 2 2 5" xfId="38071" xr:uid="{00000000-0005-0000-0000-0000B0A20000}"/>
    <cellStyle name="Normal 9 3 2 2 2 2 2 6" xfId="50300" xr:uid="{00000000-0005-0000-0000-0000B1A20000}"/>
    <cellStyle name="Normal 9 3 2 2 2 2 3" xfId="8696" xr:uid="{00000000-0005-0000-0000-0000B2A20000}"/>
    <cellStyle name="Normal 9 3 2 2 2 2 3 2" xfId="19691" xr:uid="{00000000-0005-0000-0000-0000B3A20000}"/>
    <cellStyle name="Normal 9 3 2 2 2 2 3 2 2" xfId="31946" xr:uid="{00000000-0005-0000-0000-0000B4A20000}"/>
    <cellStyle name="Normal 9 3 2 2 2 2 3 2 3" xfId="44187" xr:uid="{00000000-0005-0000-0000-0000B5A20000}"/>
    <cellStyle name="Normal 9 3 2 2 2 2 3 3" xfId="25831" xr:uid="{00000000-0005-0000-0000-0000B6A20000}"/>
    <cellStyle name="Normal 9 3 2 2 2 2 3 4" xfId="38073" xr:uid="{00000000-0005-0000-0000-0000B7A20000}"/>
    <cellStyle name="Normal 9 3 2 2 2 2 3 5" xfId="50302" xr:uid="{00000000-0005-0000-0000-0000B8A20000}"/>
    <cellStyle name="Normal 9 3 2 2 2 2 4" xfId="19688" xr:uid="{00000000-0005-0000-0000-0000B9A20000}"/>
    <cellStyle name="Normal 9 3 2 2 2 2 4 2" xfId="31943" xr:uid="{00000000-0005-0000-0000-0000BAA20000}"/>
    <cellStyle name="Normal 9 3 2 2 2 2 4 3" xfId="44184" xr:uid="{00000000-0005-0000-0000-0000BBA20000}"/>
    <cellStyle name="Normal 9 3 2 2 2 2 5" xfId="25828" xr:uid="{00000000-0005-0000-0000-0000BCA20000}"/>
    <cellStyle name="Normal 9 3 2 2 2 2 6" xfId="38070" xr:uid="{00000000-0005-0000-0000-0000BDA20000}"/>
    <cellStyle name="Normal 9 3 2 2 2 2 7" xfId="50299" xr:uid="{00000000-0005-0000-0000-0000BEA20000}"/>
    <cellStyle name="Normal 9 3 2 2 2 3" xfId="8697" xr:uid="{00000000-0005-0000-0000-0000BFA20000}"/>
    <cellStyle name="Normal 9 3 2 2 2 3 2" xfId="8698" xr:uid="{00000000-0005-0000-0000-0000C0A20000}"/>
    <cellStyle name="Normal 9 3 2 2 2 3 2 2" xfId="19693" xr:uid="{00000000-0005-0000-0000-0000C1A20000}"/>
    <cellStyle name="Normal 9 3 2 2 2 3 2 2 2" xfId="31948" xr:uid="{00000000-0005-0000-0000-0000C2A20000}"/>
    <cellStyle name="Normal 9 3 2 2 2 3 2 2 3" xfId="44189" xr:uid="{00000000-0005-0000-0000-0000C3A20000}"/>
    <cellStyle name="Normal 9 3 2 2 2 3 2 3" xfId="25833" xr:uid="{00000000-0005-0000-0000-0000C4A20000}"/>
    <cellStyle name="Normal 9 3 2 2 2 3 2 4" xfId="38075" xr:uid="{00000000-0005-0000-0000-0000C5A20000}"/>
    <cellStyle name="Normal 9 3 2 2 2 3 2 5" xfId="50304" xr:uid="{00000000-0005-0000-0000-0000C6A20000}"/>
    <cellStyle name="Normal 9 3 2 2 2 3 3" xfId="19692" xr:uid="{00000000-0005-0000-0000-0000C7A20000}"/>
    <cellStyle name="Normal 9 3 2 2 2 3 3 2" xfId="31947" xr:uid="{00000000-0005-0000-0000-0000C8A20000}"/>
    <cellStyle name="Normal 9 3 2 2 2 3 3 3" xfId="44188" xr:uid="{00000000-0005-0000-0000-0000C9A20000}"/>
    <cellStyle name="Normal 9 3 2 2 2 3 4" xfId="25832" xr:uid="{00000000-0005-0000-0000-0000CAA20000}"/>
    <cellStyle name="Normal 9 3 2 2 2 3 5" xfId="38074" xr:uid="{00000000-0005-0000-0000-0000CBA20000}"/>
    <cellStyle name="Normal 9 3 2 2 2 3 6" xfId="50303" xr:uid="{00000000-0005-0000-0000-0000CCA20000}"/>
    <cellStyle name="Normal 9 3 2 2 2 4" xfId="8699" xr:uid="{00000000-0005-0000-0000-0000CDA20000}"/>
    <cellStyle name="Normal 9 3 2 2 2 4 2" xfId="19694" xr:uid="{00000000-0005-0000-0000-0000CEA20000}"/>
    <cellStyle name="Normal 9 3 2 2 2 4 2 2" xfId="31949" xr:uid="{00000000-0005-0000-0000-0000CFA20000}"/>
    <cellStyle name="Normal 9 3 2 2 2 4 2 3" xfId="44190" xr:uid="{00000000-0005-0000-0000-0000D0A20000}"/>
    <cellStyle name="Normal 9 3 2 2 2 4 3" xfId="25834" xr:uid="{00000000-0005-0000-0000-0000D1A20000}"/>
    <cellStyle name="Normal 9 3 2 2 2 4 4" xfId="38076" xr:uid="{00000000-0005-0000-0000-0000D2A20000}"/>
    <cellStyle name="Normal 9 3 2 2 2 4 5" xfId="50305" xr:uid="{00000000-0005-0000-0000-0000D3A20000}"/>
    <cellStyle name="Normal 9 3 2 2 2 5" xfId="19687" xr:uid="{00000000-0005-0000-0000-0000D4A20000}"/>
    <cellStyle name="Normal 9 3 2 2 2 5 2" xfId="31942" xr:uid="{00000000-0005-0000-0000-0000D5A20000}"/>
    <cellStyle name="Normal 9 3 2 2 2 5 3" xfId="44183" xr:uid="{00000000-0005-0000-0000-0000D6A20000}"/>
    <cellStyle name="Normal 9 3 2 2 2 6" xfId="25827" xr:uid="{00000000-0005-0000-0000-0000D7A20000}"/>
    <cellStyle name="Normal 9 3 2 2 2 7" xfId="38069" xr:uid="{00000000-0005-0000-0000-0000D8A20000}"/>
    <cellStyle name="Normal 9 3 2 2 2 8" xfId="50298" xr:uid="{00000000-0005-0000-0000-0000D9A20000}"/>
    <cellStyle name="Normal 9 3 2 2 3" xfId="8700" xr:uid="{00000000-0005-0000-0000-0000DAA20000}"/>
    <cellStyle name="Normal 9 3 2 2 3 2" xfId="8701" xr:uid="{00000000-0005-0000-0000-0000DBA20000}"/>
    <cellStyle name="Normal 9 3 2 2 3 2 2" xfId="8702" xr:uid="{00000000-0005-0000-0000-0000DCA20000}"/>
    <cellStyle name="Normal 9 3 2 2 3 2 2 2" xfId="19697" xr:uid="{00000000-0005-0000-0000-0000DDA20000}"/>
    <cellStyle name="Normal 9 3 2 2 3 2 2 2 2" xfId="31952" xr:uid="{00000000-0005-0000-0000-0000DEA20000}"/>
    <cellStyle name="Normal 9 3 2 2 3 2 2 2 3" xfId="44193" xr:uid="{00000000-0005-0000-0000-0000DFA20000}"/>
    <cellStyle name="Normal 9 3 2 2 3 2 2 3" xfId="25837" xr:uid="{00000000-0005-0000-0000-0000E0A20000}"/>
    <cellStyle name="Normal 9 3 2 2 3 2 2 4" xfId="38079" xr:uid="{00000000-0005-0000-0000-0000E1A20000}"/>
    <cellStyle name="Normal 9 3 2 2 3 2 2 5" xfId="50308" xr:uid="{00000000-0005-0000-0000-0000E2A20000}"/>
    <cellStyle name="Normal 9 3 2 2 3 2 3" xfId="19696" xr:uid="{00000000-0005-0000-0000-0000E3A20000}"/>
    <cellStyle name="Normal 9 3 2 2 3 2 3 2" xfId="31951" xr:uid="{00000000-0005-0000-0000-0000E4A20000}"/>
    <cellStyle name="Normal 9 3 2 2 3 2 3 3" xfId="44192" xr:uid="{00000000-0005-0000-0000-0000E5A20000}"/>
    <cellStyle name="Normal 9 3 2 2 3 2 4" xfId="25836" xr:uid="{00000000-0005-0000-0000-0000E6A20000}"/>
    <cellStyle name="Normal 9 3 2 2 3 2 5" xfId="38078" xr:uid="{00000000-0005-0000-0000-0000E7A20000}"/>
    <cellStyle name="Normal 9 3 2 2 3 2 6" xfId="50307" xr:uid="{00000000-0005-0000-0000-0000E8A20000}"/>
    <cellStyle name="Normal 9 3 2 2 3 3" xfId="8703" xr:uid="{00000000-0005-0000-0000-0000E9A20000}"/>
    <cellStyle name="Normal 9 3 2 2 3 3 2" xfId="19698" xr:uid="{00000000-0005-0000-0000-0000EAA20000}"/>
    <cellStyle name="Normal 9 3 2 2 3 3 2 2" xfId="31953" xr:uid="{00000000-0005-0000-0000-0000EBA20000}"/>
    <cellStyle name="Normal 9 3 2 2 3 3 2 3" xfId="44194" xr:uid="{00000000-0005-0000-0000-0000ECA20000}"/>
    <cellStyle name="Normal 9 3 2 2 3 3 3" xfId="25838" xr:uid="{00000000-0005-0000-0000-0000EDA20000}"/>
    <cellStyle name="Normal 9 3 2 2 3 3 4" xfId="38080" xr:uid="{00000000-0005-0000-0000-0000EEA20000}"/>
    <cellStyle name="Normal 9 3 2 2 3 3 5" xfId="50309" xr:uid="{00000000-0005-0000-0000-0000EFA20000}"/>
    <cellStyle name="Normal 9 3 2 2 3 4" xfId="19695" xr:uid="{00000000-0005-0000-0000-0000F0A20000}"/>
    <cellStyle name="Normal 9 3 2 2 3 4 2" xfId="31950" xr:uid="{00000000-0005-0000-0000-0000F1A20000}"/>
    <cellStyle name="Normal 9 3 2 2 3 4 3" xfId="44191" xr:uid="{00000000-0005-0000-0000-0000F2A20000}"/>
    <cellStyle name="Normal 9 3 2 2 3 5" xfId="25835" xr:uid="{00000000-0005-0000-0000-0000F3A20000}"/>
    <cellStyle name="Normal 9 3 2 2 3 6" xfId="38077" xr:uid="{00000000-0005-0000-0000-0000F4A20000}"/>
    <cellStyle name="Normal 9 3 2 2 3 7" xfId="50306" xr:uid="{00000000-0005-0000-0000-0000F5A20000}"/>
    <cellStyle name="Normal 9 3 2 2 4" xfId="8704" xr:uid="{00000000-0005-0000-0000-0000F6A20000}"/>
    <cellStyle name="Normal 9 3 2 2 4 2" xfId="8705" xr:uid="{00000000-0005-0000-0000-0000F7A20000}"/>
    <cellStyle name="Normal 9 3 2 2 4 2 2" xfId="19700" xr:uid="{00000000-0005-0000-0000-0000F8A20000}"/>
    <cellStyle name="Normal 9 3 2 2 4 2 2 2" xfId="31955" xr:uid="{00000000-0005-0000-0000-0000F9A20000}"/>
    <cellStyle name="Normal 9 3 2 2 4 2 2 3" xfId="44196" xr:uid="{00000000-0005-0000-0000-0000FAA20000}"/>
    <cellStyle name="Normal 9 3 2 2 4 2 3" xfId="25840" xr:uid="{00000000-0005-0000-0000-0000FBA20000}"/>
    <cellStyle name="Normal 9 3 2 2 4 2 4" xfId="38082" xr:uid="{00000000-0005-0000-0000-0000FCA20000}"/>
    <cellStyle name="Normal 9 3 2 2 4 2 5" xfId="50311" xr:uid="{00000000-0005-0000-0000-0000FDA20000}"/>
    <cellStyle name="Normal 9 3 2 2 4 3" xfId="19699" xr:uid="{00000000-0005-0000-0000-0000FEA20000}"/>
    <cellStyle name="Normal 9 3 2 2 4 3 2" xfId="31954" xr:uid="{00000000-0005-0000-0000-0000FFA20000}"/>
    <cellStyle name="Normal 9 3 2 2 4 3 3" xfId="44195" xr:uid="{00000000-0005-0000-0000-000000A30000}"/>
    <cellStyle name="Normal 9 3 2 2 4 4" xfId="25839" xr:uid="{00000000-0005-0000-0000-000001A30000}"/>
    <cellStyle name="Normal 9 3 2 2 4 5" xfId="38081" xr:uid="{00000000-0005-0000-0000-000002A30000}"/>
    <cellStyle name="Normal 9 3 2 2 4 6" xfId="50310" xr:uid="{00000000-0005-0000-0000-000003A30000}"/>
    <cellStyle name="Normal 9 3 2 2 5" xfId="8706" xr:uid="{00000000-0005-0000-0000-000004A30000}"/>
    <cellStyle name="Normal 9 3 2 2 5 2" xfId="19701" xr:uid="{00000000-0005-0000-0000-000005A30000}"/>
    <cellStyle name="Normal 9 3 2 2 5 2 2" xfId="31956" xr:uid="{00000000-0005-0000-0000-000006A30000}"/>
    <cellStyle name="Normal 9 3 2 2 5 2 3" xfId="44197" xr:uid="{00000000-0005-0000-0000-000007A30000}"/>
    <cellStyle name="Normal 9 3 2 2 5 3" xfId="25841" xr:uid="{00000000-0005-0000-0000-000008A30000}"/>
    <cellStyle name="Normal 9 3 2 2 5 4" xfId="38083" xr:uid="{00000000-0005-0000-0000-000009A30000}"/>
    <cellStyle name="Normal 9 3 2 2 5 5" xfId="50312" xr:uid="{00000000-0005-0000-0000-00000AA30000}"/>
    <cellStyle name="Normal 9 3 2 2 6" xfId="19686" xr:uid="{00000000-0005-0000-0000-00000BA30000}"/>
    <cellStyle name="Normal 9 3 2 2 6 2" xfId="31941" xr:uid="{00000000-0005-0000-0000-00000CA30000}"/>
    <cellStyle name="Normal 9 3 2 2 6 3" xfId="44182" xr:uid="{00000000-0005-0000-0000-00000DA30000}"/>
    <cellStyle name="Normal 9 3 2 2 7" xfId="25826" xr:uid="{00000000-0005-0000-0000-00000EA30000}"/>
    <cellStyle name="Normal 9 3 2 2 8" xfId="38068" xr:uid="{00000000-0005-0000-0000-00000FA30000}"/>
    <cellStyle name="Normal 9 3 2 2 9" xfId="50297" xr:uid="{00000000-0005-0000-0000-000010A30000}"/>
    <cellStyle name="Normal 9 3 2 3" xfId="8707" xr:uid="{00000000-0005-0000-0000-000011A30000}"/>
    <cellStyle name="Normal 9 3 2 3 2" xfId="8708" xr:uid="{00000000-0005-0000-0000-000012A30000}"/>
    <cellStyle name="Normal 9 3 2 3 2 2" xfId="8709" xr:uid="{00000000-0005-0000-0000-000013A30000}"/>
    <cellStyle name="Normal 9 3 2 3 2 2 2" xfId="8710" xr:uid="{00000000-0005-0000-0000-000014A30000}"/>
    <cellStyle name="Normal 9 3 2 3 2 2 2 2" xfId="19705" xr:uid="{00000000-0005-0000-0000-000015A30000}"/>
    <cellStyle name="Normal 9 3 2 3 2 2 2 2 2" xfId="31960" xr:uid="{00000000-0005-0000-0000-000016A30000}"/>
    <cellStyle name="Normal 9 3 2 3 2 2 2 2 3" xfId="44201" xr:uid="{00000000-0005-0000-0000-000017A30000}"/>
    <cellStyle name="Normal 9 3 2 3 2 2 2 3" xfId="25845" xr:uid="{00000000-0005-0000-0000-000018A30000}"/>
    <cellStyle name="Normal 9 3 2 3 2 2 2 4" xfId="38087" xr:uid="{00000000-0005-0000-0000-000019A30000}"/>
    <cellStyle name="Normal 9 3 2 3 2 2 2 5" xfId="50316" xr:uid="{00000000-0005-0000-0000-00001AA30000}"/>
    <cellStyle name="Normal 9 3 2 3 2 2 3" xfId="19704" xr:uid="{00000000-0005-0000-0000-00001BA30000}"/>
    <cellStyle name="Normal 9 3 2 3 2 2 3 2" xfId="31959" xr:uid="{00000000-0005-0000-0000-00001CA30000}"/>
    <cellStyle name="Normal 9 3 2 3 2 2 3 3" xfId="44200" xr:uid="{00000000-0005-0000-0000-00001DA30000}"/>
    <cellStyle name="Normal 9 3 2 3 2 2 4" xfId="25844" xr:uid="{00000000-0005-0000-0000-00001EA30000}"/>
    <cellStyle name="Normal 9 3 2 3 2 2 5" xfId="38086" xr:uid="{00000000-0005-0000-0000-00001FA30000}"/>
    <cellStyle name="Normal 9 3 2 3 2 2 6" xfId="50315" xr:uid="{00000000-0005-0000-0000-000020A30000}"/>
    <cellStyle name="Normal 9 3 2 3 2 3" xfId="8711" xr:uid="{00000000-0005-0000-0000-000021A30000}"/>
    <cellStyle name="Normal 9 3 2 3 2 3 2" xfId="19706" xr:uid="{00000000-0005-0000-0000-000022A30000}"/>
    <cellStyle name="Normal 9 3 2 3 2 3 2 2" xfId="31961" xr:uid="{00000000-0005-0000-0000-000023A30000}"/>
    <cellStyle name="Normal 9 3 2 3 2 3 2 3" xfId="44202" xr:uid="{00000000-0005-0000-0000-000024A30000}"/>
    <cellStyle name="Normal 9 3 2 3 2 3 3" xfId="25846" xr:uid="{00000000-0005-0000-0000-000025A30000}"/>
    <cellStyle name="Normal 9 3 2 3 2 3 4" xfId="38088" xr:uid="{00000000-0005-0000-0000-000026A30000}"/>
    <cellStyle name="Normal 9 3 2 3 2 3 5" xfId="50317" xr:uid="{00000000-0005-0000-0000-000027A30000}"/>
    <cellStyle name="Normal 9 3 2 3 2 4" xfId="19703" xr:uid="{00000000-0005-0000-0000-000028A30000}"/>
    <cellStyle name="Normal 9 3 2 3 2 4 2" xfId="31958" xr:uid="{00000000-0005-0000-0000-000029A30000}"/>
    <cellStyle name="Normal 9 3 2 3 2 4 3" xfId="44199" xr:uid="{00000000-0005-0000-0000-00002AA30000}"/>
    <cellStyle name="Normal 9 3 2 3 2 5" xfId="25843" xr:uid="{00000000-0005-0000-0000-00002BA30000}"/>
    <cellStyle name="Normal 9 3 2 3 2 6" xfId="38085" xr:uid="{00000000-0005-0000-0000-00002CA30000}"/>
    <cellStyle name="Normal 9 3 2 3 2 7" xfId="50314" xr:uid="{00000000-0005-0000-0000-00002DA30000}"/>
    <cellStyle name="Normal 9 3 2 3 3" xfId="8712" xr:uid="{00000000-0005-0000-0000-00002EA30000}"/>
    <cellStyle name="Normal 9 3 2 3 3 2" xfId="8713" xr:uid="{00000000-0005-0000-0000-00002FA30000}"/>
    <cellStyle name="Normal 9 3 2 3 3 2 2" xfId="19708" xr:uid="{00000000-0005-0000-0000-000030A30000}"/>
    <cellStyle name="Normal 9 3 2 3 3 2 2 2" xfId="31963" xr:uid="{00000000-0005-0000-0000-000031A30000}"/>
    <cellStyle name="Normal 9 3 2 3 3 2 2 3" xfId="44204" xr:uid="{00000000-0005-0000-0000-000032A30000}"/>
    <cellStyle name="Normal 9 3 2 3 3 2 3" xfId="25848" xr:uid="{00000000-0005-0000-0000-000033A30000}"/>
    <cellStyle name="Normal 9 3 2 3 3 2 4" xfId="38090" xr:uid="{00000000-0005-0000-0000-000034A30000}"/>
    <cellStyle name="Normal 9 3 2 3 3 2 5" xfId="50319" xr:uid="{00000000-0005-0000-0000-000035A30000}"/>
    <cellStyle name="Normal 9 3 2 3 3 3" xfId="19707" xr:uid="{00000000-0005-0000-0000-000036A30000}"/>
    <cellStyle name="Normal 9 3 2 3 3 3 2" xfId="31962" xr:uid="{00000000-0005-0000-0000-000037A30000}"/>
    <cellStyle name="Normal 9 3 2 3 3 3 3" xfId="44203" xr:uid="{00000000-0005-0000-0000-000038A30000}"/>
    <cellStyle name="Normal 9 3 2 3 3 4" xfId="25847" xr:uid="{00000000-0005-0000-0000-000039A30000}"/>
    <cellStyle name="Normal 9 3 2 3 3 5" xfId="38089" xr:uid="{00000000-0005-0000-0000-00003AA30000}"/>
    <cellStyle name="Normal 9 3 2 3 3 6" xfId="50318" xr:uid="{00000000-0005-0000-0000-00003BA30000}"/>
    <cellStyle name="Normal 9 3 2 3 4" xfId="8714" xr:uid="{00000000-0005-0000-0000-00003CA30000}"/>
    <cellStyle name="Normal 9 3 2 3 4 2" xfId="19709" xr:uid="{00000000-0005-0000-0000-00003DA30000}"/>
    <cellStyle name="Normal 9 3 2 3 4 2 2" xfId="31964" xr:uid="{00000000-0005-0000-0000-00003EA30000}"/>
    <cellStyle name="Normal 9 3 2 3 4 2 3" xfId="44205" xr:uid="{00000000-0005-0000-0000-00003FA30000}"/>
    <cellStyle name="Normal 9 3 2 3 4 3" xfId="25849" xr:uid="{00000000-0005-0000-0000-000040A30000}"/>
    <cellStyle name="Normal 9 3 2 3 4 4" xfId="38091" xr:uid="{00000000-0005-0000-0000-000041A30000}"/>
    <cellStyle name="Normal 9 3 2 3 4 5" xfId="50320" xr:uid="{00000000-0005-0000-0000-000042A30000}"/>
    <cellStyle name="Normal 9 3 2 3 5" xfId="19702" xr:uid="{00000000-0005-0000-0000-000043A30000}"/>
    <cellStyle name="Normal 9 3 2 3 5 2" xfId="31957" xr:uid="{00000000-0005-0000-0000-000044A30000}"/>
    <cellStyle name="Normal 9 3 2 3 5 3" xfId="44198" xr:uid="{00000000-0005-0000-0000-000045A30000}"/>
    <cellStyle name="Normal 9 3 2 3 6" xfId="25842" xr:uid="{00000000-0005-0000-0000-000046A30000}"/>
    <cellStyle name="Normal 9 3 2 3 7" xfId="38084" xr:uid="{00000000-0005-0000-0000-000047A30000}"/>
    <cellStyle name="Normal 9 3 2 3 8" xfId="50313" xr:uid="{00000000-0005-0000-0000-000048A30000}"/>
    <cellStyle name="Normal 9 3 2 4" xfId="8715" xr:uid="{00000000-0005-0000-0000-000049A30000}"/>
    <cellStyle name="Normal 9 3 2 4 2" xfId="8716" xr:uid="{00000000-0005-0000-0000-00004AA30000}"/>
    <cellStyle name="Normal 9 3 2 4 2 2" xfId="8717" xr:uid="{00000000-0005-0000-0000-00004BA30000}"/>
    <cellStyle name="Normal 9 3 2 4 2 2 2" xfId="19712" xr:uid="{00000000-0005-0000-0000-00004CA30000}"/>
    <cellStyle name="Normal 9 3 2 4 2 2 2 2" xfId="31967" xr:uid="{00000000-0005-0000-0000-00004DA30000}"/>
    <cellStyle name="Normal 9 3 2 4 2 2 2 3" xfId="44208" xr:uid="{00000000-0005-0000-0000-00004EA30000}"/>
    <cellStyle name="Normal 9 3 2 4 2 2 3" xfId="25852" xr:uid="{00000000-0005-0000-0000-00004FA30000}"/>
    <cellStyle name="Normal 9 3 2 4 2 2 4" xfId="38094" xr:uid="{00000000-0005-0000-0000-000050A30000}"/>
    <cellStyle name="Normal 9 3 2 4 2 2 5" xfId="50323" xr:uid="{00000000-0005-0000-0000-000051A30000}"/>
    <cellStyle name="Normal 9 3 2 4 2 3" xfId="19711" xr:uid="{00000000-0005-0000-0000-000052A30000}"/>
    <cellStyle name="Normal 9 3 2 4 2 3 2" xfId="31966" xr:uid="{00000000-0005-0000-0000-000053A30000}"/>
    <cellStyle name="Normal 9 3 2 4 2 3 3" xfId="44207" xr:uid="{00000000-0005-0000-0000-000054A30000}"/>
    <cellStyle name="Normal 9 3 2 4 2 4" xfId="25851" xr:uid="{00000000-0005-0000-0000-000055A30000}"/>
    <cellStyle name="Normal 9 3 2 4 2 5" xfId="38093" xr:uid="{00000000-0005-0000-0000-000056A30000}"/>
    <cellStyle name="Normal 9 3 2 4 2 6" xfId="50322" xr:uid="{00000000-0005-0000-0000-000057A30000}"/>
    <cellStyle name="Normal 9 3 2 4 3" xfId="8718" xr:uid="{00000000-0005-0000-0000-000058A30000}"/>
    <cellStyle name="Normal 9 3 2 4 3 2" xfId="19713" xr:uid="{00000000-0005-0000-0000-000059A30000}"/>
    <cellStyle name="Normal 9 3 2 4 3 2 2" xfId="31968" xr:uid="{00000000-0005-0000-0000-00005AA30000}"/>
    <cellStyle name="Normal 9 3 2 4 3 2 3" xfId="44209" xr:uid="{00000000-0005-0000-0000-00005BA30000}"/>
    <cellStyle name="Normal 9 3 2 4 3 3" xfId="25853" xr:uid="{00000000-0005-0000-0000-00005CA30000}"/>
    <cellStyle name="Normal 9 3 2 4 3 4" xfId="38095" xr:uid="{00000000-0005-0000-0000-00005DA30000}"/>
    <cellStyle name="Normal 9 3 2 4 3 5" xfId="50324" xr:uid="{00000000-0005-0000-0000-00005EA30000}"/>
    <cellStyle name="Normal 9 3 2 4 4" xfId="19710" xr:uid="{00000000-0005-0000-0000-00005FA30000}"/>
    <cellStyle name="Normal 9 3 2 4 4 2" xfId="31965" xr:uid="{00000000-0005-0000-0000-000060A30000}"/>
    <cellStyle name="Normal 9 3 2 4 4 3" xfId="44206" xr:uid="{00000000-0005-0000-0000-000061A30000}"/>
    <cellStyle name="Normal 9 3 2 4 5" xfId="25850" xr:uid="{00000000-0005-0000-0000-000062A30000}"/>
    <cellStyle name="Normal 9 3 2 4 6" xfId="38092" xr:uid="{00000000-0005-0000-0000-000063A30000}"/>
    <cellStyle name="Normal 9 3 2 4 7" xfId="50321" xr:uid="{00000000-0005-0000-0000-000064A30000}"/>
    <cellStyle name="Normal 9 3 2 5" xfId="8719" xr:uid="{00000000-0005-0000-0000-000065A30000}"/>
    <cellStyle name="Normal 9 3 2 5 2" xfId="8720" xr:uid="{00000000-0005-0000-0000-000066A30000}"/>
    <cellStyle name="Normal 9 3 2 5 2 2" xfId="19715" xr:uid="{00000000-0005-0000-0000-000067A30000}"/>
    <cellStyle name="Normal 9 3 2 5 2 2 2" xfId="31970" xr:uid="{00000000-0005-0000-0000-000068A30000}"/>
    <cellStyle name="Normal 9 3 2 5 2 2 3" xfId="44211" xr:uid="{00000000-0005-0000-0000-000069A30000}"/>
    <cellStyle name="Normal 9 3 2 5 2 3" xfId="25855" xr:uid="{00000000-0005-0000-0000-00006AA30000}"/>
    <cellStyle name="Normal 9 3 2 5 2 4" xfId="38097" xr:uid="{00000000-0005-0000-0000-00006BA30000}"/>
    <cellStyle name="Normal 9 3 2 5 2 5" xfId="50326" xr:uid="{00000000-0005-0000-0000-00006CA30000}"/>
    <cellStyle name="Normal 9 3 2 5 3" xfId="19714" xr:uid="{00000000-0005-0000-0000-00006DA30000}"/>
    <cellStyle name="Normal 9 3 2 5 3 2" xfId="31969" xr:uid="{00000000-0005-0000-0000-00006EA30000}"/>
    <cellStyle name="Normal 9 3 2 5 3 3" xfId="44210" xr:uid="{00000000-0005-0000-0000-00006FA30000}"/>
    <cellStyle name="Normal 9 3 2 5 4" xfId="25854" xr:uid="{00000000-0005-0000-0000-000070A30000}"/>
    <cellStyle name="Normal 9 3 2 5 5" xfId="38096" xr:uid="{00000000-0005-0000-0000-000071A30000}"/>
    <cellStyle name="Normal 9 3 2 5 6" xfId="50325" xr:uid="{00000000-0005-0000-0000-000072A30000}"/>
    <cellStyle name="Normal 9 3 2 6" xfId="8721" xr:uid="{00000000-0005-0000-0000-000073A30000}"/>
    <cellStyle name="Normal 9 3 2 6 2" xfId="19716" xr:uid="{00000000-0005-0000-0000-000074A30000}"/>
    <cellStyle name="Normal 9 3 2 6 2 2" xfId="31971" xr:uid="{00000000-0005-0000-0000-000075A30000}"/>
    <cellStyle name="Normal 9 3 2 6 2 3" xfId="44212" xr:uid="{00000000-0005-0000-0000-000076A30000}"/>
    <cellStyle name="Normal 9 3 2 6 3" xfId="25856" xr:uid="{00000000-0005-0000-0000-000077A30000}"/>
    <cellStyle name="Normal 9 3 2 6 4" xfId="38098" xr:uid="{00000000-0005-0000-0000-000078A30000}"/>
    <cellStyle name="Normal 9 3 2 6 5" xfId="50327" xr:uid="{00000000-0005-0000-0000-000079A30000}"/>
    <cellStyle name="Normal 9 3 2 7" xfId="19685" xr:uid="{00000000-0005-0000-0000-00007AA30000}"/>
    <cellStyle name="Normal 9 3 2 7 2" xfId="31940" xr:uid="{00000000-0005-0000-0000-00007BA30000}"/>
    <cellStyle name="Normal 9 3 2 7 3" xfId="44181" xr:uid="{00000000-0005-0000-0000-00007CA30000}"/>
    <cellStyle name="Normal 9 3 2 8" xfId="25825" xr:uid="{00000000-0005-0000-0000-00007DA30000}"/>
    <cellStyle name="Normal 9 3 2 9" xfId="38067" xr:uid="{00000000-0005-0000-0000-00007EA30000}"/>
    <cellStyle name="Normal 9 3 3" xfId="8722" xr:uid="{00000000-0005-0000-0000-00007FA30000}"/>
    <cellStyle name="Normal 9 3 3 2" xfId="8723" xr:uid="{00000000-0005-0000-0000-000080A30000}"/>
    <cellStyle name="Normal 9 3 3 2 2" xfId="8724" xr:uid="{00000000-0005-0000-0000-000081A30000}"/>
    <cellStyle name="Normal 9 3 3 2 2 2" xfId="8725" xr:uid="{00000000-0005-0000-0000-000082A30000}"/>
    <cellStyle name="Normal 9 3 3 2 2 2 2" xfId="8726" xr:uid="{00000000-0005-0000-0000-000083A30000}"/>
    <cellStyle name="Normal 9 3 3 2 2 2 2 2" xfId="19721" xr:uid="{00000000-0005-0000-0000-000084A30000}"/>
    <cellStyle name="Normal 9 3 3 2 2 2 2 2 2" xfId="31976" xr:uid="{00000000-0005-0000-0000-000085A30000}"/>
    <cellStyle name="Normal 9 3 3 2 2 2 2 2 3" xfId="44217" xr:uid="{00000000-0005-0000-0000-000086A30000}"/>
    <cellStyle name="Normal 9 3 3 2 2 2 2 3" xfId="25861" xr:uid="{00000000-0005-0000-0000-000087A30000}"/>
    <cellStyle name="Normal 9 3 3 2 2 2 2 4" xfId="38103" xr:uid="{00000000-0005-0000-0000-000088A30000}"/>
    <cellStyle name="Normal 9 3 3 2 2 2 2 5" xfId="50332" xr:uid="{00000000-0005-0000-0000-000089A30000}"/>
    <cellStyle name="Normal 9 3 3 2 2 2 3" xfId="19720" xr:uid="{00000000-0005-0000-0000-00008AA30000}"/>
    <cellStyle name="Normal 9 3 3 2 2 2 3 2" xfId="31975" xr:uid="{00000000-0005-0000-0000-00008BA30000}"/>
    <cellStyle name="Normal 9 3 3 2 2 2 3 3" xfId="44216" xr:uid="{00000000-0005-0000-0000-00008CA30000}"/>
    <cellStyle name="Normal 9 3 3 2 2 2 4" xfId="25860" xr:uid="{00000000-0005-0000-0000-00008DA30000}"/>
    <cellStyle name="Normal 9 3 3 2 2 2 5" xfId="38102" xr:uid="{00000000-0005-0000-0000-00008EA30000}"/>
    <cellStyle name="Normal 9 3 3 2 2 2 6" xfId="50331" xr:uid="{00000000-0005-0000-0000-00008FA30000}"/>
    <cellStyle name="Normal 9 3 3 2 2 3" xfId="8727" xr:uid="{00000000-0005-0000-0000-000090A30000}"/>
    <cellStyle name="Normal 9 3 3 2 2 3 2" xfId="19722" xr:uid="{00000000-0005-0000-0000-000091A30000}"/>
    <cellStyle name="Normal 9 3 3 2 2 3 2 2" xfId="31977" xr:uid="{00000000-0005-0000-0000-000092A30000}"/>
    <cellStyle name="Normal 9 3 3 2 2 3 2 3" xfId="44218" xr:uid="{00000000-0005-0000-0000-000093A30000}"/>
    <cellStyle name="Normal 9 3 3 2 2 3 3" xfId="25862" xr:uid="{00000000-0005-0000-0000-000094A30000}"/>
    <cellStyle name="Normal 9 3 3 2 2 3 4" xfId="38104" xr:uid="{00000000-0005-0000-0000-000095A30000}"/>
    <cellStyle name="Normal 9 3 3 2 2 3 5" xfId="50333" xr:uid="{00000000-0005-0000-0000-000096A30000}"/>
    <cellStyle name="Normal 9 3 3 2 2 4" xfId="19719" xr:uid="{00000000-0005-0000-0000-000097A30000}"/>
    <cellStyle name="Normal 9 3 3 2 2 4 2" xfId="31974" xr:uid="{00000000-0005-0000-0000-000098A30000}"/>
    <cellStyle name="Normal 9 3 3 2 2 4 3" xfId="44215" xr:uid="{00000000-0005-0000-0000-000099A30000}"/>
    <cellStyle name="Normal 9 3 3 2 2 5" xfId="25859" xr:uid="{00000000-0005-0000-0000-00009AA30000}"/>
    <cellStyle name="Normal 9 3 3 2 2 6" xfId="38101" xr:uid="{00000000-0005-0000-0000-00009BA30000}"/>
    <cellStyle name="Normal 9 3 3 2 2 7" xfId="50330" xr:uid="{00000000-0005-0000-0000-00009CA30000}"/>
    <cellStyle name="Normal 9 3 3 2 3" xfId="8728" xr:uid="{00000000-0005-0000-0000-00009DA30000}"/>
    <cellStyle name="Normal 9 3 3 2 3 2" xfId="8729" xr:uid="{00000000-0005-0000-0000-00009EA30000}"/>
    <cellStyle name="Normal 9 3 3 2 3 2 2" xfId="19724" xr:uid="{00000000-0005-0000-0000-00009FA30000}"/>
    <cellStyle name="Normal 9 3 3 2 3 2 2 2" xfId="31979" xr:uid="{00000000-0005-0000-0000-0000A0A30000}"/>
    <cellStyle name="Normal 9 3 3 2 3 2 2 3" xfId="44220" xr:uid="{00000000-0005-0000-0000-0000A1A30000}"/>
    <cellStyle name="Normal 9 3 3 2 3 2 3" xfId="25864" xr:uid="{00000000-0005-0000-0000-0000A2A30000}"/>
    <cellStyle name="Normal 9 3 3 2 3 2 4" xfId="38106" xr:uid="{00000000-0005-0000-0000-0000A3A30000}"/>
    <cellStyle name="Normal 9 3 3 2 3 2 5" xfId="50335" xr:uid="{00000000-0005-0000-0000-0000A4A30000}"/>
    <cellStyle name="Normal 9 3 3 2 3 3" xfId="19723" xr:uid="{00000000-0005-0000-0000-0000A5A30000}"/>
    <cellStyle name="Normal 9 3 3 2 3 3 2" xfId="31978" xr:uid="{00000000-0005-0000-0000-0000A6A30000}"/>
    <cellStyle name="Normal 9 3 3 2 3 3 3" xfId="44219" xr:uid="{00000000-0005-0000-0000-0000A7A30000}"/>
    <cellStyle name="Normal 9 3 3 2 3 4" xfId="25863" xr:uid="{00000000-0005-0000-0000-0000A8A30000}"/>
    <cellStyle name="Normal 9 3 3 2 3 5" xfId="38105" xr:uid="{00000000-0005-0000-0000-0000A9A30000}"/>
    <cellStyle name="Normal 9 3 3 2 3 6" xfId="50334" xr:uid="{00000000-0005-0000-0000-0000AAA30000}"/>
    <cellStyle name="Normal 9 3 3 2 4" xfId="8730" xr:uid="{00000000-0005-0000-0000-0000ABA30000}"/>
    <cellStyle name="Normal 9 3 3 2 4 2" xfId="19725" xr:uid="{00000000-0005-0000-0000-0000ACA30000}"/>
    <cellStyle name="Normal 9 3 3 2 4 2 2" xfId="31980" xr:uid="{00000000-0005-0000-0000-0000ADA30000}"/>
    <cellStyle name="Normal 9 3 3 2 4 2 3" xfId="44221" xr:uid="{00000000-0005-0000-0000-0000AEA30000}"/>
    <cellStyle name="Normal 9 3 3 2 4 3" xfId="25865" xr:uid="{00000000-0005-0000-0000-0000AFA30000}"/>
    <cellStyle name="Normal 9 3 3 2 4 4" xfId="38107" xr:uid="{00000000-0005-0000-0000-0000B0A30000}"/>
    <cellStyle name="Normal 9 3 3 2 4 5" xfId="50336" xr:uid="{00000000-0005-0000-0000-0000B1A30000}"/>
    <cellStyle name="Normal 9 3 3 2 5" xfId="19718" xr:uid="{00000000-0005-0000-0000-0000B2A30000}"/>
    <cellStyle name="Normal 9 3 3 2 5 2" xfId="31973" xr:uid="{00000000-0005-0000-0000-0000B3A30000}"/>
    <cellStyle name="Normal 9 3 3 2 5 3" xfId="44214" xr:uid="{00000000-0005-0000-0000-0000B4A30000}"/>
    <cellStyle name="Normal 9 3 3 2 6" xfId="25858" xr:uid="{00000000-0005-0000-0000-0000B5A30000}"/>
    <cellStyle name="Normal 9 3 3 2 7" xfId="38100" xr:uid="{00000000-0005-0000-0000-0000B6A30000}"/>
    <cellStyle name="Normal 9 3 3 2 8" xfId="50329" xr:uid="{00000000-0005-0000-0000-0000B7A30000}"/>
    <cellStyle name="Normal 9 3 3 3" xfId="8731" xr:uid="{00000000-0005-0000-0000-0000B8A30000}"/>
    <cellStyle name="Normal 9 3 3 3 2" xfId="8732" xr:uid="{00000000-0005-0000-0000-0000B9A30000}"/>
    <cellStyle name="Normal 9 3 3 3 2 2" xfId="8733" xr:uid="{00000000-0005-0000-0000-0000BAA30000}"/>
    <cellStyle name="Normal 9 3 3 3 2 2 2" xfId="19728" xr:uid="{00000000-0005-0000-0000-0000BBA30000}"/>
    <cellStyle name="Normal 9 3 3 3 2 2 2 2" xfId="31983" xr:uid="{00000000-0005-0000-0000-0000BCA30000}"/>
    <cellStyle name="Normal 9 3 3 3 2 2 2 3" xfId="44224" xr:uid="{00000000-0005-0000-0000-0000BDA30000}"/>
    <cellStyle name="Normal 9 3 3 3 2 2 3" xfId="25868" xr:uid="{00000000-0005-0000-0000-0000BEA30000}"/>
    <cellStyle name="Normal 9 3 3 3 2 2 4" xfId="38110" xr:uid="{00000000-0005-0000-0000-0000BFA30000}"/>
    <cellStyle name="Normal 9 3 3 3 2 2 5" xfId="50339" xr:uid="{00000000-0005-0000-0000-0000C0A30000}"/>
    <cellStyle name="Normal 9 3 3 3 2 3" xfId="19727" xr:uid="{00000000-0005-0000-0000-0000C1A30000}"/>
    <cellStyle name="Normal 9 3 3 3 2 3 2" xfId="31982" xr:uid="{00000000-0005-0000-0000-0000C2A30000}"/>
    <cellStyle name="Normal 9 3 3 3 2 3 3" xfId="44223" xr:uid="{00000000-0005-0000-0000-0000C3A30000}"/>
    <cellStyle name="Normal 9 3 3 3 2 4" xfId="25867" xr:uid="{00000000-0005-0000-0000-0000C4A30000}"/>
    <cellStyle name="Normal 9 3 3 3 2 5" xfId="38109" xr:uid="{00000000-0005-0000-0000-0000C5A30000}"/>
    <cellStyle name="Normal 9 3 3 3 2 6" xfId="50338" xr:uid="{00000000-0005-0000-0000-0000C6A30000}"/>
    <cellStyle name="Normal 9 3 3 3 3" xfId="8734" xr:uid="{00000000-0005-0000-0000-0000C7A30000}"/>
    <cellStyle name="Normal 9 3 3 3 3 2" xfId="19729" xr:uid="{00000000-0005-0000-0000-0000C8A30000}"/>
    <cellStyle name="Normal 9 3 3 3 3 2 2" xfId="31984" xr:uid="{00000000-0005-0000-0000-0000C9A30000}"/>
    <cellStyle name="Normal 9 3 3 3 3 2 3" xfId="44225" xr:uid="{00000000-0005-0000-0000-0000CAA30000}"/>
    <cellStyle name="Normal 9 3 3 3 3 3" xfId="25869" xr:uid="{00000000-0005-0000-0000-0000CBA30000}"/>
    <cellStyle name="Normal 9 3 3 3 3 4" xfId="38111" xr:uid="{00000000-0005-0000-0000-0000CCA30000}"/>
    <cellStyle name="Normal 9 3 3 3 3 5" xfId="50340" xr:uid="{00000000-0005-0000-0000-0000CDA30000}"/>
    <cellStyle name="Normal 9 3 3 3 4" xfId="19726" xr:uid="{00000000-0005-0000-0000-0000CEA30000}"/>
    <cellStyle name="Normal 9 3 3 3 4 2" xfId="31981" xr:uid="{00000000-0005-0000-0000-0000CFA30000}"/>
    <cellStyle name="Normal 9 3 3 3 4 3" xfId="44222" xr:uid="{00000000-0005-0000-0000-0000D0A30000}"/>
    <cellStyle name="Normal 9 3 3 3 5" xfId="25866" xr:uid="{00000000-0005-0000-0000-0000D1A30000}"/>
    <cellStyle name="Normal 9 3 3 3 6" xfId="38108" xr:uid="{00000000-0005-0000-0000-0000D2A30000}"/>
    <cellStyle name="Normal 9 3 3 3 7" xfId="50337" xr:uid="{00000000-0005-0000-0000-0000D3A30000}"/>
    <cellStyle name="Normal 9 3 3 4" xfId="8735" xr:uid="{00000000-0005-0000-0000-0000D4A30000}"/>
    <cellStyle name="Normal 9 3 3 4 2" xfId="8736" xr:uid="{00000000-0005-0000-0000-0000D5A30000}"/>
    <cellStyle name="Normal 9 3 3 4 2 2" xfId="19731" xr:uid="{00000000-0005-0000-0000-0000D6A30000}"/>
    <cellStyle name="Normal 9 3 3 4 2 2 2" xfId="31986" xr:uid="{00000000-0005-0000-0000-0000D7A30000}"/>
    <cellStyle name="Normal 9 3 3 4 2 2 3" xfId="44227" xr:uid="{00000000-0005-0000-0000-0000D8A30000}"/>
    <cellStyle name="Normal 9 3 3 4 2 3" xfId="25871" xr:uid="{00000000-0005-0000-0000-0000D9A30000}"/>
    <cellStyle name="Normal 9 3 3 4 2 4" xfId="38113" xr:uid="{00000000-0005-0000-0000-0000DAA30000}"/>
    <cellStyle name="Normal 9 3 3 4 2 5" xfId="50342" xr:uid="{00000000-0005-0000-0000-0000DBA30000}"/>
    <cellStyle name="Normal 9 3 3 4 3" xfId="19730" xr:uid="{00000000-0005-0000-0000-0000DCA30000}"/>
    <cellStyle name="Normal 9 3 3 4 3 2" xfId="31985" xr:uid="{00000000-0005-0000-0000-0000DDA30000}"/>
    <cellStyle name="Normal 9 3 3 4 3 3" xfId="44226" xr:uid="{00000000-0005-0000-0000-0000DEA30000}"/>
    <cellStyle name="Normal 9 3 3 4 4" xfId="25870" xr:uid="{00000000-0005-0000-0000-0000DFA30000}"/>
    <cellStyle name="Normal 9 3 3 4 5" xfId="38112" xr:uid="{00000000-0005-0000-0000-0000E0A30000}"/>
    <cellStyle name="Normal 9 3 3 4 6" xfId="50341" xr:uid="{00000000-0005-0000-0000-0000E1A30000}"/>
    <cellStyle name="Normal 9 3 3 5" xfId="8737" xr:uid="{00000000-0005-0000-0000-0000E2A30000}"/>
    <cellStyle name="Normal 9 3 3 5 2" xfId="19732" xr:uid="{00000000-0005-0000-0000-0000E3A30000}"/>
    <cellStyle name="Normal 9 3 3 5 2 2" xfId="31987" xr:uid="{00000000-0005-0000-0000-0000E4A30000}"/>
    <cellStyle name="Normal 9 3 3 5 2 3" xfId="44228" xr:uid="{00000000-0005-0000-0000-0000E5A30000}"/>
    <cellStyle name="Normal 9 3 3 5 3" xfId="25872" xr:uid="{00000000-0005-0000-0000-0000E6A30000}"/>
    <cellStyle name="Normal 9 3 3 5 4" xfId="38114" xr:uid="{00000000-0005-0000-0000-0000E7A30000}"/>
    <cellStyle name="Normal 9 3 3 5 5" xfId="50343" xr:uid="{00000000-0005-0000-0000-0000E8A30000}"/>
    <cellStyle name="Normal 9 3 3 6" xfId="19717" xr:uid="{00000000-0005-0000-0000-0000E9A30000}"/>
    <cellStyle name="Normal 9 3 3 6 2" xfId="31972" xr:uid="{00000000-0005-0000-0000-0000EAA30000}"/>
    <cellStyle name="Normal 9 3 3 6 3" xfId="44213" xr:uid="{00000000-0005-0000-0000-0000EBA30000}"/>
    <cellStyle name="Normal 9 3 3 7" xfId="25857" xr:uid="{00000000-0005-0000-0000-0000ECA30000}"/>
    <cellStyle name="Normal 9 3 3 8" xfId="38099" xr:uid="{00000000-0005-0000-0000-0000EDA30000}"/>
    <cellStyle name="Normal 9 3 3 9" xfId="50328" xr:uid="{00000000-0005-0000-0000-0000EEA30000}"/>
    <cellStyle name="Normal 9 3 4" xfId="8738" xr:uid="{00000000-0005-0000-0000-0000EFA30000}"/>
    <cellStyle name="Normal 9 3 4 2" xfId="8739" xr:uid="{00000000-0005-0000-0000-0000F0A30000}"/>
    <cellStyle name="Normal 9 3 4 2 2" xfId="8740" xr:uid="{00000000-0005-0000-0000-0000F1A30000}"/>
    <cellStyle name="Normal 9 3 4 2 2 2" xfId="8741" xr:uid="{00000000-0005-0000-0000-0000F2A30000}"/>
    <cellStyle name="Normal 9 3 4 2 2 2 2" xfId="19736" xr:uid="{00000000-0005-0000-0000-0000F3A30000}"/>
    <cellStyle name="Normal 9 3 4 2 2 2 2 2" xfId="31991" xr:uid="{00000000-0005-0000-0000-0000F4A30000}"/>
    <cellStyle name="Normal 9 3 4 2 2 2 2 3" xfId="44232" xr:uid="{00000000-0005-0000-0000-0000F5A30000}"/>
    <cellStyle name="Normal 9 3 4 2 2 2 3" xfId="25876" xr:uid="{00000000-0005-0000-0000-0000F6A30000}"/>
    <cellStyle name="Normal 9 3 4 2 2 2 4" xfId="38118" xr:uid="{00000000-0005-0000-0000-0000F7A30000}"/>
    <cellStyle name="Normal 9 3 4 2 2 2 5" xfId="50347" xr:uid="{00000000-0005-0000-0000-0000F8A30000}"/>
    <cellStyle name="Normal 9 3 4 2 2 3" xfId="19735" xr:uid="{00000000-0005-0000-0000-0000F9A30000}"/>
    <cellStyle name="Normal 9 3 4 2 2 3 2" xfId="31990" xr:uid="{00000000-0005-0000-0000-0000FAA30000}"/>
    <cellStyle name="Normal 9 3 4 2 2 3 3" xfId="44231" xr:uid="{00000000-0005-0000-0000-0000FBA30000}"/>
    <cellStyle name="Normal 9 3 4 2 2 4" xfId="25875" xr:uid="{00000000-0005-0000-0000-0000FCA30000}"/>
    <cellStyle name="Normal 9 3 4 2 2 5" xfId="38117" xr:uid="{00000000-0005-0000-0000-0000FDA30000}"/>
    <cellStyle name="Normal 9 3 4 2 2 6" xfId="50346" xr:uid="{00000000-0005-0000-0000-0000FEA30000}"/>
    <cellStyle name="Normal 9 3 4 2 3" xfId="8742" xr:uid="{00000000-0005-0000-0000-0000FFA30000}"/>
    <cellStyle name="Normal 9 3 4 2 3 2" xfId="19737" xr:uid="{00000000-0005-0000-0000-000000A40000}"/>
    <cellStyle name="Normal 9 3 4 2 3 2 2" xfId="31992" xr:uid="{00000000-0005-0000-0000-000001A40000}"/>
    <cellStyle name="Normal 9 3 4 2 3 2 3" xfId="44233" xr:uid="{00000000-0005-0000-0000-000002A40000}"/>
    <cellStyle name="Normal 9 3 4 2 3 3" xfId="25877" xr:uid="{00000000-0005-0000-0000-000003A40000}"/>
    <cellStyle name="Normal 9 3 4 2 3 4" xfId="38119" xr:uid="{00000000-0005-0000-0000-000004A40000}"/>
    <cellStyle name="Normal 9 3 4 2 3 5" xfId="50348" xr:uid="{00000000-0005-0000-0000-000005A40000}"/>
    <cellStyle name="Normal 9 3 4 2 4" xfId="19734" xr:uid="{00000000-0005-0000-0000-000006A40000}"/>
    <cellStyle name="Normal 9 3 4 2 4 2" xfId="31989" xr:uid="{00000000-0005-0000-0000-000007A40000}"/>
    <cellStyle name="Normal 9 3 4 2 4 3" xfId="44230" xr:uid="{00000000-0005-0000-0000-000008A40000}"/>
    <cellStyle name="Normal 9 3 4 2 5" xfId="25874" xr:uid="{00000000-0005-0000-0000-000009A40000}"/>
    <cellStyle name="Normal 9 3 4 2 6" xfId="38116" xr:uid="{00000000-0005-0000-0000-00000AA40000}"/>
    <cellStyle name="Normal 9 3 4 2 7" xfId="50345" xr:uid="{00000000-0005-0000-0000-00000BA40000}"/>
    <cellStyle name="Normal 9 3 4 3" xfId="8743" xr:uid="{00000000-0005-0000-0000-00000CA40000}"/>
    <cellStyle name="Normal 9 3 4 3 2" xfId="8744" xr:uid="{00000000-0005-0000-0000-00000DA40000}"/>
    <cellStyle name="Normal 9 3 4 3 2 2" xfId="19739" xr:uid="{00000000-0005-0000-0000-00000EA40000}"/>
    <cellStyle name="Normal 9 3 4 3 2 2 2" xfId="31994" xr:uid="{00000000-0005-0000-0000-00000FA40000}"/>
    <cellStyle name="Normal 9 3 4 3 2 2 3" xfId="44235" xr:uid="{00000000-0005-0000-0000-000010A40000}"/>
    <cellStyle name="Normal 9 3 4 3 2 3" xfId="25879" xr:uid="{00000000-0005-0000-0000-000011A40000}"/>
    <cellStyle name="Normal 9 3 4 3 2 4" xfId="38121" xr:uid="{00000000-0005-0000-0000-000012A40000}"/>
    <cellStyle name="Normal 9 3 4 3 2 5" xfId="50350" xr:uid="{00000000-0005-0000-0000-000013A40000}"/>
    <cellStyle name="Normal 9 3 4 3 3" xfId="19738" xr:uid="{00000000-0005-0000-0000-000014A40000}"/>
    <cellStyle name="Normal 9 3 4 3 3 2" xfId="31993" xr:uid="{00000000-0005-0000-0000-000015A40000}"/>
    <cellStyle name="Normal 9 3 4 3 3 3" xfId="44234" xr:uid="{00000000-0005-0000-0000-000016A40000}"/>
    <cellStyle name="Normal 9 3 4 3 4" xfId="25878" xr:uid="{00000000-0005-0000-0000-000017A40000}"/>
    <cellStyle name="Normal 9 3 4 3 5" xfId="38120" xr:uid="{00000000-0005-0000-0000-000018A40000}"/>
    <cellStyle name="Normal 9 3 4 3 6" xfId="50349" xr:uid="{00000000-0005-0000-0000-000019A40000}"/>
    <cellStyle name="Normal 9 3 4 4" xfId="8745" xr:uid="{00000000-0005-0000-0000-00001AA40000}"/>
    <cellStyle name="Normal 9 3 4 4 2" xfId="19740" xr:uid="{00000000-0005-0000-0000-00001BA40000}"/>
    <cellStyle name="Normal 9 3 4 4 2 2" xfId="31995" xr:uid="{00000000-0005-0000-0000-00001CA40000}"/>
    <cellStyle name="Normal 9 3 4 4 2 3" xfId="44236" xr:uid="{00000000-0005-0000-0000-00001DA40000}"/>
    <cellStyle name="Normal 9 3 4 4 3" xfId="25880" xr:uid="{00000000-0005-0000-0000-00001EA40000}"/>
    <cellStyle name="Normal 9 3 4 4 4" xfId="38122" xr:uid="{00000000-0005-0000-0000-00001FA40000}"/>
    <cellStyle name="Normal 9 3 4 4 5" xfId="50351" xr:uid="{00000000-0005-0000-0000-000020A40000}"/>
    <cellStyle name="Normal 9 3 4 5" xfId="19733" xr:uid="{00000000-0005-0000-0000-000021A40000}"/>
    <cellStyle name="Normal 9 3 4 5 2" xfId="31988" xr:uid="{00000000-0005-0000-0000-000022A40000}"/>
    <cellStyle name="Normal 9 3 4 5 3" xfId="44229" xr:uid="{00000000-0005-0000-0000-000023A40000}"/>
    <cellStyle name="Normal 9 3 4 6" xfId="25873" xr:uid="{00000000-0005-0000-0000-000024A40000}"/>
    <cellStyle name="Normal 9 3 4 7" xfId="38115" xr:uid="{00000000-0005-0000-0000-000025A40000}"/>
    <cellStyle name="Normal 9 3 4 8" xfId="50344" xr:uid="{00000000-0005-0000-0000-000026A40000}"/>
    <cellStyle name="Normal 9 3 5" xfId="8746" xr:uid="{00000000-0005-0000-0000-000027A40000}"/>
    <cellStyle name="Normal 9 3 5 2" xfId="8747" xr:uid="{00000000-0005-0000-0000-000028A40000}"/>
    <cellStyle name="Normal 9 3 5 2 2" xfId="8748" xr:uid="{00000000-0005-0000-0000-000029A40000}"/>
    <cellStyle name="Normal 9 3 5 2 2 2" xfId="19743" xr:uid="{00000000-0005-0000-0000-00002AA40000}"/>
    <cellStyle name="Normal 9 3 5 2 2 2 2" xfId="31998" xr:uid="{00000000-0005-0000-0000-00002BA40000}"/>
    <cellStyle name="Normal 9 3 5 2 2 2 3" xfId="44239" xr:uid="{00000000-0005-0000-0000-00002CA40000}"/>
    <cellStyle name="Normal 9 3 5 2 2 3" xfId="25883" xr:uid="{00000000-0005-0000-0000-00002DA40000}"/>
    <cellStyle name="Normal 9 3 5 2 2 4" xfId="38125" xr:uid="{00000000-0005-0000-0000-00002EA40000}"/>
    <cellStyle name="Normal 9 3 5 2 2 5" xfId="50354" xr:uid="{00000000-0005-0000-0000-00002FA40000}"/>
    <cellStyle name="Normal 9 3 5 2 3" xfId="19742" xr:uid="{00000000-0005-0000-0000-000030A40000}"/>
    <cellStyle name="Normal 9 3 5 2 3 2" xfId="31997" xr:uid="{00000000-0005-0000-0000-000031A40000}"/>
    <cellStyle name="Normal 9 3 5 2 3 3" xfId="44238" xr:uid="{00000000-0005-0000-0000-000032A40000}"/>
    <cellStyle name="Normal 9 3 5 2 4" xfId="25882" xr:uid="{00000000-0005-0000-0000-000033A40000}"/>
    <cellStyle name="Normal 9 3 5 2 5" xfId="38124" xr:uid="{00000000-0005-0000-0000-000034A40000}"/>
    <cellStyle name="Normal 9 3 5 2 6" xfId="50353" xr:uid="{00000000-0005-0000-0000-000035A40000}"/>
    <cellStyle name="Normal 9 3 5 3" xfId="8749" xr:uid="{00000000-0005-0000-0000-000036A40000}"/>
    <cellStyle name="Normal 9 3 5 3 2" xfId="19744" xr:uid="{00000000-0005-0000-0000-000037A40000}"/>
    <cellStyle name="Normal 9 3 5 3 2 2" xfId="31999" xr:uid="{00000000-0005-0000-0000-000038A40000}"/>
    <cellStyle name="Normal 9 3 5 3 2 3" xfId="44240" xr:uid="{00000000-0005-0000-0000-000039A40000}"/>
    <cellStyle name="Normal 9 3 5 3 3" xfId="25884" xr:uid="{00000000-0005-0000-0000-00003AA40000}"/>
    <cellStyle name="Normal 9 3 5 3 4" xfId="38126" xr:uid="{00000000-0005-0000-0000-00003BA40000}"/>
    <cellStyle name="Normal 9 3 5 3 5" xfId="50355" xr:uid="{00000000-0005-0000-0000-00003CA40000}"/>
    <cellStyle name="Normal 9 3 5 4" xfId="19741" xr:uid="{00000000-0005-0000-0000-00003DA40000}"/>
    <cellStyle name="Normal 9 3 5 4 2" xfId="31996" xr:uid="{00000000-0005-0000-0000-00003EA40000}"/>
    <cellStyle name="Normal 9 3 5 4 3" xfId="44237" xr:uid="{00000000-0005-0000-0000-00003FA40000}"/>
    <cellStyle name="Normal 9 3 5 5" xfId="25881" xr:uid="{00000000-0005-0000-0000-000040A40000}"/>
    <cellStyle name="Normal 9 3 5 6" xfId="38123" xr:uid="{00000000-0005-0000-0000-000041A40000}"/>
    <cellStyle name="Normal 9 3 5 7" xfId="50352" xr:uid="{00000000-0005-0000-0000-000042A40000}"/>
    <cellStyle name="Normal 9 3 6" xfId="8750" xr:uid="{00000000-0005-0000-0000-000043A40000}"/>
    <cellStyle name="Normal 9 3 6 2" xfId="8751" xr:uid="{00000000-0005-0000-0000-000044A40000}"/>
    <cellStyle name="Normal 9 3 6 2 2" xfId="19746" xr:uid="{00000000-0005-0000-0000-000045A40000}"/>
    <cellStyle name="Normal 9 3 6 2 2 2" xfId="32001" xr:uid="{00000000-0005-0000-0000-000046A40000}"/>
    <cellStyle name="Normal 9 3 6 2 2 3" xfId="44242" xr:uid="{00000000-0005-0000-0000-000047A40000}"/>
    <cellStyle name="Normal 9 3 6 2 3" xfId="25886" xr:uid="{00000000-0005-0000-0000-000048A40000}"/>
    <cellStyle name="Normal 9 3 6 2 4" xfId="38128" xr:uid="{00000000-0005-0000-0000-000049A40000}"/>
    <cellStyle name="Normal 9 3 6 2 5" xfId="50357" xr:uid="{00000000-0005-0000-0000-00004AA40000}"/>
    <cellStyle name="Normal 9 3 6 3" xfId="19745" xr:uid="{00000000-0005-0000-0000-00004BA40000}"/>
    <cellStyle name="Normal 9 3 6 3 2" xfId="32000" xr:uid="{00000000-0005-0000-0000-00004CA40000}"/>
    <cellStyle name="Normal 9 3 6 3 3" xfId="44241" xr:uid="{00000000-0005-0000-0000-00004DA40000}"/>
    <cellStyle name="Normal 9 3 6 4" xfId="25885" xr:uid="{00000000-0005-0000-0000-00004EA40000}"/>
    <cellStyle name="Normal 9 3 6 5" xfId="38127" xr:uid="{00000000-0005-0000-0000-00004FA40000}"/>
    <cellStyle name="Normal 9 3 6 6" xfId="50356" xr:uid="{00000000-0005-0000-0000-000050A40000}"/>
    <cellStyle name="Normal 9 3 7" xfId="8752" xr:uid="{00000000-0005-0000-0000-000051A40000}"/>
    <cellStyle name="Normal 9 3 7 2" xfId="19747" xr:uid="{00000000-0005-0000-0000-000052A40000}"/>
    <cellStyle name="Normal 9 3 7 2 2" xfId="32002" xr:uid="{00000000-0005-0000-0000-000053A40000}"/>
    <cellStyle name="Normal 9 3 7 2 3" xfId="44243" xr:uid="{00000000-0005-0000-0000-000054A40000}"/>
    <cellStyle name="Normal 9 3 7 3" xfId="25887" xr:uid="{00000000-0005-0000-0000-000055A40000}"/>
    <cellStyle name="Normal 9 3 7 4" xfId="38129" xr:uid="{00000000-0005-0000-0000-000056A40000}"/>
    <cellStyle name="Normal 9 3 7 5" xfId="50358" xr:uid="{00000000-0005-0000-0000-000057A40000}"/>
    <cellStyle name="Normal 9 3 8" xfId="19684" xr:uid="{00000000-0005-0000-0000-000058A40000}"/>
    <cellStyle name="Normal 9 3 8 2" xfId="31939" xr:uid="{00000000-0005-0000-0000-000059A40000}"/>
    <cellStyle name="Normal 9 3 8 3" xfId="44180" xr:uid="{00000000-0005-0000-0000-00005AA40000}"/>
    <cellStyle name="Normal 9 3 9" xfId="25824" xr:uid="{00000000-0005-0000-0000-00005BA40000}"/>
    <cellStyle name="Normal 9 4" xfId="8753" xr:uid="{00000000-0005-0000-0000-00005CA40000}"/>
    <cellStyle name="Normal 9 4 10" xfId="50359" xr:uid="{00000000-0005-0000-0000-00005DA40000}"/>
    <cellStyle name="Normal 9 4 2" xfId="8754" xr:uid="{00000000-0005-0000-0000-00005EA40000}"/>
    <cellStyle name="Normal 9 4 2 2" xfId="8755" xr:uid="{00000000-0005-0000-0000-00005FA40000}"/>
    <cellStyle name="Normal 9 4 2 2 2" xfId="8756" xr:uid="{00000000-0005-0000-0000-000060A40000}"/>
    <cellStyle name="Normal 9 4 2 2 2 2" xfId="8757" xr:uid="{00000000-0005-0000-0000-000061A40000}"/>
    <cellStyle name="Normal 9 4 2 2 2 2 2" xfId="8758" xr:uid="{00000000-0005-0000-0000-000062A40000}"/>
    <cellStyle name="Normal 9 4 2 2 2 2 2 2" xfId="19753" xr:uid="{00000000-0005-0000-0000-000063A40000}"/>
    <cellStyle name="Normal 9 4 2 2 2 2 2 2 2" xfId="32008" xr:uid="{00000000-0005-0000-0000-000064A40000}"/>
    <cellStyle name="Normal 9 4 2 2 2 2 2 2 3" xfId="44249" xr:uid="{00000000-0005-0000-0000-000065A40000}"/>
    <cellStyle name="Normal 9 4 2 2 2 2 2 3" xfId="25893" xr:uid="{00000000-0005-0000-0000-000066A40000}"/>
    <cellStyle name="Normal 9 4 2 2 2 2 2 4" xfId="38135" xr:uid="{00000000-0005-0000-0000-000067A40000}"/>
    <cellStyle name="Normal 9 4 2 2 2 2 2 5" xfId="50364" xr:uid="{00000000-0005-0000-0000-000068A40000}"/>
    <cellStyle name="Normal 9 4 2 2 2 2 3" xfId="19752" xr:uid="{00000000-0005-0000-0000-000069A40000}"/>
    <cellStyle name="Normal 9 4 2 2 2 2 3 2" xfId="32007" xr:uid="{00000000-0005-0000-0000-00006AA40000}"/>
    <cellStyle name="Normal 9 4 2 2 2 2 3 3" xfId="44248" xr:uid="{00000000-0005-0000-0000-00006BA40000}"/>
    <cellStyle name="Normal 9 4 2 2 2 2 4" xfId="25892" xr:uid="{00000000-0005-0000-0000-00006CA40000}"/>
    <cellStyle name="Normal 9 4 2 2 2 2 5" xfId="38134" xr:uid="{00000000-0005-0000-0000-00006DA40000}"/>
    <cellStyle name="Normal 9 4 2 2 2 2 6" xfId="50363" xr:uid="{00000000-0005-0000-0000-00006EA40000}"/>
    <cellStyle name="Normal 9 4 2 2 2 3" xfId="8759" xr:uid="{00000000-0005-0000-0000-00006FA40000}"/>
    <cellStyle name="Normal 9 4 2 2 2 3 2" xfId="19754" xr:uid="{00000000-0005-0000-0000-000070A40000}"/>
    <cellStyle name="Normal 9 4 2 2 2 3 2 2" xfId="32009" xr:uid="{00000000-0005-0000-0000-000071A40000}"/>
    <cellStyle name="Normal 9 4 2 2 2 3 2 3" xfId="44250" xr:uid="{00000000-0005-0000-0000-000072A40000}"/>
    <cellStyle name="Normal 9 4 2 2 2 3 3" xfId="25894" xr:uid="{00000000-0005-0000-0000-000073A40000}"/>
    <cellStyle name="Normal 9 4 2 2 2 3 4" xfId="38136" xr:uid="{00000000-0005-0000-0000-000074A40000}"/>
    <cellStyle name="Normal 9 4 2 2 2 3 5" xfId="50365" xr:uid="{00000000-0005-0000-0000-000075A40000}"/>
    <cellStyle name="Normal 9 4 2 2 2 4" xfId="19751" xr:uid="{00000000-0005-0000-0000-000076A40000}"/>
    <cellStyle name="Normal 9 4 2 2 2 4 2" xfId="32006" xr:uid="{00000000-0005-0000-0000-000077A40000}"/>
    <cellStyle name="Normal 9 4 2 2 2 4 3" xfId="44247" xr:uid="{00000000-0005-0000-0000-000078A40000}"/>
    <cellStyle name="Normal 9 4 2 2 2 5" xfId="25891" xr:uid="{00000000-0005-0000-0000-000079A40000}"/>
    <cellStyle name="Normal 9 4 2 2 2 6" xfId="38133" xr:uid="{00000000-0005-0000-0000-00007AA40000}"/>
    <cellStyle name="Normal 9 4 2 2 2 7" xfId="50362" xr:uid="{00000000-0005-0000-0000-00007BA40000}"/>
    <cellStyle name="Normal 9 4 2 2 3" xfId="8760" xr:uid="{00000000-0005-0000-0000-00007CA40000}"/>
    <cellStyle name="Normal 9 4 2 2 3 2" xfId="8761" xr:uid="{00000000-0005-0000-0000-00007DA40000}"/>
    <cellStyle name="Normal 9 4 2 2 3 2 2" xfId="19756" xr:uid="{00000000-0005-0000-0000-00007EA40000}"/>
    <cellStyle name="Normal 9 4 2 2 3 2 2 2" xfId="32011" xr:uid="{00000000-0005-0000-0000-00007FA40000}"/>
    <cellStyle name="Normal 9 4 2 2 3 2 2 3" xfId="44252" xr:uid="{00000000-0005-0000-0000-000080A40000}"/>
    <cellStyle name="Normal 9 4 2 2 3 2 3" xfId="25896" xr:uid="{00000000-0005-0000-0000-000081A40000}"/>
    <cellStyle name="Normal 9 4 2 2 3 2 4" xfId="38138" xr:uid="{00000000-0005-0000-0000-000082A40000}"/>
    <cellStyle name="Normal 9 4 2 2 3 2 5" xfId="50367" xr:uid="{00000000-0005-0000-0000-000083A40000}"/>
    <cellStyle name="Normal 9 4 2 2 3 3" xfId="19755" xr:uid="{00000000-0005-0000-0000-000084A40000}"/>
    <cellStyle name="Normal 9 4 2 2 3 3 2" xfId="32010" xr:uid="{00000000-0005-0000-0000-000085A40000}"/>
    <cellStyle name="Normal 9 4 2 2 3 3 3" xfId="44251" xr:uid="{00000000-0005-0000-0000-000086A40000}"/>
    <cellStyle name="Normal 9 4 2 2 3 4" xfId="25895" xr:uid="{00000000-0005-0000-0000-000087A40000}"/>
    <cellStyle name="Normal 9 4 2 2 3 5" xfId="38137" xr:uid="{00000000-0005-0000-0000-000088A40000}"/>
    <cellStyle name="Normal 9 4 2 2 3 6" xfId="50366" xr:uid="{00000000-0005-0000-0000-000089A40000}"/>
    <cellStyle name="Normal 9 4 2 2 4" xfId="8762" xr:uid="{00000000-0005-0000-0000-00008AA40000}"/>
    <cellStyle name="Normal 9 4 2 2 4 2" xfId="19757" xr:uid="{00000000-0005-0000-0000-00008BA40000}"/>
    <cellStyle name="Normal 9 4 2 2 4 2 2" xfId="32012" xr:uid="{00000000-0005-0000-0000-00008CA40000}"/>
    <cellStyle name="Normal 9 4 2 2 4 2 3" xfId="44253" xr:uid="{00000000-0005-0000-0000-00008DA40000}"/>
    <cellStyle name="Normal 9 4 2 2 4 3" xfId="25897" xr:uid="{00000000-0005-0000-0000-00008EA40000}"/>
    <cellStyle name="Normal 9 4 2 2 4 4" xfId="38139" xr:uid="{00000000-0005-0000-0000-00008FA40000}"/>
    <cellStyle name="Normal 9 4 2 2 4 5" xfId="50368" xr:uid="{00000000-0005-0000-0000-000090A40000}"/>
    <cellStyle name="Normal 9 4 2 2 5" xfId="19750" xr:uid="{00000000-0005-0000-0000-000091A40000}"/>
    <cellStyle name="Normal 9 4 2 2 5 2" xfId="32005" xr:uid="{00000000-0005-0000-0000-000092A40000}"/>
    <cellStyle name="Normal 9 4 2 2 5 3" xfId="44246" xr:uid="{00000000-0005-0000-0000-000093A40000}"/>
    <cellStyle name="Normal 9 4 2 2 6" xfId="25890" xr:uid="{00000000-0005-0000-0000-000094A40000}"/>
    <cellStyle name="Normal 9 4 2 2 7" xfId="38132" xr:uid="{00000000-0005-0000-0000-000095A40000}"/>
    <cellStyle name="Normal 9 4 2 2 8" xfId="50361" xr:uid="{00000000-0005-0000-0000-000096A40000}"/>
    <cellStyle name="Normal 9 4 2 3" xfId="8763" xr:uid="{00000000-0005-0000-0000-000097A40000}"/>
    <cellStyle name="Normal 9 4 2 3 2" xfId="8764" xr:uid="{00000000-0005-0000-0000-000098A40000}"/>
    <cellStyle name="Normal 9 4 2 3 2 2" xfId="8765" xr:uid="{00000000-0005-0000-0000-000099A40000}"/>
    <cellStyle name="Normal 9 4 2 3 2 2 2" xfId="19760" xr:uid="{00000000-0005-0000-0000-00009AA40000}"/>
    <cellStyle name="Normal 9 4 2 3 2 2 2 2" xfId="32015" xr:uid="{00000000-0005-0000-0000-00009BA40000}"/>
    <cellStyle name="Normal 9 4 2 3 2 2 2 3" xfId="44256" xr:uid="{00000000-0005-0000-0000-00009CA40000}"/>
    <cellStyle name="Normal 9 4 2 3 2 2 3" xfId="25900" xr:uid="{00000000-0005-0000-0000-00009DA40000}"/>
    <cellStyle name="Normal 9 4 2 3 2 2 4" xfId="38142" xr:uid="{00000000-0005-0000-0000-00009EA40000}"/>
    <cellStyle name="Normal 9 4 2 3 2 2 5" xfId="50371" xr:uid="{00000000-0005-0000-0000-00009FA40000}"/>
    <cellStyle name="Normal 9 4 2 3 2 3" xfId="19759" xr:uid="{00000000-0005-0000-0000-0000A0A40000}"/>
    <cellStyle name="Normal 9 4 2 3 2 3 2" xfId="32014" xr:uid="{00000000-0005-0000-0000-0000A1A40000}"/>
    <cellStyle name="Normal 9 4 2 3 2 3 3" xfId="44255" xr:uid="{00000000-0005-0000-0000-0000A2A40000}"/>
    <cellStyle name="Normal 9 4 2 3 2 4" xfId="25899" xr:uid="{00000000-0005-0000-0000-0000A3A40000}"/>
    <cellStyle name="Normal 9 4 2 3 2 5" xfId="38141" xr:uid="{00000000-0005-0000-0000-0000A4A40000}"/>
    <cellStyle name="Normal 9 4 2 3 2 6" xfId="50370" xr:uid="{00000000-0005-0000-0000-0000A5A40000}"/>
    <cellStyle name="Normal 9 4 2 3 3" xfId="8766" xr:uid="{00000000-0005-0000-0000-0000A6A40000}"/>
    <cellStyle name="Normal 9 4 2 3 3 2" xfId="19761" xr:uid="{00000000-0005-0000-0000-0000A7A40000}"/>
    <cellStyle name="Normal 9 4 2 3 3 2 2" xfId="32016" xr:uid="{00000000-0005-0000-0000-0000A8A40000}"/>
    <cellStyle name="Normal 9 4 2 3 3 2 3" xfId="44257" xr:uid="{00000000-0005-0000-0000-0000A9A40000}"/>
    <cellStyle name="Normal 9 4 2 3 3 3" xfId="25901" xr:uid="{00000000-0005-0000-0000-0000AAA40000}"/>
    <cellStyle name="Normal 9 4 2 3 3 4" xfId="38143" xr:uid="{00000000-0005-0000-0000-0000ABA40000}"/>
    <cellStyle name="Normal 9 4 2 3 3 5" xfId="50372" xr:uid="{00000000-0005-0000-0000-0000ACA40000}"/>
    <cellStyle name="Normal 9 4 2 3 4" xfId="19758" xr:uid="{00000000-0005-0000-0000-0000ADA40000}"/>
    <cellStyle name="Normal 9 4 2 3 4 2" xfId="32013" xr:uid="{00000000-0005-0000-0000-0000AEA40000}"/>
    <cellStyle name="Normal 9 4 2 3 4 3" xfId="44254" xr:uid="{00000000-0005-0000-0000-0000AFA40000}"/>
    <cellStyle name="Normal 9 4 2 3 5" xfId="25898" xr:uid="{00000000-0005-0000-0000-0000B0A40000}"/>
    <cellStyle name="Normal 9 4 2 3 6" xfId="38140" xr:uid="{00000000-0005-0000-0000-0000B1A40000}"/>
    <cellStyle name="Normal 9 4 2 3 7" xfId="50369" xr:uid="{00000000-0005-0000-0000-0000B2A40000}"/>
    <cellStyle name="Normal 9 4 2 4" xfId="8767" xr:uid="{00000000-0005-0000-0000-0000B3A40000}"/>
    <cellStyle name="Normal 9 4 2 4 2" xfId="8768" xr:uid="{00000000-0005-0000-0000-0000B4A40000}"/>
    <cellStyle name="Normal 9 4 2 4 2 2" xfId="19763" xr:uid="{00000000-0005-0000-0000-0000B5A40000}"/>
    <cellStyle name="Normal 9 4 2 4 2 2 2" xfId="32018" xr:uid="{00000000-0005-0000-0000-0000B6A40000}"/>
    <cellStyle name="Normal 9 4 2 4 2 2 3" xfId="44259" xr:uid="{00000000-0005-0000-0000-0000B7A40000}"/>
    <cellStyle name="Normal 9 4 2 4 2 3" xfId="25903" xr:uid="{00000000-0005-0000-0000-0000B8A40000}"/>
    <cellStyle name="Normal 9 4 2 4 2 4" xfId="38145" xr:uid="{00000000-0005-0000-0000-0000B9A40000}"/>
    <cellStyle name="Normal 9 4 2 4 2 5" xfId="50374" xr:uid="{00000000-0005-0000-0000-0000BAA40000}"/>
    <cellStyle name="Normal 9 4 2 4 3" xfId="19762" xr:uid="{00000000-0005-0000-0000-0000BBA40000}"/>
    <cellStyle name="Normal 9 4 2 4 3 2" xfId="32017" xr:uid="{00000000-0005-0000-0000-0000BCA40000}"/>
    <cellStyle name="Normal 9 4 2 4 3 3" xfId="44258" xr:uid="{00000000-0005-0000-0000-0000BDA40000}"/>
    <cellStyle name="Normal 9 4 2 4 4" xfId="25902" xr:uid="{00000000-0005-0000-0000-0000BEA40000}"/>
    <cellStyle name="Normal 9 4 2 4 5" xfId="38144" xr:uid="{00000000-0005-0000-0000-0000BFA40000}"/>
    <cellStyle name="Normal 9 4 2 4 6" xfId="50373" xr:uid="{00000000-0005-0000-0000-0000C0A40000}"/>
    <cellStyle name="Normal 9 4 2 5" xfId="8769" xr:uid="{00000000-0005-0000-0000-0000C1A40000}"/>
    <cellStyle name="Normal 9 4 2 5 2" xfId="19764" xr:uid="{00000000-0005-0000-0000-0000C2A40000}"/>
    <cellStyle name="Normal 9 4 2 5 2 2" xfId="32019" xr:uid="{00000000-0005-0000-0000-0000C3A40000}"/>
    <cellStyle name="Normal 9 4 2 5 2 3" xfId="44260" xr:uid="{00000000-0005-0000-0000-0000C4A40000}"/>
    <cellStyle name="Normal 9 4 2 5 3" xfId="25904" xr:uid="{00000000-0005-0000-0000-0000C5A40000}"/>
    <cellStyle name="Normal 9 4 2 5 4" xfId="38146" xr:uid="{00000000-0005-0000-0000-0000C6A40000}"/>
    <cellStyle name="Normal 9 4 2 5 5" xfId="50375" xr:uid="{00000000-0005-0000-0000-0000C7A40000}"/>
    <cellStyle name="Normal 9 4 2 6" xfId="19749" xr:uid="{00000000-0005-0000-0000-0000C8A40000}"/>
    <cellStyle name="Normal 9 4 2 6 2" xfId="32004" xr:uid="{00000000-0005-0000-0000-0000C9A40000}"/>
    <cellStyle name="Normal 9 4 2 6 3" xfId="44245" xr:uid="{00000000-0005-0000-0000-0000CAA40000}"/>
    <cellStyle name="Normal 9 4 2 7" xfId="25889" xr:uid="{00000000-0005-0000-0000-0000CBA40000}"/>
    <cellStyle name="Normal 9 4 2 8" xfId="38131" xr:uid="{00000000-0005-0000-0000-0000CCA40000}"/>
    <cellStyle name="Normal 9 4 2 9" xfId="50360" xr:uid="{00000000-0005-0000-0000-0000CDA40000}"/>
    <cellStyle name="Normal 9 4 3" xfId="8770" xr:uid="{00000000-0005-0000-0000-0000CEA40000}"/>
    <cellStyle name="Normal 9 4 3 2" xfId="8771" xr:uid="{00000000-0005-0000-0000-0000CFA40000}"/>
    <cellStyle name="Normal 9 4 3 2 2" xfId="8772" xr:uid="{00000000-0005-0000-0000-0000D0A40000}"/>
    <cellStyle name="Normal 9 4 3 2 2 2" xfId="8773" xr:uid="{00000000-0005-0000-0000-0000D1A40000}"/>
    <cellStyle name="Normal 9 4 3 2 2 2 2" xfId="19768" xr:uid="{00000000-0005-0000-0000-0000D2A40000}"/>
    <cellStyle name="Normal 9 4 3 2 2 2 2 2" xfId="32023" xr:uid="{00000000-0005-0000-0000-0000D3A40000}"/>
    <cellStyle name="Normal 9 4 3 2 2 2 2 3" xfId="44264" xr:uid="{00000000-0005-0000-0000-0000D4A40000}"/>
    <cellStyle name="Normal 9 4 3 2 2 2 3" xfId="25908" xr:uid="{00000000-0005-0000-0000-0000D5A40000}"/>
    <cellStyle name="Normal 9 4 3 2 2 2 4" xfId="38150" xr:uid="{00000000-0005-0000-0000-0000D6A40000}"/>
    <cellStyle name="Normal 9 4 3 2 2 2 5" xfId="50379" xr:uid="{00000000-0005-0000-0000-0000D7A40000}"/>
    <cellStyle name="Normal 9 4 3 2 2 3" xfId="19767" xr:uid="{00000000-0005-0000-0000-0000D8A40000}"/>
    <cellStyle name="Normal 9 4 3 2 2 3 2" xfId="32022" xr:uid="{00000000-0005-0000-0000-0000D9A40000}"/>
    <cellStyle name="Normal 9 4 3 2 2 3 3" xfId="44263" xr:uid="{00000000-0005-0000-0000-0000DAA40000}"/>
    <cellStyle name="Normal 9 4 3 2 2 4" xfId="25907" xr:uid="{00000000-0005-0000-0000-0000DBA40000}"/>
    <cellStyle name="Normal 9 4 3 2 2 5" xfId="38149" xr:uid="{00000000-0005-0000-0000-0000DCA40000}"/>
    <cellStyle name="Normal 9 4 3 2 2 6" xfId="50378" xr:uid="{00000000-0005-0000-0000-0000DDA40000}"/>
    <cellStyle name="Normal 9 4 3 2 3" xfId="8774" xr:uid="{00000000-0005-0000-0000-0000DEA40000}"/>
    <cellStyle name="Normal 9 4 3 2 3 2" xfId="19769" xr:uid="{00000000-0005-0000-0000-0000DFA40000}"/>
    <cellStyle name="Normal 9 4 3 2 3 2 2" xfId="32024" xr:uid="{00000000-0005-0000-0000-0000E0A40000}"/>
    <cellStyle name="Normal 9 4 3 2 3 2 3" xfId="44265" xr:uid="{00000000-0005-0000-0000-0000E1A40000}"/>
    <cellStyle name="Normal 9 4 3 2 3 3" xfId="25909" xr:uid="{00000000-0005-0000-0000-0000E2A40000}"/>
    <cellStyle name="Normal 9 4 3 2 3 4" xfId="38151" xr:uid="{00000000-0005-0000-0000-0000E3A40000}"/>
    <cellStyle name="Normal 9 4 3 2 3 5" xfId="50380" xr:uid="{00000000-0005-0000-0000-0000E4A40000}"/>
    <cellStyle name="Normal 9 4 3 2 4" xfId="19766" xr:uid="{00000000-0005-0000-0000-0000E5A40000}"/>
    <cellStyle name="Normal 9 4 3 2 4 2" xfId="32021" xr:uid="{00000000-0005-0000-0000-0000E6A40000}"/>
    <cellStyle name="Normal 9 4 3 2 4 3" xfId="44262" xr:uid="{00000000-0005-0000-0000-0000E7A40000}"/>
    <cellStyle name="Normal 9 4 3 2 5" xfId="25906" xr:uid="{00000000-0005-0000-0000-0000E8A40000}"/>
    <cellStyle name="Normal 9 4 3 2 6" xfId="38148" xr:uid="{00000000-0005-0000-0000-0000E9A40000}"/>
    <cellStyle name="Normal 9 4 3 2 7" xfId="50377" xr:uid="{00000000-0005-0000-0000-0000EAA40000}"/>
    <cellStyle name="Normal 9 4 3 3" xfId="8775" xr:uid="{00000000-0005-0000-0000-0000EBA40000}"/>
    <cellStyle name="Normal 9 4 3 3 2" xfId="8776" xr:uid="{00000000-0005-0000-0000-0000ECA40000}"/>
    <cellStyle name="Normal 9 4 3 3 2 2" xfId="19771" xr:uid="{00000000-0005-0000-0000-0000EDA40000}"/>
    <cellStyle name="Normal 9 4 3 3 2 2 2" xfId="32026" xr:uid="{00000000-0005-0000-0000-0000EEA40000}"/>
    <cellStyle name="Normal 9 4 3 3 2 2 3" xfId="44267" xr:uid="{00000000-0005-0000-0000-0000EFA40000}"/>
    <cellStyle name="Normal 9 4 3 3 2 3" xfId="25911" xr:uid="{00000000-0005-0000-0000-0000F0A40000}"/>
    <cellStyle name="Normal 9 4 3 3 2 4" xfId="38153" xr:uid="{00000000-0005-0000-0000-0000F1A40000}"/>
    <cellStyle name="Normal 9 4 3 3 2 5" xfId="50382" xr:uid="{00000000-0005-0000-0000-0000F2A40000}"/>
    <cellStyle name="Normal 9 4 3 3 3" xfId="19770" xr:uid="{00000000-0005-0000-0000-0000F3A40000}"/>
    <cellStyle name="Normal 9 4 3 3 3 2" xfId="32025" xr:uid="{00000000-0005-0000-0000-0000F4A40000}"/>
    <cellStyle name="Normal 9 4 3 3 3 3" xfId="44266" xr:uid="{00000000-0005-0000-0000-0000F5A40000}"/>
    <cellStyle name="Normal 9 4 3 3 4" xfId="25910" xr:uid="{00000000-0005-0000-0000-0000F6A40000}"/>
    <cellStyle name="Normal 9 4 3 3 5" xfId="38152" xr:uid="{00000000-0005-0000-0000-0000F7A40000}"/>
    <cellStyle name="Normal 9 4 3 3 6" xfId="50381" xr:uid="{00000000-0005-0000-0000-0000F8A40000}"/>
    <cellStyle name="Normal 9 4 3 4" xfId="8777" xr:uid="{00000000-0005-0000-0000-0000F9A40000}"/>
    <cellStyle name="Normal 9 4 3 4 2" xfId="19772" xr:uid="{00000000-0005-0000-0000-0000FAA40000}"/>
    <cellStyle name="Normal 9 4 3 4 2 2" xfId="32027" xr:uid="{00000000-0005-0000-0000-0000FBA40000}"/>
    <cellStyle name="Normal 9 4 3 4 2 3" xfId="44268" xr:uid="{00000000-0005-0000-0000-0000FCA40000}"/>
    <cellStyle name="Normal 9 4 3 4 3" xfId="25912" xr:uid="{00000000-0005-0000-0000-0000FDA40000}"/>
    <cellStyle name="Normal 9 4 3 4 4" xfId="38154" xr:uid="{00000000-0005-0000-0000-0000FEA40000}"/>
    <cellStyle name="Normal 9 4 3 4 5" xfId="50383" xr:uid="{00000000-0005-0000-0000-0000FFA40000}"/>
    <cellStyle name="Normal 9 4 3 5" xfId="19765" xr:uid="{00000000-0005-0000-0000-000000A50000}"/>
    <cellStyle name="Normal 9 4 3 5 2" xfId="32020" xr:uid="{00000000-0005-0000-0000-000001A50000}"/>
    <cellStyle name="Normal 9 4 3 5 3" xfId="44261" xr:uid="{00000000-0005-0000-0000-000002A50000}"/>
    <cellStyle name="Normal 9 4 3 6" xfId="25905" xr:uid="{00000000-0005-0000-0000-000003A50000}"/>
    <cellStyle name="Normal 9 4 3 7" xfId="38147" xr:uid="{00000000-0005-0000-0000-000004A50000}"/>
    <cellStyle name="Normal 9 4 3 8" xfId="50376" xr:uid="{00000000-0005-0000-0000-000005A50000}"/>
    <cellStyle name="Normal 9 4 4" xfId="8778" xr:uid="{00000000-0005-0000-0000-000006A50000}"/>
    <cellStyle name="Normal 9 4 4 2" xfId="8779" xr:uid="{00000000-0005-0000-0000-000007A50000}"/>
    <cellStyle name="Normal 9 4 4 2 2" xfId="8780" xr:uid="{00000000-0005-0000-0000-000008A50000}"/>
    <cellStyle name="Normal 9 4 4 2 2 2" xfId="19775" xr:uid="{00000000-0005-0000-0000-000009A50000}"/>
    <cellStyle name="Normal 9 4 4 2 2 2 2" xfId="32030" xr:uid="{00000000-0005-0000-0000-00000AA50000}"/>
    <cellStyle name="Normal 9 4 4 2 2 2 3" xfId="44271" xr:uid="{00000000-0005-0000-0000-00000BA50000}"/>
    <cellStyle name="Normal 9 4 4 2 2 3" xfId="25915" xr:uid="{00000000-0005-0000-0000-00000CA50000}"/>
    <cellStyle name="Normal 9 4 4 2 2 4" xfId="38157" xr:uid="{00000000-0005-0000-0000-00000DA50000}"/>
    <cellStyle name="Normal 9 4 4 2 2 5" xfId="50386" xr:uid="{00000000-0005-0000-0000-00000EA50000}"/>
    <cellStyle name="Normal 9 4 4 2 3" xfId="19774" xr:uid="{00000000-0005-0000-0000-00000FA50000}"/>
    <cellStyle name="Normal 9 4 4 2 3 2" xfId="32029" xr:uid="{00000000-0005-0000-0000-000010A50000}"/>
    <cellStyle name="Normal 9 4 4 2 3 3" xfId="44270" xr:uid="{00000000-0005-0000-0000-000011A50000}"/>
    <cellStyle name="Normal 9 4 4 2 4" xfId="25914" xr:uid="{00000000-0005-0000-0000-000012A50000}"/>
    <cellStyle name="Normal 9 4 4 2 5" xfId="38156" xr:uid="{00000000-0005-0000-0000-000013A50000}"/>
    <cellStyle name="Normal 9 4 4 2 6" xfId="50385" xr:uid="{00000000-0005-0000-0000-000014A50000}"/>
    <cellStyle name="Normal 9 4 4 3" xfId="8781" xr:uid="{00000000-0005-0000-0000-000015A50000}"/>
    <cellStyle name="Normal 9 4 4 3 2" xfId="19776" xr:uid="{00000000-0005-0000-0000-000016A50000}"/>
    <cellStyle name="Normal 9 4 4 3 2 2" xfId="32031" xr:uid="{00000000-0005-0000-0000-000017A50000}"/>
    <cellStyle name="Normal 9 4 4 3 2 3" xfId="44272" xr:uid="{00000000-0005-0000-0000-000018A50000}"/>
    <cellStyle name="Normal 9 4 4 3 3" xfId="25916" xr:uid="{00000000-0005-0000-0000-000019A50000}"/>
    <cellStyle name="Normal 9 4 4 3 4" xfId="38158" xr:uid="{00000000-0005-0000-0000-00001AA50000}"/>
    <cellStyle name="Normal 9 4 4 3 5" xfId="50387" xr:uid="{00000000-0005-0000-0000-00001BA50000}"/>
    <cellStyle name="Normal 9 4 4 4" xfId="19773" xr:uid="{00000000-0005-0000-0000-00001CA50000}"/>
    <cellStyle name="Normal 9 4 4 4 2" xfId="32028" xr:uid="{00000000-0005-0000-0000-00001DA50000}"/>
    <cellStyle name="Normal 9 4 4 4 3" xfId="44269" xr:uid="{00000000-0005-0000-0000-00001EA50000}"/>
    <cellStyle name="Normal 9 4 4 5" xfId="25913" xr:uid="{00000000-0005-0000-0000-00001FA50000}"/>
    <cellStyle name="Normal 9 4 4 6" xfId="38155" xr:uid="{00000000-0005-0000-0000-000020A50000}"/>
    <cellStyle name="Normal 9 4 4 7" xfId="50384" xr:uid="{00000000-0005-0000-0000-000021A50000}"/>
    <cellStyle name="Normal 9 4 5" xfId="8782" xr:uid="{00000000-0005-0000-0000-000022A50000}"/>
    <cellStyle name="Normal 9 4 5 2" xfId="8783" xr:uid="{00000000-0005-0000-0000-000023A50000}"/>
    <cellStyle name="Normal 9 4 5 2 2" xfId="19778" xr:uid="{00000000-0005-0000-0000-000024A50000}"/>
    <cellStyle name="Normal 9 4 5 2 2 2" xfId="32033" xr:uid="{00000000-0005-0000-0000-000025A50000}"/>
    <cellStyle name="Normal 9 4 5 2 2 3" xfId="44274" xr:uid="{00000000-0005-0000-0000-000026A50000}"/>
    <cellStyle name="Normal 9 4 5 2 3" xfId="25918" xr:uid="{00000000-0005-0000-0000-000027A50000}"/>
    <cellStyle name="Normal 9 4 5 2 4" xfId="38160" xr:uid="{00000000-0005-0000-0000-000028A50000}"/>
    <cellStyle name="Normal 9 4 5 2 5" xfId="50389" xr:uid="{00000000-0005-0000-0000-000029A50000}"/>
    <cellStyle name="Normal 9 4 5 3" xfId="19777" xr:uid="{00000000-0005-0000-0000-00002AA50000}"/>
    <cellStyle name="Normal 9 4 5 3 2" xfId="32032" xr:uid="{00000000-0005-0000-0000-00002BA50000}"/>
    <cellStyle name="Normal 9 4 5 3 3" xfId="44273" xr:uid="{00000000-0005-0000-0000-00002CA50000}"/>
    <cellStyle name="Normal 9 4 5 4" xfId="25917" xr:uid="{00000000-0005-0000-0000-00002DA50000}"/>
    <cellStyle name="Normal 9 4 5 5" xfId="38159" xr:uid="{00000000-0005-0000-0000-00002EA50000}"/>
    <cellStyle name="Normal 9 4 5 6" xfId="50388" xr:uid="{00000000-0005-0000-0000-00002FA50000}"/>
    <cellStyle name="Normal 9 4 6" xfId="8784" xr:uid="{00000000-0005-0000-0000-000030A50000}"/>
    <cellStyle name="Normal 9 4 6 2" xfId="19779" xr:uid="{00000000-0005-0000-0000-000031A50000}"/>
    <cellStyle name="Normal 9 4 6 2 2" xfId="32034" xr:uid="{00000000-0005-0000-0000-000032A50000}"/>
    <cellStyle name="Normal 9 4 6 2 3" xfId="44275" xr:uid="{00000000-0005-0000-0000-000033A50000}"/>
    <cellStyle name="Normal 9 4 6 3" xfId="25919" xr:uid="{00000000-0005-0000-0000-000034A50000}"/>
    <cellStyle name="Normal 9 4 6 4" xfId="38161" xr:uid="{00000000-0005-0000-0000-000035A50000}"/>
    <cellStyle name="Normal 9 4 6 5" xfId="50390" xr:uid="{00000000-0005-0000-0000-000036A50000}"/>
    <cellStyle name="Normal 9 4 7" xfId="19748" xr:uid="{00000000-0005-0000-0000-000037A50000}"/>
    <cellStyle name="Normal 9 4 7 2" xfId="32003" xr:uid="{00000000-0005-0000-0000-000038A50000}"/>
    <cellStyle name="Normal 9 4 7 3" xfId="44244" xr:uid="{00000000-0005-0000-0000-000039A50000}"/>
    <cellStyle name="Normal 9 4 8" xfId="25888" xr:uid="{00000000-0005-0000-0000-00003AA50000}"/>
    <cellStyle name="Normal 9 4 9" xfId="38130" xr:uid="{00000000-0005-0000-0000-00003BA50000}"/>
    <cellStyle name="Normal 9 5" xfId="8785" xr:uid="{00000000-0005-0000-0000-00003CA50000}"/>
    <cellStyle name="Normal 9 5 2" xfId="8786" xr:uid="{00000000-0005-0000-0000-00003DA50000}"/>
    <cellStyle name="Normal 9 5 2 2" xfId="8787" xr:uid="{00000000-0005-0000-0000-00003EA50000}"/>
    <cellStyle name="Normal 9 5 2 2 2" xfId="8788" xr:uid="{00000000-0005-0000-0000-00003FA50000}"/>
    <cellStyle name="Normal 9 5 2 2 2 2" xfId="8789" xr:uid="{00000000-0005-0000-0000-000040A50000}"/>
    <cellStyle name="Normal 9 5 2 2 2 2 2" xfId="19784" xr:uid="{00000000-0005-0000-0000-000041A50000}"/>
    <cellStyle name="Normal 9 5 2 2 2 2 2 2" xfId="32039" xr:uid="{00000000-0005-0000-0000-000042A50000}"/>
    <cellStyle name="Normal 9 5 2 2 2 2 2 3" xfId="44280" xr:uid="{00000000-0005-0000-0000-000043A50000}"/>
    <cellStyle name="Normal 9 5 2 2 2 2 3" xfId="25924" xr:uid="{00000000-0005-0000-0000-000044A50000}"/>
    <cellStyle name="Normal 9 5 2 2 2 2 4" xfId="38166" xr:uid="{00000000-0005-0000-0000-000045A50000}"/>
    <cellStyle name="Normal 9 5 2 2 2 2 5" xfId="50395" xr:uid="{00000000-0005-0000-0000-000046A50000}"/>
    <cellStyle name="Normal 9 5 2 2 2 3" xfId="19783" xr:uid="{00000000-0005-0000-0000-000047A50000}"/>
    <cellStyle name="Normal 9 5 2 2 2 3 2" xfId="32038" xr:uid="{00000000-0005-0000-0000-000048A50000}"/>
    <cellStyle name="Normal 9 5 2 2 2 3 3" xfId="44279" xr:uid="{00000000-0005-0000-0000-000049A50000}"/>
    <cellStyle name="Normal 9 5 2 2 2 4" xfId="25923" xr:uid="{00000000-0005-0000-0000-00004AA50000}"/>
    <cellStyle name="Normal 9 5 2 2 2 5" xfId="38165" xr:uid="{00000000-0005-0000-0000-00004BA50000}"/>
    <cellStyle name="Normal 9 5 2 2 2 6" xfId="50394" xr:uid="{00000000-0005-0000-0000-00004CA50000}"/>
    <cellStyle name="Normal 9 5 2 2 3" xfId="8790" xr:uid="{00000000-0005-0000-0000-00004DA50000}"/>
    <cellStyle name="Normal 9 5 2 2 3 2" xfId="19785" xr:uid="{00000000-0005-0000-0000-00004EA50000}"/>
    <cellStyle name="Normal 9 5 2 2 3 2 2" xfId="32040" xr:uid="{00000000-0005-0000-0000-00004FA50000}"/>
    <cellStyle name="Normal 9 5 2 2 3 2 3" xfId="44281" xr:uid="{00000000-0005-0000-0000-000050A50000}"/>
    <cellStyle name="Normal 9 5 2 2 3 3" xfId="25925" xr:uid="{00000000-0005-0000-0000-000051A50000}"/>
    <cellStyle name="Normal 9 5 2 2 3 4" xfId="38167" xr:uid="{00000000-0005-0000-0000-000052A50000}"/>
    <cellStyle name="Normal 9 5 2 2 3 5" xfId="50396" xr:uid="{00000000-0005-0000-0000-000053A50000}"/>
    <cellStyle name="Normal 9 5 2 2 4" xfId="19782" xr:uid="{00000000-0005-0000-0000-000054A50000}"/>
    <cellStyle name="Normal 9 5 2 2 4 2" xfId="32037" xr:uid="{00000000-0005-0000-0000-000055A50000}"/>
    <cellStyle name="Normal 9 5 2 2 4 3" xfId="44278" xr:uid="{00000000-0005-0000-0000-000056A50000}"/>
    <cellStyle name="Normal 9 5 2 2 5" xfId="25922" xr:uid="{00000000-0005-0000-0000-000057A50000}"/>
    <cellStyle name="Normal 9 5 2 2 6" xfId="38164" xr:uid="{00000000-0005-0000-0000-000058A50000}"/>
    <cellStyle name="Normal 9 5 2 2 7" xfId="50393" xr:uid="{00000000-0005-0000-0000-000059A50000}"/>
    <cellStyle name="Normal 9 5 2 3" xfId="8791" xr:uid="{00000000-0005-0000-0000-00005AA50000}"/>
    <cellStyle name="Normal 9 5 2 3 2" xfId="8792" xr:uid="{00000000-0005-0000-0000-00005BA50000}"/>
    <cellStyle name="Normal 9 5 2 3 2 2" xfId="19787" xr:uid="{00000000-0005-0000-0000-00005CA50000}"/>
    <cellStyle name="Normal 9 5 2 3 2 2 2" xfId="32042" xr:uid="{00000000-0005-0000-0000-00005DA50000}"/>
    <cellStyle name="Normal 9 5 2 3 2 2 3" xfId="44283" xr:uid="{00000000-0005-0000-0000-00005EA50000}"/>
    <cellStyle name="Normal 9 5 2 3 2 3" xfId="25927" xr:uid="{00000000-0005-0000-0000-00005FA50000}"/>
    <cellStyle name="Normal 9 5 2 3 2 4" xfId="38169" xr:uid="{00000000-0005-0000-0000-000060A50000}"/>
    <cellStyle name="Normal 9 5 2 3 2 5" xfId="50398" xr:uid="{00000000-0005-0000-0000-000061A50000}"/>
    <cellStyle name="Normal 9 5 2 3 3" xfId="19786" xr:uid="{00000000-0005-0000-0000-000062A50000}"/>
    <cellStyle name="Normal 9 5 2 3 3 2" xfId="32041" xr:uid="{00000000-0005-0000-0000-000063A50000}"/>
    <cellStyle name="Normal 9 5 2 3 3 3" xfId="44282" xr:uid="{00000000-0005-0000-0000-000064A50000}"/>
    <cellStyle name="Normal 9 5 2 3 4" xfId="25926" xr:uid="{00000000-0005-0000-0000-000065A50000}"/>
    <cellStyle name="Normal 9 5 2 3 5" xfId="38168" xr:uid="{00000000-0005-0000-0000-000066A50000}"/>
    <cellStyle name="Normal 9 5 2 3 6" xfId="50397" xr:uid="{00000000-0005-0000-0000-000067A50000}"/>
    <cellStyle name="Normal 9 5 2 4" xfId="8793" xr:uid="{00000000-0005-0000-0000-000068A50000}"/>
    <cellStyle name="Normal 9 5 2 4 2" xfId="19788" xr:uid="{00000000-0005-0000-0000-000069A50000}"/>
    <cellStyle name="Normal 9 5 2 4 2 2" xfId="32043" xr:uid="{00000000-0005-0000-0000-00006AA50000}"/>
    <cellStyle name="Normal 9 5 2 4 2 3" xfId="44284" xr:uid="{00000000-0005-0000-0000-00006BA50000}"/>
    <cellStyle name="Normal 9 5 2 4 3" xfId="25928" xr:uid="{00000000-0005-0000-0000-00006CA50000}"/>
    <cellStyle name="Normal 9 5 2 4 4" xfId="38170" xr:uid="{00000000-0005-0000-0000-00006DA50000}"/>
    <cellStyle name="Normal 9 5 2 4 5" xfId="50399" xr:uid="{00000000-0005-0000-0000-00006EA50000}"/>
    <cellStyle name="Normal 9 5 2 5" xfId="19781" xr:uid="{00000000-0005-0000-0000-00006FA50000}"/>
    <cellStyle name="Normal 9 5 2 5 2" xfId="32036" xr:uid="{00000000-0005-0000-0000-000070A50000}"/>
    <cellStyle name="Normal 9 5 2 5 3" xfId="44277" xr:uid="{00000000-0005-0000-0000-000071A50000}"/>
    <cellStyle name="Normal 9 5 2 6" xfId="25921" xr:uid="{00000000-0005-0000-0000-000072A50000}"/>
    <cellStyle name="Normal 9 5 2 7" xfId="38163" xr:uid="{00000000-0005-0000-0000-000073A50000}"/>
    <cellStyle name="Normal 9 5 2 8" xfId="50392" xr:uid="{00000000-0005-0000-0000-000074A50000}"/>
    <cellStyle name="Normal 9 5 3" xfId="8794" xr:uid="{00000000-0005-0000-0000-000075A50000}"/>
    <cellStyle name="Normal 9 5 3 2" xfId="8795" xr:uid="{00000000-0005-0000-0000-000076A50000}"/>
    <cellStyle name="Normal 9 5 3 2 2" xfId="8796" xr:uid="{00000000-0005-0000-0000-000077A50000}"/>
    <cellStyle name="Normal 9 5 3 2 2 2" xfId="19791" xr:uid="{00000000-0005-0000-0000-000078A50000}"/>
    <cellStyle name="Normal 9 5 3 2 2 2 2" xfId="32046" xr:uid="{00000000-0005-0000-0000-000079A50000}"/>
    <cellStyle name="Normal 9 5 3 2 2 2 3" xfId="44287" xr:uid="{00000000-0005-0000-0000-00007AA50000}"/>
    <cellStyle name="Normal 9 5 3 2 2 3" xfId="25931" xr:uid="{00000000-0005-0000-0000-00007BA50000}"/>
    <cellStyle name="Normal 9 5 3 2 2 4" xfId="38173" xr:uid="{00000000-0005-0000-0000-00007CA50000}"/>
    <cellStyle name="Normal 9 5 3 2 2 5" xfId="50402" xr:uid="{00000000-0005-0000-0000-00007DA50000}"/>
    <cellStyle name="Normal 9 5 3 2 3" xfId="19790" xr:uid="{00000000-0005-0000-0000-00007EA50000}"/>
    <cellStyle name="Normal 9 5 3 2 3 2" xfId="32045" xr:uid="{00000000-0005-0000-0000-00007FA50000}"/>
    <cellStyle name="Normal 9 5 3 2 3 3" xfId="44286" xr:uid="{00000000-0005-0000-0000-000080A50000}"/>
    <cellStyle name="Normal 9 5 3 2 4" xfId="25930" xr:uid="{00000000-0005-0000-0000-000081A50000}"/>
    <cellStyle name="Normal 9 5 3 2 5" xfId="38172" xr:uid="{00000000-0005-0000-0000-000082A50000}"/>
    <cellStyle name="Normal 9 5 3 2 6" xfId="50401" xr:uid="{00000000-0005-0000-0000-000083A50000}"/>
    <cellStyle name="Normal 9 5 3 3" xfId="8797" xr:uid="{00000000-0005-0000-0000-000084A50000}"/>
    <cellStyle name="Normal 9 5 3 3 2" xfId="19792" xr:uid="{00000000-0005-0000-0000-000085A50000}"/>
    <cellStyle name="Normal 9 5 3 3 2 2" xfId="32047" xr:uid="{00000000-0005-0000-0000-000086A50000}"/>
    <cellStyle name="Normal 9 5 3 3 2 3" xfId="44288" xr:uid="{00000000-0005-0000-0000-000087A50000}"/>
    <cellStyle name="Normal 9 5 3 3 3" xfId="25932" xr:uid="{00000000-0005-0000-0000-000088A50000}"/>
    <cellStyle name="Normal 9 5 3 3 4" xfId="38174" xr:uid="{00000000-0005-0000-0000-000089A50000}"/>
    <cellStyle name="Normal 9 5 3 3 5" xfId="50403" xr:uid="{00000000-0005-0000-0000-00008AA50000}"/>
    <cellStyle name="Normal 9 5 3 4" xfId="19789" xr:uid="{00000000-0005-0000-0000-00008BA50000}"/>
    <cellStyle name="Normal 9 5 3 4 2" xfId="32044" xr:uid="{00000000-0005-0000-0000-00008CA50000}"/>
    <cellStyle name="Normal 9 5 3 4 3" xfId="44285" xr:uid="{00000000-0005-0000-0000-00008DA50000}"/>
    <cellStyle name="Normal 9 5 3 5" xfId="25929" xr:uid="{00000000-0005-0000-0000-00008EA50000}"/>
    <cellStyle name="Normal 9 5 3 6" xfId="38171" xr:uid="{00000000-0005-0000-0000-00008FA50000}"/>
    <cellStyle name="Normal 9 5 3 7" xfId="50400" xr:uid="{00000000-0005-0000-0000-000090A50000}"/>
    <cellStyle name="Normal 9 5 4" xfId="8798" xr:uid="{00000000-0005-0000-0000-000091A50000}"/>
    <cellStyle name="Normal 9 5 4 2" xfId="8799" xr:uid="{00000000-0005-0000-0000-000092A50000}"/>
    <cellStyle name="Normal 9 5 4 2 2" xfId="19794" xr:uid="{00000000-0005-0000-0000-000093A50000}"/>
    <cellStyle name="Normal 9 5 4 2 2 2" xfId="32049" xr:uid="{00000000-0005-0000-0000-000094A50000}"/>
    <cellStyle name="Normal 9 5 4 2 2 3" xfId="44290" xr:uid="{00000000-0005-0000-0000-000095A50000}"/>
    <cellStyle name="Normal 9 5 4 2 3" xfId="25934" xr:uid="{00000000-0005-0000-0000-000096A50000}"/>
    <cellStyle name="Normal 9 5 4 2 4" xfId="38176" xr:uid="{00000000-0005-0000-0000-000097A50000}"/>
    <cellStyle name="Normal 9 5 4 2 5" xfId="50405" xr:uid="{00000000-0005-0000-0000-000098A50000}"/>
    <cellStyle name="Normal 9 5 4 3" xfId="19793" xr:uid="{00000000-0005-0000-0000-000099A50000}"/>
    <cellStyle name="Normal 9 5 4 3 2" xfId="32048" xr:uid="{00000000-0005-0000-0000-00009AA50000}"/>
    <cellStyle name="Normal 9 5 4 3 3" xfId="44289" xr:uid="{00000000-0005-0000-0000-00009BA50000}"/>
    <cellStyle name="Normal 9 5 4 4" xfId="25933" xr:uid="{00000000-0005-0000-0000-00009CA50000}"/>
    <cellStyle name="Normal 9 5 4 5" xfId="38175" xr:uid="{00000000-0005-0000-0000-00009DA50000}"/>
    <cellStyle name="Normal 9 5 4 6" xfId="50404" xr:uid="{00000000-0005-0000-0000-00009EA50000}"/>
    <cellStyle name="Normal 9 5 5" xfId="8800" xr:uid="{00000000-0005-0000-0000-00009FA50000}"/>
    <cellStyle name="Normal 9 5 5 2" xfId="19795" xr:uid="{00000000-0005-0000-0000-0000A0A50000}"/>
    <cellStyle name="Normal 9 5 5 2 2" xfId="32050" xr:uid="{00000000-0005-0000-0000-0000A1A50000}"/>
    <cellStyle name="Normal 9 5 5 2 3" xfId="44291" xr:uid="{00000000-0005-0000-0000-0000A2A50000}"/>
    <cellStyle name="Normal 9 5 5 3" xfId="25935" xr:uid="{00000000-0005-0000-0000-0000A3A50000}"/>
    <cellStyle name="Normal 9 5 5 4" xfId="38177" xr:uid="{00000000-0005-0000-0000-0000A4A50000}"/>
    <cellStyle name="Normal 9 5 5 5" xfId="50406" xr:uid="{00000000-0005-0000-0000-0000A5A50000}"/>
    <cellStyle name="Normal 9 5 6" xfId="19780" xr:uid="{00000000-0005-0000-0000-0000A6A50000}"/>
    <cellStyle name="Normal 9 5 6 2" xfId="32035" xr:uid="{00000000-0005-0000-0000-0000A7A50000}"/>
    <cellStyle name="Normal 9 5 6 3" xfId="44276" xr:uid="{00000000-0005-0000-0000-0000A8A50000}"/>
    <cellStyle name="Normal 9 5 7" xfId="25920" xr:uid="{00000000-0005-0000-0000-0000A9A50000}"/>
    <cellStyle name="Normal 9 5 8" xfId="38162" xr:uid="{00000000-0005-0000-0000-0000AAA50000}"/>
    <cellStyle name="Normal 9 5 9" xfId="50391" xr:uid="{00000000-0005-0000-0000-0000ABA50000}"/>
    <cellStyle name="Normal 9 6" xfId="8801" xr:uid="{00000000-0005-0000-0000-0000ACA50000}"/>
    <cellStyle name="Normal 9 6 2" xfId="8802" xr:uid="{00000000-0005-0000-0000-0000ADA50000}"/>
    <cellStyle name="Normal 9 6 2 2" xfId="8803" xr:uid="{00000000-0005-0000-0000-0000AEA50000}"/>
    <cellStyle name="Normal 9 6 2 2 2" xfId="8804" xr:uid="{00000000-0005-0000-0000-0000AFA50000}"/>
    <cellStyle name="Normal 9 6 2 2 2 2" xfId="19799" xr:uid="{00000000-0005-0000-0000-0000B0A50000}"/>
    <cellStyle name="Normal 9 6 2 2 2 2 2" xfId="32054" xr:uid="{00000000-0005-0000-0000-0000B1A50000}"/>
    <cellStyle name="Normal 9 6 2 2 2 2 3" xfId="44295" xr:uid="{00000000-0005-0000-0000-0000B2A50000}"/>
    <cellStyle name="Normal 9 6 2 2 2 3" xfId="25939" xr:uid="{00000000-0005-0000-0000-0000B3A50000}"/>
    <cellStyle name="Normal 9 6 2 2 2 4" xfId="38181" xr:uid="{00000000-0005-0000-0000-0000B4A50000}"/>
    <cellStyle name="Normal 9 6 2 2 2 5" xfId="50410" xr:uid="{00000000-0005-0000-0000-0000B5A50000}"/>
    <cellStyle name="Normal 9 6 2 2 3" xfId="19798" xr:uid="{00000000-0005-0000-0000-0000B6A50000}"/>
    <cellStyle name="Normal 9 6 2 2 3 2" xfId="32053" xr:uid="{00000000-0005-0000-0000-0000B7A50000}"/>
    <cellStyle name="Normal 9 6 2 2 3 3" xfId="44294" xr:uid="{00000000-0005-0000-0000-0000B8A50000}"/>
    <cellStyle name="Normal 9 6 2 2 4" xfId="25938" xr:uid="{00000000-0005-0000-0000-0000B9A50000}"/>
    <cellStyle name="Normal 9 6 2 2 5" xfId="38180" xr:uid="{00000000-0005-0000-0000-0000BAA50000}"/>
    <cellStyle name="Normal 9 6 2 2 6" xfId="50409" xr:uid="{00000000-0005-0000-0000-0000BBA50000}"/>
    <cellStyle name="Normal 9 6 2 3" xfId="8805" xr:uid="{00000000-0005-0000-0000-0000BCA50000}"/>
    <cellStyle name="Normal 9 6 2 3 2" xfId="19800" xr:uid="{00000000-0005-0000-0000-0000BDA50000}"/>
    <cellStyle name="Normal 9 6 2 3 2 2" xfId="32055" xr:uid="{00000000-0005-0000-0000-0000BEA50000}"/>
    <cellStyle name="Normal 9 6 2 3 2 3" xfId="44296" xr:uid="{00000000-0005-0000-0000-0000BFA50000}"/>
    <cellStyle name="Normal 9 6 2 3 3" xfId="25940" xr:uid="{00000000-0005-0000-0000-0000C0A50000}"/>
    <cellStyle name="Normal 9 6 2 3 4" xfId="38182" xr:uid="{00000000-0005-0000-0000-0000C1A50000}"/>
    <cellStyle name="Normal 9 6 2 3 5" xfId="50411" xr:uid="{00000000-0005-0000-0000-0000C2A50000}"/>
    <cellStyle name="Normal 9 6 2 4" xfId="19797" xr:uid="{00000000-0005-0000-0000-0000C3A50000}"/>
    <cellStyle name="Normal 9 6 2 4 2" xfId="32052" xr:uid="{00000000-0005-0000-0000-0000C4A50000}"/>
    <cellStyle name="Normal 9 6 2 4 3" xfId="44293" xr:uid="{00000000-0005-0000-0000-0000C5A50000}"/>
    <cellStyle name="Normal 9 6 2 5" xfId="25937" xr:uid="{00000000-0005-0000-0000-0000C6A50000}"/>
    <cellStyle name="Normal 9 6 2 6" xfId="38179" xr:uid="{00000000-0005-0000-0000-0000C7A50000}"/>
    <cellStyle name="Normal 9 6 2 7" xfId="50408" xr:uid="{00000000-0005-0000-0000-0000C8A50000}"/>
    <cellStyle name="Normal 9 6 3" xfId="8806" xr:uid="{00000000-0005-0000-0000-0000C9A50000}"/>
    <cellStyle name="Normal 9 6 3 2" xfId="8807" xr:uid="{00000000-0005-0000-0000-0000CAA50000}"/>
    <cellStyle name="Normal 9 6 3 2 2" xfId="19802" xr:uid="{00000000-0005-0000-0000-0000CBA50000}"/>
    <cellStyle name="Normal 9 6 3 2 2 2" xfId="32057" xr:uid="{00000000-0005-0000-0000-0000CCA50000}"/>
    <cellStyle name="Normal 9 6 3 2 2 3" xfId="44298" xr:uid="{00000000-0005-0000-0000-0000CDA50000}"/>
    <cellStyle name="Normal 9 6 3 2 3" xfId="25942" xr:uid="{00000000-0005-0000-0000-0000CEA50000}"/>
    <cellStyle name="Normal 9 6 3 2 4" xfId="38184" xr:uid="{00000000-0005-0000-0000-0000CFA50000}"/>
    <cellStyle name="Normal 9 6 3 2 5" xfId="50413" xr:uid="{00000000-0005-0000-0000-0000D0A50000}"/>
    <cellStyle name="Normal 9 6 3 3" xfId="19801" xr:uid="{00000000-0005-0000-0000-0000D1A50000}"/>
    <cellStyle name="Normal 9 6 3 3 2" xfId="32056" xr:uid="{00000000-0005-0000-0000-0000D2A50000}"/>
    <cellStyle name="Normal 9 6 3 3 3" xfId="44297" xr:uid="{00000000-0005-0000-0000-0000D3A50000}"/>
    <cellStyle name="Normal 9 6 3 4" xfId="25941" xr:uid="{00000000-0005-0000-0000-0000D4A50000}"/>
    <cellStyle name="Normal 9 6 3 5" xfId="38183" xr:uid="{00000000-0005-0000-0000-0000D5A50000}"/>
    <cellStyle name="Normal 9 6 3 6" xfId="50412" xr:uid="{00000000-0005-0000-0000-0000D6A50000}"/>
    <cellStyle name="Normal 9 6 4" xfId="8808" xr:uid="{00000000-0005-0000-0000-0000D7A50000}"/>
    <cellStyle name="Normal 9 6 4 2" xfId="19803" xr:uid="{00000000-0005-0000-0000-0000D8A50000}"/>
    <cellStyle name="Normal 9 6 4 2 2" xfId="32058" xr:uid="{00000000-0005-0000-0000-0000D9A50000}"/>
    <cellStyle name="Normal 9 6 4 2 3" xfId="44299" xr:uid="{00000000-0005-0000-0000-0000DAA50000}"/>
    <cellStyle name="Normal 9 6 4 3" xfId="25943" xr:uid="{00000000-0005-0000-0000-0000DBA50000}"/>
    <cellStyle name="Normal 9 6 4 4" xfId="38185" xr:uid="{00000000-0005-0000-0000-0000DCA50000}"/>
    <cellStyle name="Normal 9 6 4 5" xfId="50414" xr:uid="{00000000-0005-0000-0000-0000DDA50000}"/>
    <cellStyle name="Normal 9 6 5" xfId="19796" xr:uid="{00000000-0005-0000-0000-0000DEA50000}"/>
    <cellStyle name="Normal 9 6 5 2" xfId="32051" xr:uid="{00000000-0005-0000-0000-0000DFA50000}"/>
    <cellStyle name="Normal 9 6 5 3" xfId="44292" xr:uid="{00000000-0005-0000-0000-0000E0A50000}"/>
    <cellStyle name="Normal 9 6 6" xfId="25936" xr:uid="{00000000-0005-0000-0000-0000E1A50000}"/>
    <cellStyle name="Normal 9 6 7" xfId="38178" xr:uid="{00000000-0005-0000-0000-0000E2A50000}"/>
    <cellStyle name="Normal 9 6 8" xfId="50407" xr:uid="{00000000-0005-0000-0000-0000E3A50000}"/>
    <cellStyle name="Normal 9 7" xfId="8809" xr:uid="{00000000-0005-0000-0000-0000E4A50000}"/>
    <cellStyle name="Normal 9 7 2" xfId="8810" xr:uid="{00000000-0005-0000-0000-0000E5A50000}"/>
    <cellStyle name="Normal 9 7 2 2" xfId="8811" xr:uid="{00000000-0005-0000-0000-0000E6A50000}"/>
    <cellStyle name="Normal 9 7 2 2 2" xfId="19806" xr:uid="{00000000-0005-0000-0000-0000E7A50000}"/>
    <cellStyle name="Normal 9 7 2 2 2 2" xfId="32061" xr:uid="{00000000-0005-0000-0000-0000E8A50000}"/>
    <cellStyle name="Normal 9 7 2 2 2 3" xfId="44302" xr:uid="{00000000-0005-0000-0000-0000E9A50000}"/>
    <cellStyle name="Normal 9 7 2 2 3" xfId="25946" xr:uid="{00000000-0005-0000-0000-0000EAA50000}"/>
    <cellStyle name="Normal 9 7 2 2 4" xfId="38188" xr:uid="{00000000-0005-0000-0000-0000EBA50000}"/>
    <cellStyle name="Normal 9 7 2 2 5" xfId="50417" xr:uid="{00000000-0005-0000-0000-0000ECA50000}"/>
    <cellStyle name="Normal 9 7 2 3" xfId="19805" xr:uid="{00000000-0005-0000-0000-0000EDA50000}"/>
    <cellStyle name="Normal 9 7 2 3 2" xfId="32060" xr:uid="{00000000-0005-0000-0000-0000EEA50000}"/>
    <cellStyle name="Normal 9 7 2 3 3" xfId="44301" xr:uid="{00000000-0005-0000-0000-0000EFA50000}"/>
    <cellStyle name="Normal 9 7 2 4" xfId="25945" xr:uid="{00000000-0005-0000-0000-0000F0A50000}"/>
    <cellStyle name="Normal 9 7 2 5" xfId="38187" xr:uid="{00000000-0005-0000-0000-0000F1A50000}"/>
    <cellStyle name="Normal 9 7 2 6" xfId="50416" xr:uid="{00000000-0005-0000-0000-0000F2A50000}"/>
    <cellStyle name="Normal 9 7 3" xfId="8812" xr:uid="{00000000-0005-0000-0000-0000F3A50000}"/>
    <cellStyle name="Normal 9 7 3 2" xfId="19807" xr:uid="{00000000-0005-0000-0000-0000F4A50000}"/>
    <cellStyle name="Normal 9 7 3 2 2" xfId="32062" xr:uid="{00000000-0005-0000-0000-0000F5A50000}"/>
    <cellStyle name="Normal 9 7 3 2 3" xfId="44303" xr:uid="{00000000-0005-0000-0000-0000F6A50000}"/>
    <cellStyle name="Normal 9 7 3 3" xfId="25947" xr:uid="{00000000-0005-0000-0000-0000F7A50000}"/>
    <cellStyle name="Normal 9 7 3 4" xfId="38189" xr:uid="{00000000-0005-0000-0000-0000F8A50000}"/>
    <cellStyle name="Normal 9 7 3 5" xfId="50418" xr:uid="{00000000-0005-0000-0000-0000F9A50000}"/>
    <cellStyle name="Normal 9 7 4" xfId="19804" xr:uid="{00000000-0005-0000-0000-0000FAA50000}"/>
    <cellStyle name="Normal 9 7 4 2" xfId="32059" xr:uid="{00000000-0005-0000-0000-0000FBA50000}"/>
    <cellStyle name="Normal 9 7 4 3" xfId="44300" xr:uid="{00000000-0005-0000-0000-0000FCA50000}"/>
    <cellStyle name="Normal 9 7 5" xfId="25944" xr:uid="{00000000-0005-0000-0000-0000FDA50000}"/>
    <cellStyle name="Normal 9 7 6" xfId="38186" xr:uid="{00000000-0005-0000-0000-0000FEA50000}"/>
    <cellStyle name="Normal 9 7 7" xfId="50415" xr:uid="{00000000-0005-0000-0000-0000FFA50000}"/>
    <cellStyle name="Normal 9 8" xfId="8813" xr:uid="{00000000-0005-0000-0000-000000A60000}"/>
    <cellStyle name="Normal 9 8 2" xfId="8814" xr:uid="{00000000-0005-0000-0000-000001A60000}"/>
    <cellStyle name="Normal 9 8 2 2" xfId="19809" xr:uid="{00000000-0005-0000-0000-000002A60000}"/>
    <cellStyle name="Normal 9 8 2 2 2" xfId="32064" xr:uid="{00000000-0005-0000-0000-000003A60000}"/>
    <cellStyle name="Normal 9 8 2 2 3" xfId="44305" xr:uid="{00000000-0005-0000-0000-000004A60000}"/>
    <cellStyle name="Normal 9 8 2 3" xfId="25949" xr:uid="{00000000-0005-0000-0000-000005A60000}"/>
    <cellStyle name="Normal 9 8 2 4" xfId="38191" xr:uid="{00000000-0005-0000-0000-000006A60000}"/>
    <cellStyle name="Normal 9 8 2 5" xfId="50420" xr:uid="{00000000-0005-0000-0000-000007A60000}"/>
    <cellStyle name="Normal 9 8 3" xfId="19808" xr:uid="{00000000-0005-0000-0000-000008A60000}"/>
    <cellStyle name="Normal 9 8 3 2" xfId="32063" xr:uid="{00000000-0005-0000-0000-000009A60000}"/>
    <cellStyle name="Normal 9 8 3 3" xfId="44304" xr:uid="{00000000-0005-0000-0000-00000AA60000}"/>
    <cellStyle name="Normal 9 8 4" xfId="25948" xr:uid="{00000000-0005-0000-0000-00000BA60000}"/>
    <cellStyle name="Normal 9 8 5" xfId="38190" xr:uid="{00000000-0005-0000-0000-00000CA60000}"/>
    <cellStyle name="Normal 9 8 6" xfId="50419" xr:uid="{00000000-0005-0000-0000-00000DA60000}"/>
    <cellStyle name="Normal 9 9" xfId="8815" xr:uid="{00000000-0005-0000-0000-00000EA60000}"/>
    <cellStyle name="Normal 9 9 2" xfId="19810" xr:uid="{00000000-0005-0000-0000-00000FA60000}"/>
    <cellStyle name="Normal 9 9 2 2" xfId="32065" xr:uid="{00000000-0005-0000-0000-000010A60000}"/>
    <cellStyle name="Normal 9 9 2 3" xfId="44306" xr:uid="{00000000-0005-0000-0000-000011A60000}"/>
    <cellStyle name="Normal 9 9 3" xfId="25950" xr:uid="{00000000-0005-0000-0000-000012A60000}"/>
    <cellStyle name="Normal 9 9 4" xfId="38192" xr:uid="{00000000-0005-0000-0000-000013A60000}"/>
    <cellStyle name="Normal 9 9 5" xfId="50421" xr:uid="{00000000-0005-0000-0000-000014A60000}"/>
    <cellStyle name="Normal 90" xfId="51048" xr:uid="{00000000-0005-0000-0000-000096C70000}"/>
    <cellStyle name="Normal 91" xfId="51049" xr:uid="{D5457202-E793-416F-85B8-88A3E84A0455}"/>
    <cellStyle name="Normal 92" xfId="51051" xr:uid="{00000000-0005-0000-0000-000099C70000}"/>
    <cellStyle name="Normal 93" xfId="51053" xr:uid="{6B16ABD0-1F4C-4141-80AA-5D2F577BF7D3}"/>
    <cellStyle name="Normal 94" xfId="51056" xr:uid="{C7C9F69B-07AB-4D25-A40E-8B4E186C7504}"/>
    <cellStyle name="Normal 95" xfId="51058" xr:uid="{CCA871AA-B94E-48C6-8732-A5981DE7E55E}"/>
    <cellStyle name="Normal 96" xfId="51061" xr:uid="{C098E2B5-77CE-4F57-9BD7-E2E951A8381A}"/>
    <cellStyle name="Normal 97" xfId="51063" xr:uid="{9D5A97E0-0ED7-43B0-BCDC-C9FF58FB5736}"/>
    <cellStyle name="Normal 98" xfId="51065" xr:uid="{532CC8F3-5A91-472B-BC17-5D5C657282A5}"/>
    <cellStyle name="Normal 99" xfId="51067" xr:uid="{0F6BC229-B8A0-4544-9125-FD03BCB0A470}"/>
    <cellStyle name="Normal__Art II Earned Federal Funds Template 2" xfId="50939" xr:uid="{00000000-0005-0000-0000-000015A60000}"/>
    <cellStyle name="Normal_08lndscHHSCFORMAT September Report" xfId="3" xr:uid="{00000000-0005-0000-0000-000016A60000}"/>
    <cellStyle name="Normal_2009_09 - 10lndscHHSCFORMAT" xfId="11" xr:uid="{00000000-0005-0000-0000-000017A60000}"/>
    <cellStyle name="Normal_Report" xfId="51143" xr:uid="{20C55BB5-5770-452C-98F4-17385E960377}"/>
    <cellStyle name="Note 10" xfId="8816" xr:uid="{00000000-0005-0000-0000-000019A60000}"/>
    <cellStyle name="Note 10 2" xfId="8817" xr:uid="{00000000-0005-0000-0000-00001AA60000}"/>
    <cellStyle name="Note 10 2 2" xfId="8818" xr:uid="{00000000-0005-0000-0000-00001BA60000}"/>
    <cellStyle name="Note 10 2 2 2" xfId="8819" xr:uid="{00000000-0005-0000-0000-00001CA60000}"/>
    <cellStyle name="Note 10 2 2 3" xfId="8820" xr:uid="{00000000-0005-0000-0000-00001DA60000}"/>
    <cellStyle name="Note 10 2 2 4" xfId="8821" xr:uid="{00000000-0005-0000-0000-00001EA60000}"/>
    <cellStyle name="Note 10 2 3" xfId="8822" xr:uid="{00000000-0005-0000-0000-00001FA60000}"/>
    <cellStyle name="Note 10 2 3 2" xfId="8823" xr:uid="{00000000-0005-0000-0000-000020A60000}"/>
    <cellStyle name="Note 10 2 3 3" xfId="8824" xr:uid="{00000000-0005-0000-0000-000021A60000}"/>
    <cellStyle name="Note 10 2 3 4" xfId="8825" xr:uid="{00000000-0005-0000-0000-000022A60000}"/>
    <cellStyle name="Note 10 2 4" xfId="8826" xr:uid="{00000000-0005-0000-0000-000023A60000}"/>
    <cellStyle name="Note 10 2 5" xfId="8827" xr:uid="{00000000-0005-0000-0000-000024A60000}"/>
    <cellStyle name="Note 10 2 6" xfId="8828" xr:uid="{00000000-0005-0000-0000-000025A60000}"/>
    <cellStyle name="Note 10 3" xfId="8829" xr:uid="{00000000-0005-0000-0000-000026A60000}"/>
    <cellStyle name="Note 10 3 2" xfId="8830" xr:uid="{00000000-0005-0000-0000-000027A60000}"/>
    <cellStyle name="Note 10 3 3" xfId="8831" xr:uid="{00000000-0005-0000-0000-000028A60000}"/>
    <cellStyle name="Note 10 3 4" xfId="8832" xr:uid="{00000000-0005-0000-0000-000029A60000}"/>
    <cellStyle name="Note 10 4" xfId="8833" xr:uid="{00000000-0005-0000-0000-00002AA60000}"/>
    <cellStyle name="Note 10 4 2" xfId="8834" xr:uid="{00000000-0005-0000-0000-00002BA60000}"/>
    <cellStyle name="Note 10 4 3" xfId="8835" xr:uid="{00000000-0005-0000-0000-00002CA60000}"/>
    <cellStyle name="Note 10 4 4" xfId="8836" xr:uid="{00000000-0005-0000-0000-00002DA60000}"/>
    <cellStyle name="Note 10 5" xfId="8837" xr:uid="{00000000-0005-0000-0000-00002EA60000}"/>
    <cellStyle name="Note 10 6" xfId="8838" xr:uid="{00000000-0005-0000-0000-00002FA60000}"/>
    <cellStyle name="Note 10 7" xfId="8839" xr:uid="{00000000-0005-0000-0000-000030A60000}"/>
    <cellStyle name="Note 11" xfId="8840" xr:uid="{00000000-0005-0000-0000-000031A60000}"/>
    <cellStyle name="Note 11 2" xfId="8841" xr:uid="{00000000-0005-0000-0000-000032A60000}"/>
    <cellStyle name="Note 11 2 2" xfId="8842" xr:uid="{00000000-0005-0000-0000-000033A60000}"/>
    <cellStyle name="Note 11 2 3" xfId="8843" xr:uid="{00000000-0005-0000-0000-000034A60000}"/>
    <cellStyle name="Note 11 2 4" xfId="8844" xr:uid="{00000000-0005-0000-0000-000035A60000}"/>
    <cellStyle name="Note 11 3" xfId="8845" xr:uid="{00000000-0005-0000-0000-000036A60000}"/>
    <cellStyle name="Note 11 3 2" xfId="8846" xr:uid="{00000000-0005-0000-0000-000037A60000}"/>
    <cellStyle name="Note 11 3 3" xfId="8847" xr:uid="{00000000-0005-0000-0000-000038A60000}"/>
    <cellStyle name="Note 11 3 4" xfId="8848" xr:uid="{00000000-0005-0000-0000-000039A60000}"/>
    <cellStyle name="Note 11 4" xfId="8849" xr:uid="{00000000-0005-0000-0000-00003AA60000}"/>
    <cellStyle name="Note 11 5" xfId="8850" xr:uid="{00000000-0005-0000-0000-00003BA60000}"/>
    <cellStyle name="Note 11 6" xfId="8851" xr:uid="{00000000-0005-0000-0000-00003CA60000}"/>
    <cellStyle name="Note 12" xfId="8852" xr:uid="{00000000-0005-0000-0000-00003DA60000}"/>
    <cellStyle name="Note 12 2" xfId="8853" xr:uid="{00000000-0005-0000-0000-00003EA60000}"/>
    <cellStyle name="Note 12 3" xfId="8854" xr:uid="{00000000-0005-0000-0000-00003FA60000}"/>
    <cellStyle name="Note 12 4" xfId="8855" xr:uid="{00000000-0005-0000-0000-000040A60000}"/>
    <cellStyle name="Note 13" xfId="8856" xr:uid="{00000000-0005-0000-0000-000041A60000}"/>
    <cellStyle name="Note 13 2" xfId="8857" xr:uid="{00000000-0005-0000-0000-000042A60000}"/>
    <cellStyle name="Note 13 3" xfId="8858" xr:uid="{00000000-0005-0000-0000-000043A60000}"/>
    <cellStyle name="Note 13 4" xfId="8859" xr:uid="{00000000-0005-0000-0000-000044A60000}"/>
    <cellStyle name="Note 14" xfId="8860" xr:uid="{00000000-0005-0000-0000-000045A60000}"/>
    <cellStyle name="Note 14 2" xfId="8861" xr:uid="{00000000-0005-0000-0000-000046A60000}"/>
    <cellStyle name="Note 14 3" xfId="8862" xr:uid="{00000000-0005-0000-0000-000047A60000}"/>
    <cellStyle name="Note 14 4" xfId="8863" xr:uid="{00000000-0005-0000-0000-000048A60000}"/>
    <cellStyle name="Note 15" xfId="8864" xr:uid="{00000000-0005-0000-0000-000049A60000}"/>
    <cellStyle name="Note 15 2" xfId="8865" xr:uid="{00000000-0005-0000-0000-00004AA60000}"/>
    <cellStyle name="Note 15 3" xfId="8866" xr:uid="{00000000-0005-0000-0000-00004BA60000}"/>
    <cellStyle name="Note 2" xfId="8867" xr:uid="{00000000-0005-0000-0000-00004CA60000}"/>
    <cellStyle name="Note 2 2" xfId="8868" xr:uid="{00000000-0005-0000-0000-00004DA60000}"/>
    <cellStyle name="Note 2 2 2" xfId="8869" xr:uid="{00000000-0005-0000-0000-00004EA60000}"/>
    <cellStyle name="Note 2 2 2 2" xfId="8870" xr:uid="{00000000-0005-0000-0000-00004FA60000}"/>
    <cellStyle name="Note 2 2 2 2 2" xfId="8871" xr:uid="{00000000-0005-0000-0000-000050A60000}"/>
    <cellStyle name="Note 2 2 2 2 2 2" xfId="8872" xr:uid="{00000000-0005-0000-0000-000051A60000}"/>
    <cellStyle name="Note 2 2 2 2 2 2 2" xfId="8873" xr:uid="{00000000-0005-0000-0000-000052A60000}"/>
    <cellStyle name="Note 2 2 2 2 2 2 2 2" xfId="8874" xr:uid="{00000000-0005-0000-0000-000053A60000}"/>
    <cellStyle name="Note 2 2 2 2 2 2 2 3" xfId="8875" xr:uid="{00000000-0005-0000-0000-000054A60000}"/>
    <cellStyle name="Note 2 2 2 2 2 2 2 4" xfId="8876" xr:uid="{00000000-0005-0000-0000-000055A60000}"/>
    <cellStyle name="Note 2 2 2 2 2 2 3" xfId="8877" xr:uid="{00000000-0005-0000-0000-000056A60000}"/>
    <cellStyle name="Note 2 2 2 2 2 2 3 2" xfId="8878" xr:uid="{00000000-0005-0000-0000-000057A60000}"/>
    <cellStyle name="Note 2 2 2 2 2 2 3 3" xfId="8879" xr:uid="{00000000-0005-0000-0000-000058A60000}"/>
    <cellStyle name="Note 2 2 2 2 2 2 3 4" xfId="8880" xr:uid="{00000000-0005-0000-0000-000059A60000}"/>
    <cellStyle name="Note 2 2 2 2 2 2 4" xfId="8881" xr:uid="{00000000-0005-0000-0000-00005AA60000}"/>
    <cellStyle name="Note 2 2 2 2 2 2 5" xfId="8882" xr:uid="{00000000-0005-0000-0000-00005BA60000}"/>
    <cellStyle name="Note 2 2 2 2 2 2 6" xfId="8883" xr:uid="{00000000-0005-0000-0000-00005CA60000}"/>
    <cellStyle name="Note 2 2 2 2 2 3" xfId="8884" xr:uid="{00000000-0005-0000-0000-00005DA60000}"/>
    <cellStyle name="Note 2 2 2 2 2 3 2" xfId="8885" xr:uid="{00000000-0005-0000-0000-00005EA60000}"/>
    <cellStyle name="Note 2 2 2 2 2 3 3" xfId="8886" xr:uid="{00000000-0005-0000-0000-00005FA60000}"/>
    <cellStyle name="Note 2 2 2 2 2 3 4" xfId="8887" xr:uid="{00000000-0005-0000-0000-000060A60000}"/>
    <cellStyle name="Note 2 2 2 2 2 4" xfId="8888" xr:uid="{00000000-0005-0000-0000-000061A60000}"/>
    <cellStyle name="Note 2 2 2 2 2 4 2" xfId="8889" xr:uid="{00000000-0005-0000-0000-000062A60000}"/>
    <cellStyle name="Note 2 2 2 2 2 4 3" xfId="8890" xr:uid="{00000000-0005-0000-0000-000063A60000}"/>
    <cellStyle name="Note 2 2 2 2 2 4 4" xfId="8891" xr:uid="{00000000-0005-0000-0000-000064A60000}"/>
    <cellStyle name="Note 2 2 2 2 2 5" xfId="8892" xr:uid="{00000000-0005-0000-0000-000065A60000}"/>
    <cellStyle name="Note 2 2 2 2 2 6" xfId="8893" xr:uid="{00000000-0005-0000-0000-000066A60000}"/>
    <cellStyle name="Note 2 2 2 2 2 7" xfId="8894" xr:uid="{00000000-0005-0000-0000-000067A60000}"/>
    <cellStyle name="Note 2 2 2 2 3" xfId="8895" xr:uid="{00000000-0005-0000-0000-000068A60000}"/>
    <cellStyle name="Note 2 2 2 2 3 2" xfId="8896" xr:uid="{00000000-0005-0000-0000-000069A60000}"/>
    <cellStyle name="Note 2 2 2 2 3 2 2" xfId="8897" xr:uid="{00000000-0005-0000-0000-00006AA60000}"/>
    <cellStyle name="Note 2 2 2 2 3 2 3" xfId="8898" xr:uid="{00000000-0005-0000-0000-00006BA60000}"/>
    <cellStyle name="Note 2 2 2 2 3 2 4" xfId="8899" xr:uid="{00000000-0005-0000-0000-00006CA60000}"/>
    <cellStyle name="Note 2 2 2 2 3 3" xfId="8900" xr:uid="{00000000-0005-0000-0000-00006DA60000}"/>
    <cellStyle name="Note 2 2 2 2 3 3 2" xfId="8901" xr:uid="{00000000-0005-0000-0000-00006EA60000}"/>
    <cellStyle name="Note 2 2 2 2 3 3 3" xfId="8902" xr:uid="{00000000-0005-0000-0000-00006FA60000}"/>
    <cellStyle name="Note 2 2 2 2 3 3 4" xfId="8903" xr:uid="{00000000-0005-0000-0000-000070A60000}"/>
    <cellStyle name="Note 2 2 2 2 3 4" xfId="8904" xr:uid="{00000000-0005-0000-0000-000071A60000}"/>
    <cellStyle name="Note 2 2 2 2 3 5" xfId="8905" xr:uid="{00000000-0005-0000-0000-000072A60000}"/>
    <cellStyle name="Note 2 2 2 2 3 6" xfId="8906" xr:uid="{00000000-0005-0000-0000-000073A60000}"/>
    <cellStyle name="Note 2 2 2 2 4" xfId="8907" xr:uid="{00000000-0005-0000-0000-000074A60000}"/>
    <cellStyle name="Note 2 2 2 2 4 2" xfId="8908" xr:uid="{00000000-0005-0000-0000-000075A60000}"/>
    <cellStyle name="Note 2 2 2 2 4 3" xfId="8909" xr:uid="{00000000-0005-0000-0000-000076A60000}"/>
    <cellStyle name="Note 2 2 2 2 4 4" xfId="8910" xr:uid="{00000000-0005-0000-0000-000077A60000}"/>
    <cellStyle name="Note 2 2 2 2 5" xfId="8911" xr:uid="{00000000-0005-0000-0000-000078A60000}"/>
    <cellStyle name="Note 2 2 2 2 5 2" xfId="8912" xr:uid="{00000000-0005-0000-0000-000079A60000}"/>
    <cellStyle name="Note 2 2 2 2 5 3" xfId="8913" xr:uid="{00000000-0005-0000-0000-00007AA60000}"/>
    <cellStyle name="Note 2 2 2 2 5 4" xfId="8914" xr:uid="{00000000-0005-0000-0000-00007BA60000}"/>
    <cellStyle name="Note 2 2 2 2 6" xfId="8915" xr:uid="{00000000-0005-0000-0000-00007CA60000}"/>
    <cellStyle name="Note 2 2 2 2 7" xfId="8916" xr:uid="{00000000-0005-0000-0000-00007DA60000}"/>
    <cellStyle name="Note 2 2 2 2 8" xfId="8917" xr:uid="{00000000-0005-0000-0000-00007EA60000}"/>
    <cellStyle name="Note 2 2 2 3" xfId="8918" xr:uid="{00000000-0005-0000-0000-00007FA60000}"/>
    <cellStyle name="Note 2 2 2 3 2" xfId="8919" xr:uid="{00000000-0005-0000-0000-000080A60000}"/>
    <cellStyle name="Note 2 2 2 3 2 2" xfId="8920" xr:uid="{00000000-0005-0000-0000-000081A60000}"/>
    <cellStyle name="Note 2 2 2 3 2 2 2" xfId="8921" xr:uid="{00000000-0005-0000-0000-000082A60000}"/>
    <cellStyle name="Note 2 2 2 3 2 2 3" xfId="8922" xr:uid="{00000000-0005-0000-0000-000083A60000}"/>
    <cellStyle name="Note 2 2 2 3 2 2 4" xfId="8923" xr:uid="{00000000-0005-0000-0000-000084A60000}"/>
    <cellStyle name="Note 2 2 2 3 2 3" xfId="8924" xr:uid="{00000000-0005-0000-0000-000085A60000}"/>
    <cellStyle name="Note 2 2 2 3 2 3 2" xfId="8925" xr:uid="{00000000-0005-0000-0000-000086A60000}"/>
    <cellStyle name="Note 2 2 2 3 2 3 3" xfId="8926" xr:uid="{00000000-0005-0000-0000-000087A60000}"/>
    <cellStyle name="Note 2 2 2 3 2 3 4" xfId="8927" xr:uid="{00000000-0005-0000-0000-000088A60000}"/>
    <cellStyle name="Note 2 2 2 3 2 4" xfId="8928" xr:uid="{00000000-0005-0000-0000-000089A60000}"/>
    <cellStyle name="Note 2 2 2 3 2 5" xfId="8929" xr:uid="{00000000-0005-0000-0000-00008AA60000}"/>
    <cellStyle name="Note 2 2 2 3 2 6" xfId="8930" xr:uid="{00000000-0005-0000-0000-00008BA60000}"/>
    <cellStyle name="Note 2 2 2 3 3" xfId="8931" xr:uid="{00000000-0005-0000-0000-00008CA60000}"/>
    <cellStyle name="Note 2 2 2 3 3 2" xfId="8932" xr:uid="{00000000-0005-0000-0000-00008DA60000}"/>
    <cellStyle name="Note 2 2 2 3 3 3" xfId="8933" xr:uid="{00000000-0005-0000-0000-00008EA60000}"/>
    <cellStyle name="Note 2 2 2 3 3 4" xfId="8934" xr:uid="{00000000-0005-0000-0000-00008FA60000}"/>
    <cellStyle name="Note 2 2 2 3 4" xfId="8935" xr:uid="{00000000-0005-0000-0000-000090A60000}"/>
    <cellStyle name="Note 2 2 2 3 4 2" xfId="8936" xr:uid="{00000000-0005-0000-0000-000091A60000}"/>
    <cellStyle name="Note 2 2 2 3 4 3" xfId="8937" xr:uid="{00000000-0005-0000-0000-000092A60000}"/>
    <cellStyle name="Note 2 2 2 3 4 4" xfId="8938" xr:uid="{00000000-0005-0000-0000-000093A60000}"/>
    <cellStyle name="Note 2 2 2 3 5" xfId="8939" xr:uid="{00000000-0005-0000-0000-000094A60000}"/>
    <cellStyle name="Note 2 2 2 3 6" xfId="8940" xr:uid="{00000000-0005-0000-0000-000095A60000}"/>
    <cellStyle name="Note 2 2 2 3 7" xfId="8941" xr:uid="{00000000-0005-0000-0000-000096A60000}"/>
    <cellStyle name="Note 2 2 2 4" xfId="8942" xr:uid="{00000000-0005-0000-0000-000097A60000}"/>
    <cellStyle name="Note 2 2 2 4 2" xfId="8943" xr:uid="{00000000-0005-0000-0000-000098A60000}"/>
    <cellStyle name="Note 2 2 2 4 2 2" xfId="8944" xr:uid="{00000000-0005-0000-0000-000099A60000}"/>
    <cellStyle name="Note 2 2 2 4 2 3" xfId="8945" xr:uid="{00000000-0005-0000-0000-00009AA60000}"/>
    <cellStyle name="Note 2 2 2 4 2 4" xfId="8946" xr:uid="{00000000-0005-0000-0000-00009BA60000}"/>
    <cellStyle name="Note 2 2 2 4 3" xfId="8947" xr:uid="{00000000-0005-0000-0000-00009CA60000}"/>
    <cellStyle name="Note 2 2 2 4 3 2" xfId="8948" xr:uid="{00000000-0005-0000-0000-00009DA60000}"/>
    <cellStyle name="Note 2 2 2 4 3 3" xfId="8949" xr:uid="{00000000-0005-0000-0000-00009EA60000}"/>
    <cellStyle name="Note 2 2 2 4 3 4" xfId="8950" xr:uid="{00000000-0005-0000-0000-00009FA60000}"/>
    <cellStyle name="Note 2 2 2 4 4" xfId="8951" xr:uid="{00000000-0005-0000-0000-0000A0A60000}"/>
    <cellStyle name="Note 2 2 2 4 5" xfId="8952" xr:uid="{00000000-0005-0000-0000-0000A1A60000}"/>
    <cellStyle name="Note 2 2 2 4 6" xfId="8953" xr:uid="{00000000-0005-0000-0000-0000A2A60000}"/>
    <cellStyle name="Note 2 2 2 5" xfId="8954" xr:uid="{00000000-0005-0000-0000-0000A3A60000}"/>
    <cellStyle name="Note 2 2 2 5 2" xfId="8955" xr:uid="{00000000-0005-0000-0000-0000A4A60000}"/>
    <cellStyle name="Note 2 2 2 5 3" xfId="8956" xr:uid="{00000000-0005-0000-0000-0000A5A60000}"/>
    <cellStyle name="Note 2 2 2 5 4" xfId="8957" xr:uid="{00000000-0005-0000-0000-0000A6A60000}"/>
    <cellStyle name="Note 2 2 2 6" xfId="8958" xr:uid="{00000000-0005-0000-0000-0000A7A60000}"/>
    <cellStyle name="Note 2 2 2 6 2" xfId="8959" xr:uid="{00000000-0005-0000-0000-0000A8A60000}"/>
    <cellStyle name="Note 2 2 2 6 3" xfId="8960" xr:uid="{00000000-0005-0000-0000-0000A9A60000}"/>
    <cellStyle name="Note 2 2 2 6 4" xfId="8961" xr:uid="{00000000-0005-0000-0000-0000AAA60000}"/>
    <cellStyle name="Note 2 2 2 7" xfId="8962" xr:uid="{00000000-0005-0000-0000-0000ABA60000}"/>
    <cellStyle name="Note 2 2 2 8" xfId="8963" xr:uid="{00000000-0005-0000-0000-0000ACA60000}"/>
    <cellStyle name="Note 2 2 2 9" xfId="8964" xr:uid="{00000000-0005-0000-0000-0000ADA60000}"/>
    <cellStyle name="Note 2 2 3" xfId="8965" xr:uid="{00000000-0005-0000-0000-0000AEA60000}"/>
    <cellStyle name="Note 2 2 3 2" xfId="8966" xr:uid="{00000000-0005-0000-0000-0000AFA60000}"/>
    <cellStyle name="Note 2 2 3 3" xfId="8967" xr:uid="{00000000-0005-0000-0000-0000B0A60000}"/>
    <cellStyle name="Note 2 2 3 4" xfId="8968" xr:uid="{00000000-0005-0000-0000-0000B1A60000}"/>
    <cellStyle name="Note 2 2 4" xfId="8969" xr:uid="{00000000-0005-0000-0000-0000B2A60000}"/>
    <cellStyle name="Note 2 2 4 2" xfId="8970" xr:uid="{00000000-0005-0000-0000-0000B3A60000}"/>
    <cellStyle name="Note 2 2 4 3" xfId="8971" xr:uid="{00000000-0005-0000-0000-0000B4A60000}"/>
    <cellStyle name="Note 2 2 4 4" xfId="8972" xr:uid="{00000000-0005-0000-0000-0000B5A60000}"/>
    <cellStyle name="Note 2 2 5" xfId="8973" xr:uid="{00000000-0005-0000-0000-0000B6A60000}"/>
    <cellStyle name="Note 2 2 5 2" xfId="8974" xr:uid="{00000000-0005-0000-0000-0000B7A60000}"/>
    <cellStyle name="Note 2 2 5 3" xfId="8975" xr:uid="{00000000-0005-0000-0000-0000B8A60000}"/>
    <cellStyle name="Note 2 2 6" xfId="8976" xr:uid="{00000000-0005-0000-0000-0000B9A60000}"/>
    <cellStyle name="Note 2 3" xfId="8977" xr:uid="{00000000-0005-0000-0000-0000BAA60000}"/>
    <cellStyle name="Note 2 3 2" xfId="8978" xr:uid="{00000000-0005-0000-0000-0000BBA60000}"/>
    <cellStyle name="Note 2 3 2 2" xfId="8979" xr:uid="{00000000-0005-0000-0000-0000BCA60000}"/>
    <cellStyle name="Note 2 3 2 2 2" xfId="8980" xr:uid="{00000000-0005-0000-0000-0000BDA60000}"/>
    <cellStyle name="Note 2 3 2 2 2 2" xfId="8981" xr:uid="{00000000-0005-0000-0000-0000BEA60000}"/>
    <cellStyle name="Note 2 3 2 2 2 2 2" xfId="8982" xr:uid="{00000000-0005-0000-0000-0000BFA60000}"/>
    <cellStyle name="Note 2 3 2 2 2 2 3" xfId="8983" xr:uid="{00000000-0005-0000-0000-0000C0A60000}"/>
    <cellStyle name="Note 2 3 2 2 2 2 4" xfId="8984" xr:uid="{00000000-0005-0000-0000-0000C1A60000}"/>
    <cellStyle name="Note 2 3 2 2 2 3" xfId="8985" xr:uid="{00000000-0005-0000-0000-0000C2A60000}"/>
    <cellStyle name="Note 2 3 2 2 2 3 2" xfId="8986" xr:uid="{00000000-0005-0000-0000-0000C3A60000}"/>
    <cellStyle name="Note 2 3 2 2 2 3 3" xfId="8987" xr:uid="{00000000-0005-0000-0000-0000C4A60000}"/>
    <cellStyle name="Note 2 3 2 2 2 3 4" xfId="8988" xr:uid="{00000000-0005-0000-0000-0000C5A60000}"/>
    <cellStyle name="Note 2 3 2 2 2 4" xfId="8989" xr:uid="{00000000-0005-0000-0000-0000C6A60000}"/>
    <cellStyle name="Note 2 3 2 2 2 5" xfId="8990" xr:uid="{00000000-0005-0000-0000-0000C7A60000}"/>
    <cellStyle name="Note 2 3 2 2 2 6" xfId="8991" xr:uid="{00000000-0005-0000-0000-0000C8A60000}"/>
    <cellStyle name="Note 2 3 2 2 3" xfId="8992" xr:uid="{00000000-0005-0000-0000-0000C9A60000}"/>
    <cellStyle name="Note 2 3 2 2 3 2" xfId="8993" xr:uid="{00000000-0005-0000-0000-0000CAA60000}"/>
    <cellStyle name="Note 2 3 2 2 3 3" xfId="8994" xr:uid="{00000000-0005-0000-0000-0000CBA60000}"/>
    <cellStyle name="Note 2 3 2 2 3 4" xfId="8995" xr:uid="{00000000-0005-0000-0000-0000CCA60000}"/>
    <cellStyle name="Note 2 3 2 2 4" xfId="8996" xr:uid="{00000000-0005-0000-0000-0000CDA60000}"/>
    <cellStyle name="Note 2 3 2 2 4 2" xfId="8997" xr:uid="{00000000-0005-0000-0000-0000CEA60000}"/>
    <cellStyle name="Note 2 3 2 2 4 3" xfId="8998" xr:uid="{00000000-0005-0000-0000-0000CFA60000}"/>
    <cellStyle name="Note 2 3 2 2 4 4" xfId="8999" xr:uid="{00000000-0005-0000-0000-0000D0A60000}"/>
    <cellStyle name="Note 2 3 2 2 5" xfId="9000" xr:uid="{00000000-0005-0000-0000-0000D1A60000}"/>
    <cellStyle name="Note 2 3 2 2 6" xfId="9001" xr:uid="{00000000-0005-0000-0000-0000D2A60000}"/>
    <cellStyle name="Note 2 3 2 2 7" xfId="9002" xr:uid="{00000000-0005-0000-0000-0000D3A60000}"/>
    <cellStyle name="Note 2 3 2 3" xfId="9003" xr:uid="{00000000-0005-0000-0000-0000D4A60000}"/>
    <cellStyle name="Note 2 3 2 3 2" xfId="9004" xr:uid="{00000000-0005-0000-0000-0000D5A60000}"/>
    <cellStyle name="Note 2 3 2 3 2 2" xfId="9005" xr:uid="{00000000-0005-0000-0000-0000D6A60000}"/>
    <cellStyle name="Note 2 3 2 3 2 3" xfId="9006" xr:uid="{00000000-0005-0000-0000-0000D7A60000}"/>
    <cellStyle name="Note 2 3 2 3 2 4" xfId="9007" xr:uid="{00000000-0005-0000-0000-0000D8A60000}"/>
    <cellStyle name="Note 2 3 2 3 3" xfId="9008" xr:uid="{00000000-0005-0000-0000-0000D9A60000}"/>
    <cellStyle name="Note 2 3 2 3 3 2" xfId="9009" xr:uid="{00000000-0005-0000-0000-0000DAA60000}"/>
    <cellStyle name="Note 2 3 2 3 3 3" xfId="9010" xr:uid="{00000000-0005-0000-0000-0000DBA60000}"/>
    <cellStyle name="Note 2 3 2 3 3 4" xfId="9011" xr:uid="{00000000-0005-0000-0000-0000DCA60000}"/>
    <cellStyle name="Note 2 3 2 3 4" xfId="9012" xr:uid="{00000000-0005-0000-0000-0000DDA60000}"/>
    <cellStyle name="Note 2 3 2 3 5" xfId="9013" xr:uid="{00000000-0005-0000-0000-0000DEA60000}"/>
    <cellStyle name="Note 2 3 2 3 6" xfId="9014" xr:uid="{00000000-0005-0000-0000-0000DFA60000}"/>
    <cellStyle name="Note 2 3 2 4" xfId="9015" xr:uid="{00000000-0005-0000-0000-0000E0A60000}"/>
    <cellStyle name="Note 2 3 2 4 2" xfId="9016" xr:uid="{00000000-0005-0000-0000-0000E1A60000}"/>
    <cellStyle name="Note 2 3 2 4 3" xfId="9017" xr:uid="{00000000-0005-0000-0000-0000E2A60000}"/>
    <cellStyle name="Note 2 3 2 4 4" xfId="9018" xr:uid="{00000000-0005-0000-0000-0000E3A60000}"/>
    <cellStyle name="Note 2 3 2 5" xfId="9019" xr:uid="{00000000-0005-0000-0000-0000E4A60000}"/>
    <cellStyle name="Note 2 3 2 5 2" xfId="9020" xr:uid="{00000000-0005-0000-0000-0000E5A60000}"/>
    <cellStyle name="Note 2 3 2 5 3" xfId="9021" xr:uid="{00000000-0005-0000-0000-0000E6A60000}"/>
    <cellStyle name="Note 2 3 2 5 4" xfId="9022" xr:uid="{00000000-0005-0000-0000-0000E7A60000}"/>
    <cellStyle name="Note 2 3 2 6" xfId="9023" xr:uid="{00000000-0005-0000-0000-0000E8A60000}"/>
    <cellStyle name="Note 2 3 2 7" xfId="9024" xr:uid="{00000000-0005-0000-0000-0000E9A60000}"/>
    <cellStyle name="Note 2 3 2 8" xfId="9025" xr:uid="{00000000-0005-0000-0000-0000EAA60000}"/>
    <cellStyle name="Note 2 3 3" xfId="9026" xr:uid="{00000000-0005-0000-0000-0000EBA60000}"/>
    <cellStyle name="Note 2 3 3 2" xfId="9027" xr:uid="{00000000-0005-0000-0000-0000ECA60000}"/>
    <cellStyle name="Note 2 3 3 2 2" xfId="9028" xr:uid="{00000000-0005-0000-0000-0000EDA60000}"/>
    <cellStyle name="Note 2 3 3 2 2 2" xfId="9029" xr:uid="{00000000-0005-0000-0000-0000EEA60000}"/>
    <cellStyle name="Note 2 3 3 2 2 3" xfId="9030" xr:uid="{00000000-0005-0000-0000-0000EFA60000}"/>
    <cellStyle name="Note 2 3 3 2 2 4" xfId="9031" xr:uid="{00000000-0005-0000-0000-0000F0A60000}"/>
    <cellStyle name="Note 2 3 3 2 3" xfId="9032" xr:uid="{00000000-0005-0000-0000-0000F1A60000}"/>
    <cellStyle name="Note 2 3 3 2 3 2" xfId="9033" xr:uid="{00000000-0005-0000-0000-0000F2A60000}"/>
    <cellStyle name="Note 2 3 3 2 3 3" xfId="9034" xr:uid="{00000000-0005-0000-0000-0000F3A60000}"/>
    <cellStyle name="Note 2 3 3 2 3 4" xfId="9035" xr:uid="{00000000-0005-0000-0000-0000F4A60000}"/>
    <cellStyle name="Note 2 3 3 2 4" xfId="9036" xr:uid="{00000000-0005-0000-0000-0000F5A60000}"/>
    <cellStyle name="Note 2 3 3 2 5" xfId="9037" xr:uid="{00000000-0005-0000-0000-0000F6A60000}"/>
    <cellStyle name="Note 2 3 3 2 6" xfId="9038" xr:uid="{00000000-0005-0000-0000-0000F7A60000}"/>
    <cellStyle name="Note 2 3 3 3" xfId="9039" xr:uid="{00000000-0005-0000-0000-0000F8A60000}"/>
    <cellStyle name="Note 2 3 3 3 2" xfId="9040" xr:uid="{00000000-0005-0000-0000-0000F9A60000}"/>
    <cellStyle name="Note 2 3 3 3 3" xfId="9041" xr:uid="{00000000-0005-0000-0000-0000FAA60000}"/>
    <cellStyle name="Note 2 3 3 3 4" xfId="9042" xr:uid="{00000000-0005-0000-0000-0000FBA60000}"/>
    <cellStyle name="Note 2 3 3 4" xfId="9043" xr:uid="{00000000-0005-0000-0000-0000FCA60000}"/>
    <cellStyle name="Note 2 3 3 4 2" xfId="9044" xr:uid="{00000000-0005-0000-0000-0000FDA60000}"/>
    <cellStyle name="Note 2 3 3 4 3" xfId="9045" xr:uid="{00000000-0005-0000-0000-0000FEA60000}"/>
    <cellStyle name="Note 2 3 3 4 4" xfId="9046" xr:uid="{00000000-0005-0000-0000-0000FFA60000}"/>
    <cellStyle name="Note 2 3 3 5" xfId="9047" xr:uid="{00000000-0005-0000-0000-000000A70000}"/>
    <cellStyle name="Note 2 3 3 6" xfId="9048" xr:uid="{00000000-0005-0000-0000-000001A70000}"/>
    <cellStyle name="Note 2 3 3 7" xfId="9049" xr:uid="{00000000-0005-0000-0000-000002A70000}"/>
    <cellStyle name="Note 2 3 4" xfId="9050" xr:uid="{00000000-0005-0000-0000-000003A70000}"/>
    <cellStyle name="Note 2 3 4 2" xfId="9051" xr:uid="{00000000-0005-0000-0000-000004A70000}"/>
    <cellStyle name="Note 2 3 4 2 2" xfId="9052" xr:uid="{00000000-0005-0000-0000-000005A70000}"/>
    <cellStyle name="Note 2 3 4 2 3" xfId="9053" xr:uid="{00000000-0005-0000-0000-000006A70000}"/>
    <cellStyle name="Note 2 3 4 2 4" xfId="9054" xr:uid="{00000000-0005-0000-0000-000007A70000}"/>
    <cellStyle name="Note 2 3 4 3" xfId="9055" xr:uid="{00000000-0005-0000-0000-000008A70000}"/>
    <cellStyle name="Note 2 3 4 3 2" xfId="9056" xr:uid="{00000000-0005-0000-0000-000009A70000}"/>
    <cellStyle name="Note 2 3 4 3 3" xfId="9057" xr:uid="{00000000-0005-0000-0000-00000AA70000}"/>
    <cellStyle name="Note 2 3 4 3 4" xfId="9058" xr:uid="{00000000-0005-0000-0000-00000BA70000}"/>
    <cellStyle name="Note 2 3 4 4" xfId="9059" xr:uid="{00000000-0005-0000-0000-00000CA70000}"/>
    <cellStyle name="Note 2 3 4 5" xfId="9060" xr:uid="{00000000-0005-0000-0000-00000DA70000}"/>
    <cellStyle name="Note 2 3 4 6" xfId="9061" xr:uid="{00000000-0005-0000-0000-00000EA70000}"/>
    <cellStyle name="Note 2 3 5" xfId="9062" xr:uid="{00000000-0005-0000-0000-00000FA70000}"/>
    <cellStyle name="Note 2 3 5 2" xfId="9063" xr:uid="{00000000-0005-0000-0000-000010A70000}"/>
    <cellStyle name="Note 2 3 5 3" xfId="9064" xr:uid="{00000000-0005-0000-0000-000011A70000}"/>
    <cellStyle name="Note 2 3 5 4" xfId="9065" xr:uid="{00000000-0005-0000-0000-000012A70000}"/>
    <cellStyle name="Note 2 3 6" xfId="9066" xr:uid="{00000000-0005-0000-0000-000013A70000}"/>
    <cellStyle name="Note 2 3 6 2" xfId="9067" xr:uid="{00000000-0005-0000-0000-000014A70000}"/>
    <cellStyle name="Note 2 3 6 3" xfId="9068" xr:uid="{00000000-0005-0000-0000-000015A70000}"/>
    <cellStyle name="Note 2 3 6 4" xfId="9069" xr:uid="{00000000-0005-0000-0000-000016A70000}"/>
    <cellStyle name="Note 2 3 7" xfId="9070" xr:uid="{00000000-0005-0000-0000-000017A70000}"/>
    <cellStyle name="Note 2 3 8" xfId="9071" xr:uid="{00000000-0005-0000-0000-000018A70000}"/>
    <cellStyle name="Note 2 3 9" xfId="9072" xr:uid="{00000000-0005-0000-0000-000019A70000}"/>
    <cellStyle name="Note 2 4" xfId="9073" xr:uid="{00000000-0005-0000-0000-00001AA70000}"/>
    <cellStyle name="Note 2 4 2" xfId="9074" xr:uid="{00000000-0005-0000-0000-00001BA70000}"/>
    <cellStyle name="Note 2 4 3" xfId="9075" xr:uid="{00000000-0005-0000-0000-00001CA70000}"/>
    <cellStyle name="Note 2 4 4" xfId="9076" xr:uid="{00000000-0005-0000-0000-00001DA70000}"/>
    <cellStyle name="Note 2 5" xfId="9077" xr:uid="{00000000-0005-0000-0000-00001EA70000}"/>
    <cellStyle name="Note 2 5 2" xfId="9078" xr:uid="{00000000-0005-0000-0000-00001FA70000}"/>
    <cellStyle name="Note 2 5 3" xfId="9079" xr:uid="{00000000-0005-0000-0000-000020A70000}"/>
    <cellStyle name="Note 2 5 4" xfId="9080" xr:uid="{00000000-0005-0000-0000-000021A70000}"/>
    <cellStyle name="Note 2 6" xfId="9081" xr:uid="{00000000-0005-0000-0000-000022A70000}"/>
    <cellStyle name="Note 2 6 2" xfId="9082" xr:uid="{00000000-0005-0000-0000-000023A70000}"/>
    <cellStyle name="Note 2 6 3" xfId="9083" xr:uid="{00000000-0005-0000-0000-000024A70000}"/>
    <cellStyle name="Note 2 7" xfId="9084" xr:uid="{00000000-0005-0000-0000-000025A70000}"/>
    <cellStyle name="Note 3" xfId="9085" xr:uid="{00000000-0005-0000-0000-000026A70000}"/>
    <cellStyle name="Note 3 2" xfId="9086" xr:uid="{00000000-0005-0000-0000-000027A70000}"/>
    <cellStyle name="Note 3 2 2" xfId="9087" xr:uid="{00000000-0005-0000-0000-000028A70000}"/>
    <cellStyle name="Note 3 2 2 2" xfId="9088" xr:uid="{00000000-0005-0000-0000-000029A70000}"/>
    <cellStyle name="Note 3 2 2 2 2" xfId="9089" xr:uid="{00000000-0005-0000-0000-00002AA70000}"/>
    <cellStyle name="Note 3 2 2 2 2 2" xfId="9090" xr:uid="{00000000-0005-0000-0000-00002BA70000}"/>
    <cellStyle name="Note 3 2 2 2 2 2 2" xfId="9091" xr:uid="{00000000-0005-0000-0000-00002CA70000}"/>
    <cellStyle name="Note 3 2 2 2 2 2 2 2" xfId="9092" xr:uid="{00000000-0005-0000-0000-00002DA70000}"/>
    <cellStyle name="Note 3 2 2 2 2 2 2 3" xfId="9093" xr:uid="{00000000-0005-0000-0000-00002EA70000}"/>
    <cellStyle name="Note 3 2 2 2 2 2 2 4" xfId="9094" xr:uid="{00000000-0005-0000-0000-00002FA70000}"/>
    <cellStyle name="Note 3 2 2 2 2 2 3" xfId="9095" xr:uid="{00000000-0005-0000-0000-000030A70000}"/>
    <cellStyle name="Note 3 2 2 2 2 2 3 2" xfId="9096" xr:uid="{00000000-0005-0000-0000-000031A70000}"/>
    <cellStyle name="Note 3 2 2 2 2 2 3 3" xfId="9097" xr:uid="{00000000-0005-0000-0000-000032A70000}"/>
    <cellStyle name="Note 3 2 2 2 2 2 3 4" xfId="9098" xr:uid="{00000000-0005-0000-0000-000033A70000}"/>
    <cellStyle name="Note 3 2 2 2 2 2 4" xfId="9099" xr:uid="{00000000-0005-0000-0000-000034A70000}"/>
    <cellStyle name="Note 3 2 2 2 2 2 5" xfId="9100" xr:uid="{00000000-0005-0000-0000-000035A70000}"/>
    <cellStyle name="Note 3 2 2 2 2 2 6" xfId="9101" xr:uid="{00000000-0005-0000-0000-000036A70000}"/>
    <cellStyle name="Note 3 2 2 2 2 3" xfId="9102" xr:uid="{00000000-0005-0000-0000-000037A70000}"/>
    <cellStyle name="Note 3 2 2 2 2 3 2" xfId="9103" xr:uid="{00000000-0005-0000-0000-000038A70000}"/>
    <cellStyle name="Note 3 2 2 2 2 3 3" xfId="9104" xr:uid="{00000000-0005-0000-0000-000039A70000}"/>
    <cellStyle name="Note 3 2 2 2 2 3 4" xfId="9105" xr:uid="{00000000-0005-0000-0000-00003AA70000}"/>
    <cellStyle name="Note 3 2 2 2 2 4" xfId="9106" xr:uid="{00000000-0005-0000-0000-00003BA70000}"/>
    <cellStyle name="Note 3 2 2 2 2 4 2" xfId="9107" xr:uid="{00000000-0005-0000-0000-00003CA70000}"/>
    <cellStyle name="Note 3 2 2 2 2 4 3" xfId="9108" xr:uid="{00000000-0005-0000-0000-00003DA70000}"/>
    <cellStyle name="Note 3 2 2 2 2 4 4" xfId="9109" xr:uid="{00000000-0005-0000-0000-00003EA70000}"/>
    <cellStyle name="Note 3 2 2 2 2 5" xfId="9110" xr:uid="{00000000-0005-0000-0000-00003FA70000}"/>
    <cellStyle name="Note 3 2 2 2 2 6" xfId="9111" xr:uid="{00000000-0005-0000-0000-000040A70000}"/>
    <cellStyle name="Note 3 2 2 2 2 7" xfId="9112" xr:uid="{00000000-0005-0000-0000-000041A70000}"/>
    <cellStyle name="Note 3 2 2 2 3" xfId="9113" xr:uid="{00000000-0005-0000-0000-000042A70000}"/>
    <cellStyle name="Note 3 2 2 2 3 2" xfId="9114" xr:uid="{00000000-0005-0000-0000-000043A70000}"/>
    <cellStyle name="Note 3 2 2 2 3 2 2" xfId="9115" xr:uid="{00000000-0005-0000-0000-000044A70000}"/>
    <cellStyle name="Note 3 2 2 2 3 2 3" xfId="9116" xr:uid="{00000000-0005-0000-0000-000045A70000}"/>
    <cellStyle name="Note 3 2 2 2 3 2 4" xfId="9117" xr:uid="{00000000-0005-0000-0000-000046A70000}"/>
    <cellStyle name="Note 3 2 2 2 3 3" xfId="9118" xr:uid="{00000000-0005-0000-0000-000047A70000}"/>
    <cellStyle name="Note 3 2 2 2 3 3 2" xfId="9119" xr:uid="{00000000-0005-0000-0000-000048A70000}"/>
    <cellStyle name="Note 3 2 2 2 3 3 3" xfId="9120" xr:uid="{00000000-0005-0000-0000-000049A70000}"/>
    <cellStyle name="Note 3 2 2 2 3 3 4" xfId="9121" xr:uid="{00000000-0005-0000-0000-00004AA70000}"/>
    <cellStyle name="Note 3 2 2 2 3 4" xfId="9122" xr:uid="{00000000-0005-0000-0000-00004BA70000}"/>
    <cellStyle name="Note 3 2 2 2 3 5" xfId="9123" xr:uid="{00000000-0005-0000-0000-00004CA70000}"/>
    <cellStyle name="Note 3 2 2 2 3 6" xfId="9124" xr:uid="{00000000-0005-0000-0000-00004DA70000}"/>
    <cellStyle name="Note 3 2 2 2 4" xfId="9125" xr:uid="{00000000-0005-0000-0000-00004EA70000}"/>
    <cellStyle name="Note 3 2 2 2 4 2" xfId="9126" xr:uid="{00000000-0005-0000-0000-00004FA70000}"/>
    <cellStyle name="Note 3 2 2 2 4 3" xfId="9127" xr:uid="{00000000-0005-0000-0000-000050A70000}"/>
    <cellStyle name="Note 3 2 2 2 4 4" xfId="9128" xr:uid="{00000000-0005-0000-0000-000051A70000}"/>
    <cellStyle name="Note 3 2 2 2 5" xfId="9129" xr:uid="{00000000-0005-0000-0000-000052A70000}"/>
    <cellStyle name="Note 3 2 2 2 5 2" xfId="9130" xr:uid="{00000000-0005-0000-0000-000053A70000}"/>
    <cellStyle name="Note 3 2 2 2 5 3" xfId="9131" xr:uid="{00000000-0005-0000-0000-000054A70000}"/>
    <cellStyle name="Note 3 2 2 2 5 4" xfId="9132" xr:uid="{00000000-0005-0000-0000-000055A70000}"/>
    <cellStyle name="Note 3 2 2 2 6" xfId="9133" xr:uid="{00000000-0005-0000-0000-000056A70000}"/>
    <cellStyle name="Note 3 2 2 2 7" xfId="9134" xr:uid="{00000000-0005-0000-0000-000057A70000}"/>
    <cellStyle name="Note 3 2 2 2 8" xfId="9135" xr:uid="{00000000-0005-0000-0000-000058A70000}"/>
    <cellStyle name="Note 3 2 2 3" xfId="9136" xr:uid="{00000000-0005-0000-0000-000059A70000}"/>
    <cellStyle name="Note 3 2 2 3 2" xfId="9137" xr:uid="{00000000-0005-0000-0000-00005AA70000}"/>
    <cellStyle name="Note 3 2 2 3 2 2" xfId="9138" xr:uid="{00000000-0005-0000-0000-00005BA70000}"/>
    <cellStyle name="Note 3 2 2 3 2 2 2" xfId="9139" xr:uid="{00000000-0005-0000-0000-00005CA70000}"/>
    <cellStyle name="Note 3 2 2 3 2 2 3" xfId="9140" xr:uid="{00000000-0005-0000-0000-00005DA70000}"/>
    <cellStyle name="Note 3 2 2 3 2 2 4" xfId="9141" xr:uid="{00000000-0005-0000-0000-00005EA70000}"/>
    <cellStyle name="Note 3 2 2 3 2 3" xfId="9142" xr:uid="{00000000-0005-0000-0000-00005FA70000}"/>
    <cellStyle name="Note 3 2 2 3 2 3 2" xfId="9143" xr:uid="{00000000-0005-0000-0000-000060A70000}"/>
    <cellStyle name="Note 3 2 2 3 2 3 3" xfId="9144" xr:uid="{00000000-0005-0000-0000-000061A70000}"/>
    <cellStyle name="Note 3 2 2 3 2 3 4" xfId="9145" xr:uid="{00000000-0005-0000-0000-000062A70000}"/>
    <cellStyle name="Note 3 2 2 3 2 4" xfId="9146" xr:uid="{00000000-0005-0000-0000-000063A70000}"/>
    <cellStyle name="Note 3 2 2 3 2 5" xfId="9147" xr:uid="{00000000-0005-0000-0000-000064A70000}"/>
    <cellStyle name="Note 3 2 2 3 2 6" xfId="9148" xr:uid="{00000000-0005-0000-0000-000065A70000}"/>
    <cellStyle name="Note 3 2 2 3 3" xfId="9149" xr:uid="{00000000-0005-0000-0000-000066A70000}"/>
    <cellStyle name="Note 3 2 2 3 3 2" xfId="9150" xr:uid="{00000000-0005-0000-0000-000067A70000}"/>
    <cellStyle name="Note 3 2 2 3 3 3" xfId="9151" xr:uid="{00000000-0005-0000-0000-000068A70000}"/>
    <cellStyle name="Note 3 2 2 3 3 4" xfId="9152" xr:uid="{00000000-0005-0000-0000-000069A70000}"/>
    <cellStyle name="Note 3 2 2 3 4" xfId="9153" xr:uid="{00000000-0005-0000-0000-00006AA70000}"/>
    <cellStyle name="Note 3 2 2 3 4 2" xfId="9154" xr:uid="{00000000-0005-0000-0000-00006BA70000}"/>
    <cellStyle name="Note 3 2 2 3 4 3" xfId="9155" xr:uid="{00000000-0005-0000-0000-00006CA70000}"/>
    <cellStyle name="Note 3 2 2 3 4 4" xfId="9156" xr:uid="{00000000-0005-0000-0000-00006DA70000}"/>
    <cellStyle name="Note 3 2 2 3 5" xfId="9157" xr:uid="{00000000-0005-0000-0000-00006EA70000}"/>
    <cellStyle name="Note 3 2 2 3 6" xfId="9158" xr:uid="{00000000-0005-0000-0000-00006FA70000}"/>
    <cellStyle name="Note 3 2 2 3 7" xfId="9159" xr:uid="{00000000-0005-0000-0000-000070A70000}"/>
    <cellStyle name="Note 3 2 2 4" xfId="9160" xr:uid="{00000000-0005-0000-0000-000071A70000}"/>
    <cellStyle name="Note 3 2 2 4 2" xfId="9161" xr:uid="{00000000-0005-0000-0000-000072A70000}"/>
    <cellStyle name="Note 3 2 2 4 2 2" xfId="9162" xr:uid="{00000000-0005-0000-0000-000073A70000}"/>
    <cellStyle name="Note 3 2 2 4 2 3" xfId="9163" xr:uid="{00000000-0005-0000-0000-000074A70000}"/>
    <cellStyle name="Note 3 2 2 4 2 4" xfId="9164" xr:uid="{00000000-0005-0000-0000-000075A70000}"/>
    <cellStyle name="Note 3 2 2 4 3" xfId="9165" xr:uid="{00000000-0005-0000-0000-000076A70000}"/>
    <cellStyle name="Note 3 2 2 4 3 2" xfId="9166" xr:uid="{00000000-0005-0000-0000-000077A70000}"/>
    <cellStyle name="Note 3 2 2 4 3 3" xfId="9167" xr:uid="{00000000-0005-0000-0000-000078A70000}"/>
    <cellStyle name="Note 3 2 2 4 3 4" xfId="9168" xr:uid="{00000000-0005-0000-0000-000079A70000}"/>
    <cellStyle name="Note 3 2 2 4 4" xfId="9169" xr:uid="{00000000-0005-0000-0000-00007AA70000}"/>
    <cellStyle name="Note 3 2 2 4 5" xfId="9170" xr:uid="{00000000-0005-0000-0000-00007BA70000}"/>
    <cellStyle name="Note 3 2 2 4 6" xfId="9171" xr:uid="{00000000-0005-0000-0000-00007CA70000}"/>
    <cellStyle name="Note 3 2 2 5" xfId="9172" xr:uid="{00000000-0005-0000-0000-00007DA70000}"/>
    <cellStyle name="Note 3 2 2 5 2" xfId="9173" xr:uid="{00000000-0005-0000-0000-00007EA70000}"/>
    <cellStyle name="Note 3 2 2 5 3" xfId="9174" xr:uid="{00000000-0005-0000-0000-00007FA70000}"/>
    <cellStyle name="Note 3 2 2 5 4" xfId="9175" xr:uid="{00000000-0005-0000-0000-000080A70000}"/>
    <cellStyle name="Note 3 2 2 6" xfId="9176" xr:uid="{00000000-0005-0000-0000-000081A70000}"/>
    <cellStyle name="Note 3 2 2 6 2" xfId="9177" xr:uid="{00000000-0005-0000-0000-000082A70000}"/>
    <cellStyle name="Note 3 2 2 6 3" xfId="9178" xr:uid="{00000000-0005-0000-0000-000083A70000}"/>
    <cellStyle name="Note 3 2 2 6 4" xfId="9179" xr:uid="{00000000-0005-0000-0000-000084A70000}"/>
    <cellStyle name="Note 3 2 2 7" xfId="9180" xr:uid="{00000000-0005-0000-0000-000085A70000}"/>
    <cellStyle name="Note 3 2 2 8" xfId="9181" xr:uid="{00000000-0005-0000-0000-000086A70000}"/>
    <cellStyle name="Note 3 2 2 9" xfId="9182" xr:uid="{00000000-0005-0000-0000-000087A70000}"/>
    <cellStyle name="Note 3 2 3" xfId="9183" xr:uid="{00000000-0005-0000-0000-000088A70000}"/>
    <cellStyle name="Note 3 2 3 2" xfId="9184" xr:uid="{00000000-0005-0000-0000-000089A70000}"/>
    <cellStyle name="Note 3 2 3 3" xfId="9185" xr:uid="{00000000-0005-0000-0000-00008AA70000}"/>
    <cellStyle name="Note 3 2 3 4" xfId="9186" xr:uid="{00000000-0005-0000-0000-00008BA70000}"/>
    <cellStyle name="Note 3 2 4" xfId="9187" xr:uid="{00000000-0005-0000-0000-00008CA70000}"/>
    <cellStyle name="Note 3 2 4 2" xfId="9188" xr:uid="{00000000-0005-0000-0000-00008DA70000}"/>
    <cellStyle name="Note 3 2 4 3" xfId="9189" xr:uid="{00000000-0005-0000-0000-00008EA70000}"/>
    <cellStyle name="Note 3 2 4 4" xfId="9190" xr:uid="{00000000-0005-0000-0000-00008FA70000}"/>
    <cellStyle name="Note 3 2 5" xfId="9191" xr:uid="{00000000-0005-0000-0000-000090A70000}"/>
    <cellStyle name="Note 3 2 5 2" xfId="9192" xr:uid="{00000000-0005-0000-0000-000091A70000}"/>
    <cellStyle name="Note 3 2 5 3" xfId="9193" xr:uid="{00000000-0005-0000-0000-000092A70000}"/>
    <cellStyle name="Note 3 2 6" xfId="9194" xr:uid="{00000000-0005-0000-0000-000093A70000}"/>
    <cellStyle name="Note 3 3" xfId="9195" xr:uid="{00000000-0005-0000-0000-000094A70000}"/>
    <cellStyle name="Note 3 3 2" xfId="9196" xr:uid="{00000000-0005-0000-0000-000095A70000}"/>
    <cellStyle name="Note 3 3 2 2" xfId="9197" xr:uid="{00000000-0005-0000-0000-000096A70000}"/>
    <cellStyle name="Note 3 3 2 2 2" xfId="9198" xr:uid="{00000000-0005-0000-0000-000097A70000}"/>
    <cellStyle name="Note 3 3 2 2 2 2" xfId="9199" xr:uid="{00000000-0005-0000-0000-000098A70000}"/>
    <cellStyle name="Note 3 3 2 2 2 2 2" xfId="9200" xr:uid="{00000000-0005-0000-0000-000099A70000}"/>
    <cellStyle name="Note 3 3 2 2 2 2 3" xfId="9201" xr:uid="{00000000-0005-0000-0000-00009AA70000}"/>
    <cellStyle name="Note 3 3 2 2 2 2 4" xfId="9202" xr:uid="{00000000-0005-0000-0000-00009BA70000}"/>
    <cellStyle name="Note 3 3 2 2 2 3" xfId="9203" xr:uid="{00000000-0005-0000-0000-00009CA70000}"/>
    <cellStyle name="Note 3 3 2 2 2 3 2" xfId="9204" xr:uid="{00000000-0005-0000-0000-00009DA70000}"/>
    <cellStyle name="Note 3 3 2 2 2 3 3" xfId="9205" xr:uid="{00000000-0005-0000-0000-00009EA70000}"/>
    <cellStyle name="Note 3 3 2 2 2 3 4" xfId="9206" xr:uid="{00000000-0005-0000-0000-00009FA70000}"/>
    <cellStyle name="Note 3 3 2 2 2 4" xfId="9207" xr:uid="{00000000-0005-0000-0000-0000A0A70000}"/>
    <cellStyle name="Note 3 3 2 2 2 5" xfId="9208" xr:uid="{00000000-0005-0000-0000-0000A1A70000}"/>
    <cellStyle name="Note 3 3 2 2 2 6" xfId="9209" xr:uid="{00000000-0005-0000-0000-0000A2A70000}"/>
    <cellStyle name="Note 3 3 2 2 3" xfId="9210" xr:uid="{00000000-0005-0000-0000-0000A3A70000}"/>
    <cellStyle name="Note 3 3 2 2 3 2" xfId="9211" xr:uid="{00000000-0005-0000-0000-0000A4A70000}"/>
    <cellStyle name="Note 3 3 2 2 3 3" xfId="9212" xr:uid="{00000000-0005-0000-0000-0000A5A70000}"/>
    <cellStyle name="Note 3 3 2 2 3 4" xfId="9213" xr:uid="{00000000-0005-0000-0000-0000A6A70000}"/>
    <cellStyle name="Note 3 3 2 2 4" xfId="9214" xr:uid="{00000000-0005-0000-0000-0000A7A70000}"/>
    <cellStyle name="Note 3 3 2 2 4 2" xfId="9215" xr:uid="{00000000-0005-0000-0000-0000A8A70000}"/>
    <cellStyle name="Note 3 3 2 2 4 3" xfId="9216" xr:uid="{00000000-0005-0000-0000-0000A9A70000}"/>
    <cellStyle name="Note 3 3 2 2 4 4" xfId="9217" xr:uid="{00000000-0005-0000-0000-0000AAA70000}"/>
    <cellStyle name="Note 3 3 2 2 5" xfId="9218" xr:uid="{00000000-0005-0000-0000-0000ABA70000}"/>
    <cellStyle name="Note 3 3 2 2 6" xfId="9219" xr:uid="{00000000-0005-0000-0000-0000ACA70000}"/>
    <cellStyle name="Note 3 3 2 2 7" xfId="9220" xr:uid="{00000000-0005-0000-0000-0000ADA70000}"/>
    <cellStyle name="Note 3 3 2 3" xfId="9221" xr:uid="{00000000-0005-0000-0000-0000AEA70000}"/>
    <cellStyle name="Note 3 3 2 3 2" xfId="9222" xr:uid="{00000000-0005-0000-0000-0000AFA70000}"/>
    <cellStyle name="Note 3 3 2 3 2 2" xfId="9223" xr:uid="{00000000-0005-0000-0000-0000B0A70000}"/>
    <cellStyle name="Note 3 3 2 3 2 3" xfId="9224" xr:uid="{00000000-0005-0000-0000-0000B1A70000}"/>
    <cellStyle name="Note 3 3 2 3 2 4" xfId="9225" xr:uid="{00000000-0005-0000-0000-0000B2A70000}"/>
    <cellStyle name="Note 3 3 2 3 3" xfId="9226" xr:uid="{00000000-0005-0000-0000-0000B3A70000}"/>
    <cellStyle name="Note 3 3 2 3 3 2" xfId="9227" xr:uid="{00000000-0005-0000-0000-0000B4A70000}"/>
    <cellStyle name="Note 3 3 2 3 3 3" xfId="9228" xr:uid="{00000000-0005-0000-0000-0000B5A70000}"/>
    <cellStyle name="Note 3 3 2 3 3 4" xfId="9229" xr:uid="{00000000-0005-0000-0000-0000B6A70000}"/>
    <cellStyle name="Note 3 3 2 3 4" xfId="9230" xr:uid="{00000000-0005-0000-0000-0000B7A70000}"/>
    <cellStyle name="Note 3 3 2 3 5" xfId="9231" xr:uid="{00000000-0005-0000-0000-0000B8A70000}"/>
    <cellStyle name="Note 3 3 2 3 6" xfId="9232" xr:uid="{00000000-0005-0000-0000-0000B9A70000}"/>
    <cellStyle name="Note 3 3 2 4" xfId="9233" xr:uid="{00000000-0005-0000-0000-0000BAA70000}"/>
    <cellStyle name="Note 3 3 2 4 2" xfId="9234" xr:uid="{00000000-0005-0000-0000-0000BBA70000}"/>
    <cellStyle name="Note 3 3 2 4 3" xfId="9235" xr:uid="{00000000-0005-0000-0000-0000BCA70000}"/>
    <cellStyle name="Note 3 3 2 4 4" xfId="9236" xr:uid="{00000000-0005-0000-0000-0000BDA70000}"/>
    <cellStyle name="Note 3 3 2 5" xfId="9237" xr:uid="{00000000-0005-0000-0000-0000BEA70000}"/>
    <cellStyle name="Note 3 3 2 5 2" xfId="9238" xr:uid="{00000000-0005-0000-0000-0000BFA70000}"/>
    <cellStyle name="Note 3 3 2 5 3" xfId="9239" xr:uid="{00000000-0005-0000-0000-0000C0A70000}"/>
    <cellStyle name="Note 3 3 2 5 4" xfId="9240" xr:uid="{00000000-0005-0000-0000-0000C1A70000}"/>
    <cellStyle name="Note 3 3 2 6" xfId="9241" xr:uid="{00000000-0005-0000-0000-0000C2A70000}"/>
    <cellStyle name="Note 3 3 2 7" xfId="9242" xr:uid="{00000000-0005-0000-0000-0000C3A70000}"/>
    <cellStyle name="Note 3 3 2 8" xfId="9243" xr:uid="{00000000-0005-0000-0000-0000C4A70000}"/>
    <cellStyle name="Note 3 3 3" xfId="9244" xr:uid="{00000000-0005-0000-0000-0000C5A70000}"/>
    <cellStyle name="Note 3 3 3 2" xfId="9245" xr:uid="{00000000-0005-0000-0000-0000C6A70000}"/>
    <cellStyle name="Note 3 3 3 2 2" xfId="9246" xr:uid="{00000000-0005-0000-0000-0000C7A70000}"/>
    <cellStyle name="Note 3 3 3 2 2 2" xfId="9247" xr:uid="{00000000-0005-0000-0000-0000C8A70000}"/>
    <cellStyle name="Note 3 3 3 2 2 3" xfId="9248" xr:uid="{00000000-0005-0000-0000-0000C9A70000}"/>
    <cellStyle name="Note 3 3 3 2 2 4" xfId="9249" xr:uid="{00000000-0005-0000-0000-0000CAA70000}"/>
    <cellStyle name="Note 3 3 3 2 3" xfId="9250" xr:uid="{00000000-0005-0000-0000-0000CBA70000}"/>
    <cellStyle name="Note 3 3 3 2 3 2" xfId="9251" xr:uid="{00000000-0005-0000-0000-0000CCA70000}"/>
    <cellStyle name="Note 3 3 3 2 3 3" xfId="9252" xr:uid="{00000000-0005-0000-0000-0000CDA70000}"/>
    <cellStyle name="Note 3 3 3 2 3 4" xfId="9253" xr:uid="{00000000-0005-0000-0000-0000CEA70000}"/>
    <cellStyle name="Note 3 3 3 2 4" xfId="9254" xr:uid="{00000000-0005-0000-0000-0000CFA70000}"/>
    <cellStyle name="Note 3 3 3 2 5" xfId="9255" xr:uid="{00000000-0005-0000-0000-0000D0A70000}"/>
    <cellStyle name="Note 3 3 3 2 6" xfId="9256" xr:uid="{00000000-0005-0000-0000-0000D1A70000}"/>
    <cellStyle name="Note 3 3 3 3" xfId="9257" xr:uid="{00000000-0005-0000-0000-0000D2A70000}"/>
    <cellStyle name="Note 3 3 3 3 2" xfId="9258" xr:uid="{00000000-0005-0000-0000-0000D3A70000}"/>
    <cellStyle name="Note 3 3 3 3 3" xfId="9259" xr:uid="{00000000-0005-0000-0000-0000D4A70000}"/>
    <cellStyle name="Note 3 3 3 3 4" xfId="9260" xr:uid="{00000000-0005-0000-0000-0000D5A70000}"/>
    <cellStyle name="Note 3 3 3 4" xfId="9261" xr:uid="{00000000-0005-0000-0000-0000D6A70000}"/>
    <cellStyle name="Note 3 3 3 4 2" xfId="9262" xr:uid="{00000000-0005-0000-0000-0000D7A70000}"/>
    <cellStyle name="Note 3 3 3 4 3" xfId="9263" xr:uid="{00000000-0005-0000-0000-0000D8A70000}"/>
    <cellStyle name="Note 3 3 3 4 4" xfId="9264" xr:uid="{00000000-0005-0000-0000-0000D9A70000}"/>
    <cellStyle name="Note 3 3 3 5" xfId="9265" xr:uid="{00000000-0005-0000-0000-0000DAA70000}"/>
    <cellStyle name="Note 3 3 3 6" xfId="9266" xr:uid="{00000000-0005-0000-0000-0000DBA70000}"/>
    <cellStyle name="Note 3 3 3 7" xfId="9267" xr:uid="{00000000-0005-0000-0000-0000DCA70000}"/>
    <cellStyle name="Note 3 3 4" xfId="9268" xr:uid="{00000000-0005-0000-0000-0000DDA70000}"/>
    <cellStyle name="Note 3 3 4 2" xfId="9269" xr:uid="{00000000-0005-0000-0000-0000DEA70000}"/>
    <cellStyle name="Note 3 3 4 2 2" xfId="9270" xr:uid="{00000000-0005-0000-0000-0000DFA70000}"/>
    <cellStyle name="Note 3 3 4 2 3" xfId="9271" xr:uid="{00000000-0005-0000-0000-0000E0A70000}"/>
    <cellStyle name="Note 3 3 4 2 4" xfId="9272" xr:uid="{00000000-0005-0000-0000-0000E1A70000}"/>
    <cellStyle name="Note 3 3 4 3" xfId="9273" xr:uid="{00000000-0005-0000-0000-0000E2A70000}"/>
    <cellStyle name="Note 3 3 4 3 2" xfId="9274" xr:uid="{00000000-0005-0000-0000-0000E3A70000}"/>
    <cellStyle name="Note 3 3 4 3 3" xfId="9275" xr:uid="{00000000-0005-0000-0000-0000E4A70000}"/>
    <cellStyle name="Note 3 3 4 3 4" xfId="9276" xr:uid="{00000000-0005-0000-0000-0000E5A70000}"/>
    <cellStyle name="Note 3 3 4 4" xfId="9277" xr:uid="{00000000-0005-0000-0000-0000E6A70000}"/>
    <cellStyle name="Note 3 3 4 5" xfId="9278" xr:uid="{00000000-0005-0000-0000-0000E7A70000}"/>
    <cellStyle name="Note 3 3 4 6" xfId="9279" xr:uid="{00000000-0005-0000-0000-0000E8A70000}"/>
    <cellStyle name="Note 3 3 5" xfId="9280" xr:uid="{00000000-0005-0000-0000-0000E9A70000}"/>
    <cellStyle name="Note 3 3 5 2" xfId="9281" xr:uid="{00000000-0005-0000-0000-0000EAA70000}"/>
    <cellStyle name="Note 3 3 5 3" xfId="9282" xr:uid="{00000000-0005-0000-0000-0000EBA70000}"/>
    <cellStyle name="Note 3 3 5 4" xfId="9283" xr:uid="{00000000-0005-0000-0000-0000ECA70000}"/>
    <cellStyle name="Note 3 3 6" xfId="9284" xr:uid="{00000000-0005-0000-0000-0000EDA70000}"/>
    <cellStyle name="Note 3 3 6 2" xfId="9285" xr:uid="{00000000-0005-0000-0000-0000EEA70000}"/>
    <cellStyle name="Note 3 3 6 3" xfId="9286" xr:uid="{00000000-0005-0000-0000-0000EFA70000}"/>
    <cellStyle name="Note 3 3 6 4" xfId="9287" xr:uid="{00000000-0005-0000-0000-0000F0A70000}"/>
    <cellStyle name="Note 3 3 7" xfId="9288" xr:uid="{00000000-0005-0000-0000-0000F1A70000}"/>
    <cellStyle name="Note 3 3 8" xfId="9289" xr:uid="{00000000-0005-0000-0000-0000F2A70000}"/>
    <cellStyle name="Note 3 3 9" xfId="9290" xr:uid="{00000000-0005-0000-0000-0000F3A70000}"/>
    <cellStyle name="Note 3 4" xfId="9291" xr:uid="{00000000-0005-0000-0000-0000F4A70000}"/>
    <cellStyle name="Note 3 4 2" xfId="9292" xr:uid="{00000000-0005-0000-0000-0000F5A70000}"/>
    <cellStyle name="Note 3 4 3" xfId="9293" xr:uid="{00000000-0005-0000-0000-0000F6A70000}"/>
    <cellStyle name="Note 3 4 4" xfId="9294" xr:uid="{00000000-0005-0000-0000-0000F7A70000}"/>
    <cellStyle name="Note 3 5" xfId="9295" xr:uid="{00000000-0005-0000-0000-0000F8A70000}"/>
    <cellStyle name="Note 3 5 2" xfId="9296" xr:uid="{00000000-0005-0000-0000-0000F9A70000}"/>
    <cellStyle name="Note 3 5 3" xfId="9297" xr:uid="{00000000-0005-0000-0000-0000FAA70000}"/>
    <cellStyle name="Note 3 5 4" xfId="9298" xr:uid="{00000000-0005-0000-0000-0000FBA70000}"/>
    <cellStyle name="Note 3 6" xfId="9299" xr:uid="{00000000-0005-0000-0000-0000FCA70000}"/>
    <cellStyle name="Note 3 6 2" xfId="9300" xr:uid="{00000000-0005-0000-0000-0000FDA70000}"/>
    <cellStyle name="Note 3 6 3" xfId="9301" xr:uid="{00000000-0005-0000-0000-0000FEA70000}"/>
    <cellStyle name="Note 3 7" xfId="9302" xr:uid="{00000000-0005-0000-0000-0000FFA70000}"/>
    <cellStyle name="Note 4" xfId="9303" xr:uid="{00000000-0005-0000-0000-000000A80000}"/>
    <cellStyle name="Note 4 2" xfId="9304" xr:uid="{00000000-0005-0000-0000-000001A80000}"/>
    <cellStyle name="Note 4 2 2" xfId="9305" xr:uid="{00000000-0005-0000-0000-000002A80000}"/>
    <cellStyle name="Note 4 2 2 2" xfId="9306" xr:uid="{00000000-0005-0000-0000-000003A80000}"/>
    <cellStyle name="Note 4 2 2 2 2" xfId="9307" xr:uid="{00000000-0005-0000-0000-000004A80000}"/>
    <cellStyle name="Note 4 2 2 2 2 2" xfId="9308" xr:uid="{00000000-0005-0000-0000-000005A80000}"/>
    <cellStyle name="Note 4 2 2 2 2 2 2" xfId="9309" xr:uid="{00000000-0005-0000-0000-000006A80000}"/>
    <cellStyle name="Note 4 2 2 2 2 2 2 2" xfId="9310" xr:uid="{00000000-0005-0000-0000-000007A80000}"/>
    <cellStyle name="Note 4 2 2 2 2 2 2 3" xfId="9311" xr:uid="{00000000-0005-0000-0000-000008A80000}"/>
    <cellStyle name="Note 4 2 2 2 2 2 2 4" xfId="9312" xr:uid="{00000000-0005-0000-0000-000009A80000}"/>
    <cellStyle name="Note 4 2 2 2 2 2 3" xfId="9313" xr:uid="{00000000-0005-0000-0000-00000AA80000}"/>
    <cellStyle name="Note 4 2 2 2 2 2 3 2" xfId="9314" xr:uid="{00000000-0005-0000-0000-00000BA80000}"/>
    <cellStyle name="Note 4 2 2 2 2 2 3 3" xfId="9315" xr:uid="{00000000-0005-0000-0000-00000CA80000}"/>
    <cellStyle name="Note 4 2 2 2 2 2 3 4" xfId="9316" xr:uid="{00000000-0005-0000-0000-00000DA80000}"/>
    <cellStyle name="Note 4 2 2 2 2 2 4" xfId="9317" xr:uid="{00000000-0005-0000-0000-00000EA80000}"/>
    <cellStyle name="Note 4 2 2 2 2 2 5" xfId="9318" xr:uid="{00000000-0005-0000-0000-00000FA80000}"/>
    <cellStyle name="Note 4 2 2 2 2 2 6" xfId="9319" xr:uid="{00000000-0005-0000-0000-000010A80000}"/>
    <cellStyle name="Note 4 2 2 2 2 3" xfId="9320" xr:uid="{00000000-0005-0000-0000-000011A80000}"/>
    <cellStyle name="Note 4 2 2 2 2 3 2" xfId="9321" xr:uid="{00000000-0005-0000-0000-000012A80000}"/>
    <cellStyle name="Note 4 2 2 2 2 3 3" xfId="9322" xr:uid="{00000000-0005-0000-0000-000013A80000}"/>
    <cellStyle name="Note 4 2 2 2 2 3 4" xfId="9323" xr:uid="{00000000-0005-0000-0000-000014A80000}"/>
    <cellStyle name="Note 4 2 2 2 2 4" xfId="9324" xr:uid="{00000000-0005-0000-0000-000015A80000}"/>
    <cellStyle name="Note 4 2 2 2 2 4 2" xfId="9325" xr:uid="{00000000-0005-0000-0000-000016A80000}"/>
    <cellStyle name="Note 4 2 2 2 2 4 3" xfId="9326" xr:uid="{00000000-0005-0000-0000-000017A80000}"/>
    <cellStyle name="Note 4 2 2 2 2 4 4" xfId="9327" xr:uid="{00000000-0005-0000-0000-000018A80000}"/>
    <cellStyle name="Note 4 2 2 2 2 5" xfId="9328" xr:uid="{00000000-0005-0000-0000-000019A80000}"/>
    <cellStyle name="Note 4 2 2 2 2 6" xfId="9329" xr:uid="{00000000-0005-0000-0000-00001AA80000}"/>
    <cellStyle name="Note 4 2 2 2 2 7" xfId="9330" xr:uid="{00000000-0005-0000-0000-00001BA80000}"/>
    <cellStyle name="Note 4 2 2 2 3" xfId="9331" xr:uid="{00000000-0005-0000-0000-00001CA80000}"/>
    <cellStyle name="Note 4 2 2 2 3 2" xfId="9332" xr:uid="{00000000-0005-0000-0000-00001DA80000}"/>
    <cellStyle name="Note 4 2 2 2 3 2 2" xfId="9333" xr:uid="{00000000-0005-0000-0000-00001EA80000}"/>
    <cellStyle name="Note 4 2 2 2 3 2 3" xfId="9334" xr:uid="{00000000-0005-0000-0000-00001FA80000}"/>
    <cellStyle name="Note 4 2 2 2 3 2 4" xfId="9335" xr:uid="{00000000-0005-0000-0000-000020A80000}"/>
    <cellStyle name="Note 4 2 2 2 3 3" xfId="9336" xr:uid="{00000000-0005-0000-0000-000021A80000}"/>
    <cellStyle name="Note 4 2 2 2 3 3 2" xfId="9337" xr:uid="{00000000-0005-0000-0000-000022A80000}"/>
    <cellStyle name="Note 4 2 2 2 3 3 3" xfId="9338" xr:uid="{00000000-0005-0000-0000-000023A80000}"/>
    <cellStyle name="Note 4 2 2 2 3 3 4" xfId="9339" xr:uid="{00000000-0005-0000-0000-000024A80000}"/>
    <cellStyle name="Note 4 2 2 2 3 4" xfId="9340" xr:uid="{00000000-0005-0000-0000-000025A80000}"/>
    <cellStyle name="Note 4 2 2 2 3 5" xfId="9341" xr:uid="{00000000-0005-0000-0000-000026A80000}"/>
    <cellStyle name="Note 4 2 2 2 3 6" xfId="9342" xr:uid="{00000000-0005-0000-0000-000027A80000}"/>
    <cellStyle name="Note 4 2 2 2 4" xfId="9343" xr:uid="{00000000-0005-0000-0000-000028A80000}"/>
    <cellStyle name="Note 4 2 2 2 4 2" xfId="9344" xr:uid="{00000000-0005-0000-0000-000029A80000}"/>
    <cellStyle name="Note 4 2 2 2 4 3" xfId="9345" xr:uid="{00000000-0005-0000-0000-00002AA80000}"/>
    <cellStyle name="Note 4 2 2 2 4 4" xfId="9346" xr:uid="{00000000-0005-0000-0000-00002BA80000}"/>
    <cellStyle name="Note 4 2 2 2 5" xfId="9347" xr:uid="{00000000-0005-0000-0000-00002CA80000}"/>
    <cellStyle name="Note 4 2 2 2 5 2" xfId="9348" xr:uid="{00000000-0005-0000-0000-00002DA80000}"/>
    <cellStyle name="Note 4 2 2 2 5 3" xfId="9349" xr:uid="{00000000-0005-0000-0000-00002EA80000}"/>
    <cellStyle name="Note 4 2 2 2 5 4" xfId="9350" xr:uid="{00000000-0005-0000-0000-00002FA80000}"/>
    <cellStyle name="Note 4 2 2 2 6" xfId="9351" xr:uid="{00000000-0005-0000-0000-000030A80000}"/>
    <cellStyle name="Note 4 2 2 2 7" xfId="9352" xr:uid="{00000000-0005-0000-0000-000031A80000}"/>
    <cellStyle name="Note 4 2 2 2 8" xfId="9353" xr:uid="{00000000-0005-0000-0000-000032A80000}"/>
    <cellStyle name="Note 4 2 2 3" xfId="9354" xr:uid="{00000000-0005-0000-0000-000033A80000}"/>
    <cellStyle name="Note 4 2 2 3 2" xfId="9355" xr:uid="{00000000-0005-0000-0000-000034A80000}"/>
    <cellStyle name="Note 4 2 2 3 2 2" xfId="9356" xr:uid="{00000000-0005-0000-0000-000035A80000}"/>
    <cellStyle name="Note 4 2 2 3 2 2 2" xfId="9357" xr:uid="{00000000-0005-0000-0000-000036A80000}"/>
    <cellStyle name="Note 4 2 2 3 2 2 3" xfId="9358" xr:uid="{00000000-0005-0000-0000-000037A80000}"/>
    <cellStyle name="Note 4 2 2 3 2 2 4" xfId="9359" xr:uid="{00000000-0005-0000-0000-000038A80000}"/>
    <cellStyle name="Note 4 2 2 3 2 3" xfId="9360" xr:uid="{00000000-0005-0000-0000-000039A80000}"/>
    <cellStyle name="Note 4 2 2 3 2 3 2" xfId="9361" xr:uid="{00000000-0005-0000-0000-00003AA80000}"/>
    <cellStyle name="Note 4 2 2 3 2 3 3" xfId="9362" xr:uid="{00000000-0005-0000-0000-00003BA80000}"/>
    <cellStyle name="Note 4 2 2 3 2 3 4" xfId="9363" xr:uid="{00000000-0005-0000-0000-00003CA80000}"/>
    <cellStyle name="Note 4 2 2 3 2 4" xfId="9364" xr:uid="{00000000-0005-0000-0000-00003DA80000}"/>
    <cellStyle name="Note 4 2 2 3 2 5" xfId="9365" xr:uid="{00000000-0005-0000-0000-00003EA80000}"/>
    <cellStyle name="Note 4 2 2 3 2 6" xfId="9366" xr:uid="{00000000-0005-0000-0000-00003FA80000}"/>
    <cellStyle name="Note 4 2 2 3 3" xfId="9367" xr:uid="{00000000-0005-0000-0000-000040A80000}"/>
    <cellStyle name="Note 4 2 2 3 3 2" xfId="9368" xr:uid="{00000000-0005-0000-0000-000041A80000}"/>
    <cellStyle name="Note 4 2 2 3 3 3" xfId="9369" xr:uid="{00000000-0005-0000-0000-000042A80000}"/>
    <cellStyle name="Note 4 2 2 3 3 4" xfId="9370" xr:uid="{00000000-0005-0000-0000-000043A80000}"/>
    <cellStyle name="Note 4 2 2 3 4" xfId="9371" xr:uid="{00000000-0005-0000-0000-000044A80000}"/>
    <cellStyle name="Note 4 2 2 3 4 2" xfId="9372" xr:uid="{00000000-0005-0000-0000-000045A80000}"/>
    <cellStyle name="Note 4 2 2 3 4 3" xfId="9373" xr:uid="{00000000-0005-0000-0000-000046A80000}"/>
    <cellStyle name="Note 4 2 2 3 4 4" xfId="9374" xr:uid="{00000000-0005-0000-0000-000047A80000}"/>
    <cellStyle name="Note 4 2 2 3 5" xfId="9375" xr:uid="{00000000-0005-0000-0000-000048A80000}"/>
    <cellStyle name="Note 4 2 2 3 6" xfId="9376" xr:uid="{00000000-0005-0000-0000-000049A80000}"/>
    <cellStyle name="Note 4 2 2 3 7" xfId="9377" xr:uid="{00000000-0005-0000-0000-00004AA80000}"/>
    <cellStyle name="Note 4 2 2 4" xfId="9378" xr:uid="{00000000-0005-0000-0000-00004BA80000}"/>
    <cellStyle name="Note 4 2 2 4 2" xfId="9379" xr:uid="{00000000-0005-0000-0000-00004CA80000}"/>
    <cellStyle name="Note 4 2 2 4 2 2" xfId="9380" xr:uid="{00000000-0005-0000-0000-00004DA80000}"/>
    <cellStyle name="Note 4 2 2 4 2 3" xfId="9381" xr:uid="{00000000-0005-0000-0000-00004EA80000}"/>
    <cellStyle name="Note 4 2 2 4 2 4" xfId="9382" xr:uid="{00000000-0005-0000-0000-00004FA80000}"/>
    <cellStyle name="Note 4 2 2 4 3" xfId="9383" xr:uid="{00000000-0005-0000-0000-000050A80000}"/>
    <cellStyle name="Note 4 2 2 4 3 2" xfId="9384" xr:uid="{00000000-0005-0000-0000-000051A80000}"/>
    <cellStyle name="Note 4 2 2 4 3 3" xfId="9385" xr:uid="{00000000-0005-0000-0000-000052A80000}"/>
    <cellStyle name="Note 4 2 2 4 3 4" xfId="9386" xr:uid="{00000000-0005-0000-0000-000053A80000}"/>
    <cellStyle name="Note 4 2 2 4 4" xfId="9387" xr:uid="{00000000-0005-0000-0000-000054A80000}"/>
    <cellStyle name="Note 4 2 2 4 5" xfId="9388" xr:uid="{00000000-0005-0000-0000-000055A80000}"/>
    <cellStyle name="Note 4 2 2 4 6" xfId="9389" xr:uid="{00000000-0005-0000-0000-000056A80000}"/>
    <cellStyle name="Note 4 2 2 5" xfId="9390" xr:uid="{00000000-0005-0000-0000-000057A80000}"/>
    <cellStyle name="Note 4 2 2 5 2" xfId="9391" xr:uid="{00000000-0005-0000-0000-000058A80000}"/>
    <cellStyle name="Note 4 2 2 5 3" xfId="9392" xr:uid="{00000000-0005-0000-0000-000059A80000}"/>
    <cellStyle name="Note 4 2 2 5 4" xfId="9393" xr:uid="{00000000-0005-0000-0000-00005AA80000}"/>
    <cellStyle name="Note 4 2 2 6" xfId="9394" xr:uid="{00000000-0005-0000-0000-00005BA80000}"/>
    <cellStyle name="Note 4 2 2 6 2" xfId="9395" xr:uid="{00000000-0005-0000-0000-00005CA80000}"/>
    <cellStyle name="Note 4 2 2 6 3" xfId="9396" xr:uid="{00000000-0005-0000-0000-00005DA80000}"/>
    <cellStyle name="Note 4 2 2 6 4" xfId="9397" xr:uid="{00000000-0005-0000-0000-00005EA80000}"/>
    <cellStyle name="Note 4 2 2 7" xfId="9398" xr:uid="{00000000-0005-0000-0000-00005FA80000}"/>
    <cellStyle name="Note 4 2 2 8" xfId="9399" xr:uid="{00000000-0005-0000-0000-000060A80000}"/>
    <cellStyle name="Note 4 2 2 9" xfId="9400" xr:uid="{00000000-0005-0000-0000-000061A80000}"/>
    <cellStyle name="Note 4 2 3" xfId="9401" xr:uid="{00000000-0005-0000-0000-000062A80000}"/>
    <cellStyle name="Note 4 2 3 2" xfId="9402" xr:uid="{00000000-0005-0000-0000-000063A80000}"/>
    <cellStyle name="Note 4 2 3 3" xfId="9403" xr:uid="{00000000-0005-0000-0000-000064A80000}"/>
    <cellStyle name="Note 4 2 3 4" xfId="9404" xr:uid="{00000000-0005-0000-0000-000065A80000}"/>
    <cellStyle name="Note 4 2 4" xfId="9405" xr:uid="{00000000-0005-0000-0000-000066A80000}"/>
    <cellStyle name="Note 4 2 4 2" xfId="9406" xr:uid="{00000000-0005-0000-0000-000067A80000}"/>
    <cellStyle name="Note 4 2 4 3" xfId="9407" xr:uid="{00000000-0005-0000-0000-000068A80000}"/>
    <cellStyle name="Note 4 2 4 4" xfId="9408" xr:uid="{00000000-0005-0000-0000-000069A80000}"/>
    <cellStyle name="Note 4 2 5" xfId="9409" xr:uid="{00000000-0005-0000-0000-00006AA80000}"/>
    <cellStyle name="Note 4 2 5 2" xfId="9410" xr:uid="{00000000-0005-0000-0000-00006BA80000}"/>
    <cellStyle name="Note 4 2 5 3" xfId="9411" xr:uid="{00000000-0005-0000-0000-00006CA80000}"/>
    <cellStyle name="Note 4 2 6" xfId="9412" xr:uid="{00000000-0005-0000-0000-00006DA80000}"/>
    <cellStyle name="Note 4 3" xfId="9413" xr:uid="{00000000-0005-0000-0000-00006EA80000}"/>
    <cellStyle name="Note 4 3 2" xfId="9414" xr:uid="{00000000-0005-0000-0000-00006FA80000}"/>
    <cellStyle name="Note 4 3 2 2" xfId="9415" xr:uid="{00000000-0005-0000-0000-000070A80000}"/>
    <cellStyle name="Note 4 3 2 2 2" xfId="9416" xr:uid="{00000000-0005-0000-0000-000071A80000}"/>
    <cellStyle name="Note 4 3 2 2 2 2" xfId="9417" xr:uid="{00000000-0005-0000-0000-000072A80000}"/>
    <cellStyle name="Note 4 3 2 2 2 2 2" xfId="9418" xr:uid="{00000000-0005-0000-0000-000073A80000}"/>
    <cellStyle name="Note 4 3 2 2 2 2 3" xfId="9419" xr:uid="{00000000-0005-0000-0000-000074A80000}"/>
    <cellStyle name="Note 4 3 2 2 2 2 4" xfId="9420" xr:uid="{00000000-0005-0000-0000-000075A80000}"/>
    <cellStyle name="Note 4 3 2 2 2 3" xfId="9421" xr:uid="{00000000-0005-0000-0000-000076A80000}"/>
    <cellStyle name="Note 4 3 2 2 2 3 2" xfId="9422" xr:uid="{00000000-0005-0000-0000-000077A80000}"/>
    <cellStyle name="Note 4 3 2 2 2 3 3" xfId="9423" xr:uid="{00000000-0005-0000-0000-000078A80000}"/>
    <cellStyle name="Note 4 3 2 2 2 3 4" xfId="9424" xr:uid="{00000000-0005-0000-0000-000079A80000}"/>
    <cellStyle name="Note 4 3 2 2 2 4" xfId="9425" xr:uid="{00000000-0005-0000-0000-00007AA80000}"/>
    <cellStyle name="Note 4 3 2 2 2 5" xfId="9426" xr:uid="{00000000-0005-0000-0000-00007BA80000}"/>
    <cellStyle name="Note 4 3 2 2 2 6" xfId="9427" xr:uid="{00000000-0005-0000-0000-00007CA80000}"/>
    <cellStyle name="Note 4 3 2 2 3" xfId="9428" xr:uid="{00000000-0005-0000-0000-00007DA80000}"/>
    <cellStyle name="Note 4 3 2 2 3 2" xfId="9429" xr:uid="{00000000-0005-0000-0000-00007EA80000}"/>
    <cellStyle name="Note 4 3 2 2 3 3" xfId="9430" xr:uid="{00000000-0005-0000-0000-00007FA80000}"/>
    <cellStyle name="Note 4 3 2 2 3 4" xfId="9431" xr:uid="{00000000-0005-0000-0000-000080A80000}"/>
    <cellStyle name="Note 4 3 2 2 4" xfId="9432" xr:uid="{00000000-0005-0000-0000-000081A80000}"/>
    <cellStyle name="Note 4 3 2 2 4 2" xfId="9433" xr:uid="{00000000-0005-0000-0000-000082A80000}"/>
    <cellStyle name="Note 4 3 2 2 4 3" xfId="9434" xr:uid="{00000000-0005-0000-0000-000083A80000}"/>
    <cellStyle name="Note 4 3 2 2 4 4" xfId="9435" xr:uid="{00000000-0005-0000-0000-000084A80000}"/>
    <cellStyle name="Note 4 3 2 2 5" xfId="9436" xr:uid="{00000000-0005-0000-0000-000085A80000}"/>
    <cellStyle name="Note 4 3 2 2 6" xfId="9437" xr:uid="{00000000-0005-0000-0000-000086A80000}"/>
    <cellStyle name="Note 4 3 2 2 7" xfId="9438" xr:uid="{00000000-0005-0000-0000-000087A80000}"/>
    <cellStyle name="Note 4 3 2 3" xfId="9439" xr:uid="{00000000-0005-0000-0000-000088A80000}"/>
    <cellStyle name="Note 4 3 2 3 2" xfId="9440" xr:uid="{00000000-0005-0000-0000-000089A80000}"/>
    <cellStyle name="Note 4 3 2 3 2 2" xfId="9441" xr:uid="{00000000-0005-0000-0000-00008AA80000}"/>
    <cellStyle name="Note 4 3 2 3 2 3" xfId="9442" xr:uid="{00000000-0005-0000-0000-00008BA80000}"/>
    <cellStyle name="Note 4 3 2 3 2 4" xfId="9443" xr:uid="{00000000-0005-0000-0000-00008CA80000}"/>
    <cellStyle name="Note 4 3 2 3 3" xfId="9444" xr:uid="{00000000-0005-0000-0000-00008DA80000}"/>
    <cellStyle name="Note 4 3 2 3 3 2" xfId="9445" xr:uid="{00000000-0005-0000-0000-00008EA80000}"/>
    <cellStyle name="Note 4 3 2 3 3 3" xfId="9446" xr:uid="{00000000-0005-0000-0000-00008FA80000}"/>
    <cellStyle name="Note 4 3 2 3 3 4" xfId="9447" xr:uid="{00000000-0005-0000-0000-000090A80000}"/>
    <cellStyle name="Note 4 3 2 3 4" xfId="9448" xr:uid="{00000000-0005-0000-0000-000091A80000}"/>
    <cellStyle name="Note 4 3 2 3 5" xfId="9449" xr:uid="{00000000-0005-0000-0000-000092A80000}"/>
    <cellStyle name="Note 4 3 2 3 6" xfId="9450" xr:uid="{00000000-0005-0000-0000-000093A80000}"/>
    <cellStyle name="Note 4 3 2 4" xfId="9451" xr:uid="{00000000-0005-0000-0000-000094A80000}"/>
    <cellStyle name="Note 4 3 2 4 2" xfId="9452" xr:uid="{00000000-0005-0000-0000-000095A80000}"/>
    <cellStyle name="Note 4 3 2 4 3" xfId="9453" xr:uid="{00000000-0005-0000-0000-000096A80000}"/>
    <cellStyle name="Note 4 3 2 4 4" xfId="9454" xr:uid="{00000000-0005-0000-0000-000097A80000}"/>
    <cellStyle name="Note 4 3 2 5" xfId="9455" xr:uid="{00000000-0005-0000-0000-000098A80000}"/>
    <cellStyle name="Note 4 3 2 5 2" xfId="9456" xr:uid="{00000000-0005-0000-0000-000099A80000}"/>
    <cellStyle name="Note 4 3 2 5 3" xfId="9457" xr:uid="{00000000-0005-0000-0000-00009AA80000}"/>
    <cellStyle name="Note 4 3 2 5 4" xfId="9458" xr:uid="{00000000-0005-0000-0000-00009BA80000}"/>
    <cellStyle name="Note 4 3 2 6" xfId="9459" xr:uid="{00000000-0005-0000-0000-00009CA80000}"/>
    <cellStyle name="Note 4 3 2 7" xfId="9460" xr:uid="{00000000-0005-0000-0000-00009DA80000}"/>
    <cellStyle name="Note 4 3 2 8" xfId="9461" xr:uid="{00000000-0005-0000-0000-00009EA80000}"/>
    <cellStyle name="Note 4 3 3" xfId="9462" xr:uid="{00000000-0005-0000-0000-00009FA80000}"/>
    <cellStyle name="Note 4 3 3 2" xfId="9463" xr:uid="{00000000-0005-0000-0000-0000A0A80000}"/>
    <cellStyle name="Note 4 3 3 2 2" xfId="9464" xr:uid="{00000000-0005-0000-0000-0000A1A80000}"/>
    <cellStyle name="Note 4 3 3 2 2 2" xfId="9465" xr:uid="{00000000-0005-0000-0000-0000A2A80000}"/>
    <cellStyle name="Note 4 3 3 2 2 3" xfId="9466" xr:uid="{00000000-0005-0000-0000-0000A3A80000}"/>
    <cellStyle name="Note 4 3 3 2 2 4" xfId="9467" xr:uid="{00000000-0005-0000-0000-0000A4A80000}"/>
    <cellStyle name="Note 4 3 3 2 3" xfId="9468" xr:uid="{00000000-0005-0000-0000-0000A5A80000}"/>
    <cellStyle name="Note 4 3 3 2 3 2" xfId="9469" xr:uid="{00000000-0005-0000-0000-0000A6A80000}"/>
    <cellStyle name="Note 4 3 3 2 3 3" xfId="9470" xr:uid="{00000000-0005-0000-0000-0000A7A80000}"/>
    <cellStyle name="Note 4 3 3 2 3 4" xfId="9471" xr:uid="{00000000-0005-0000-0000-0000A8A80000}"/>
    <cellStyle name="Note 4 3 3 2 4" xfId="9472" xr:uid="{00000000-0005-0000-0000-0000A9A80000}"/>
    <cellStyle name="Note 4 3 3 2 5" xfId="9473" xr:uid="{00000000-0005-0000-0000-0000AAA80000}"/>
    <cellStyle name="Note 4 3 3 2 6" xfId="9474" xr:uid="{00000000-0005-0000-0000-0000ABA80000}"/>
    <cellStyle name="Note 4 3 3 3" xfId="9475" xr:uid="{00000000-0005-0000-0000-0000ACA80000}"/>
    <cellStyle name="Note 4 3 3 3 2" xfId="9476" xr:uid="{00000000-0005-0000-0000-0000ADA80000}"/>
    <cellStyle name="Note 4 3 3 3 3" xfId="9477" xr:uid="{00000000-0005-0000-0000-0000AEA80000}"/>
    <cellStyle name="Note 4 3 3 3 4" xfId="9478" xr:uid="{00000000-0005-0000-0000-0000AFA80000}"/>
    <cellStyle name="Note 4 3 3 4" xfId="9479" xr:uid="{00000000-0005-0000-0000-0000B0A80000}"/>
    <cellStyle name="Note 4 3 3 4 2" xfId="9480" xr:uid="{00000000-0005-0000-0000-0000B1A80000}"/>
    <cellStyle name="Note 4 3 3 4 3" xfId="9481" xr:uid="{00000000-0005-0000-0000-0000B2A80000}"/>
    <cellStyle name="Note 4 3 3 4 4" xfId="9482" xr:uid="{00000000-0005-0000-0000-0000B3A80000}"/>
    <cellStyle name="Note 4 3 3 5" xfId="9483" xr:uid="{00000000-0005-0000-0000-0000B4A80000}"/>
    <cellStyle name="Note 4 3 3 6" xfId="9484" xr:uid="{00000000-0005-0000-0000-0000B5A80000}"/>
    <cellStyle name="Note 4 3 3 7" xfId="9485" xr:uid="{00000000-0005-0000-0000-0000B6A80000}"/>
    <cellStyle name="Note 4 3 4" xfId="9486" xr:uid="{00000000-0005-0000-0000-0000B7A80000}"/>
    <cellStyle name="Note 4 3 4 2" xfId="9487" xr:uid="{00000000-0005-0000-0000-0000B8A80000}"/>
    <cellStyle name="Note 4 3 4 2 2" xfId="9488" xr:uid="{00000000-0005-0000-0000-0000B9A80000}"/>
    <cellStyle name="Note 4 3 4 2 3" xfId="9489" xr:uid="{00000000-0005-0000-0000-0000BAA80000}"/>
    <cellStyle name="Note 4 3 4 2 4" xfId="9490" xr:uid="{00000000-0005-0000-0000-0000BBA80000}"/>
    <cellStyle name="Note 4 3 4 3" xfId="9491" xr:uid="{00000000-0005-0000-0000-0000BCA80000}"/>
    <cellStyle name="Note 4 3 4 3 2" xfId="9492" xr:uid="{00000000-0005-0000-0000-0000BDA80000}"/>
    <cellStyle name="Note 4 3 4 3 3" xfId="9493" xr:uid="{00000000-0005-0000-0000-0000BEA80000}"/>
    <cellStyle name="Note 4 3 4 3 4" xfId="9494" xr:uid="{00000000-0005-0000-0000-0000BFA80000}"/>
    <cellStyle name="Note 4 3 4 4" xfId="9495" xr:uid="{00000000-0005-0000-0000-0000C0A80000}"/>
    <cellStyle name="Note 4 3 4 5" xfId="9496" xr:uid="{00000000-0005-0000-0000-0000C1A80000}"/>
    <cellStyle name="Note 4 3 4 6" xfId="9497" xr:uid="{00000000-0005-0000-0000-0000C2A80000}"/>
    <cellStyle name="Note 4 3 5" xfId="9498" xr:uid="{00000000-0005-0000-0000-0000C3A80000}"/>
    <cellStyle name="Note 4 3 5 2" xfId="9499" xr:uid="{00000000-0005-0000-0000-0000C4A80000}"/>
    <cellStyle name="Note 4 3 5 3" xfId="9500" xr:uid="{00000000-0005-0000-0000-0000C5A80000}"/>
    <cellStyle name="Note 4 3 5 4" xfId="9501" xr:uid="{00000000-0005-0000-0000-0000C6A80000}"/>
    <cellStyle name="Note 4 3 6" xfId="9502" xr:uid="{00000000-0005-0000-0000-0000C7A80000}"/>
    <cellStyle name="Note 4 3 6 2" xfId="9503" xr:uid="{00000000-0005-0000-0000-0000C8A80000}"/>
    <cellStyle name="Note 4 3 6 3" xfId="9504" xr:uid="{00000000-0005-0000-0000-0000C9A80000}"/>
    <cellStyle name="Note 4 3 6 4" xfId="9505" xr:uid="{00000000-0005-0000-0000-0000CAA80000}"/>
    <cellStyle name="Note 4 3 7" xfId="9506" xr:uid="{00000000-0005-0000-0000-0000CBA80000}"/>
    <cellStyle name="Note 4 3 8" xfId="9507" xr:uid="{00000000-0005-0000-0000-0000CCA80000}"/>
    <cellStyle name="Note 4 3 9" xfId="9508" xr:uid="{00000000-0005-0000-0000-0000CDA80000}"/>
    <cellStyle name="Note 4 4" xfId="9509" xr:uid="{00000000-0005-0000-0000-0000CEA80000}"/>
    <cellStyle name="Note 4 4 2" xfId="9510" xr:uid="{00000000-0005-0000-0000-0000CFA80000}"/>
    <cellStyle name="Note 4 4 3" xfId="9511" xr:uid="{00000000-0005-0000-0000-0000D0A80000}"/>
    <cellStyle name="Note 4 4 4" xfId="9512" xr:uid="{00000000-0005-0000-0000-0000D1A80000}"/>
    <cellStyle name="Note 4 5" xfId="9513" xr:uid="{00000000-0005-0000-0000-0000D2A80000}"/>
    <cellStyle name="Note 4 5 2" xfId="9514" xr:uid="{00000000-0005-0000-0000-0000D3A80000}"/>
    <cellStyle name="Note 4 5 3" xfId="9515" xr:uid="{00000000-0005-0000-0000-0000D4A80000}"/>
    <cellStyle name="Note 4 5 4" xfId="9516" xr:uid="{00000000-0005-0000-0000-0000D5A80000}"/>
    <cellStyle name="Note 4 6" xfId="9517" xr:uid="{00000000-0005-0000-0000-0000D6A80000}"/>
    <cellStyle name="Note 4 6 2" xfId="9518" xr:uid="{00000000-0005-0000-0000-0000D7A80000}"/>
    <cellStyle name="Note 4 6 3" xfId="9519" xr:uid="{00000000-0005-0000-0000-0000D8A80000}"/>
    <cellStyle name="Note 4 7" xfId="9520" xr:uid="{00000000-0005-0000-0000-0000D9A80000}"/>
    <cellStyle name="Note 5" xfId="9521" xr:uid="{00000000-0005-0000-0000-0000DAA80000}"/>
    <cellStyle name="Note 5 2" xfId="9522" xr:uid="{00000000-0005-0000-0000-0000DBA80000}"/>
    <cellStyle name="Note 5 2 2" xfId="9523" xr:uid="{00000000-0005-0000-0000-0000DCA80000}"/>
    <cellStyle name="Note 5 2 2 2" xfId="9524" xr:uid="{00000000-0005-0000-0000-0000DDA80000}"/>
    <cellStyle name="Note 5 2 2 2 2" xfId="9525" xr:uid="{00000000-0005-0000-0000-0000DEA80000}"/>
    <cellStyle name="Note 5 2 2 2 2 2" xfId="9526" xr:uid="{00000000-0005-0000-0000-0000DFA80000}"/>
    <cellStyle name="Note 5 2 2 2 2 2 2" xfId="9527" xr:uid="{00000000-0005-0000-0000-0000E0A80000}"/>
    <cellStyle name="Note 5 2 2 2 2 2 2 2" xfId="9528" xr:uid="{00000000-0005-0000-0000-0000E1A80000}"/>
    <cellStyle name="Note 5 2 2 2 2 2 2 3" xfId="9529" xr:uid="{00000000-0005-0000-0000-0000E2A80000}"/>
    <cellStyle name="Note 5 2 2 2 2 2 2 4" xfId="9530" xr:uid="{00000000-0005-0000-0000-0000E3A80000}"/>
    <cellStyle name="Note 5 2 2 2 2 2 3" xfId="9531" xr:uid="{00000000-0005-0000-0000-0000E4A80000}"/>
    <cellStyle name="Note 5 2 2 2 2 2 3 2" xfId="9532" xr:uid="{00000000-0005-0000-0000-0000E5A80000}"/>
    <cellStyle name="Note 5 2 2 2 2 2 3 3" xfId="9533" xr:uid="{00000000-0005-0000-0000-0000E6A80000}"/>
    <cellStyle name="Note 5 2 2 2 2 2 3 4" xfId="9534" xr:uid="{00000000-0005-0000-0000-0000E7A80000}"/>
    <cellStyle name="Note 5 2 2 2 2 2 4" xfId="9535" xr:uid="{00000000-0005-0000-0000-0000E8A80000}"/>
    <cellStyle name="Note 5 2 2 2 2 2 5" xfId="9536" xr:uid="{00000000-0005-0000-0000-0000E9A80000}"/>
    <cellStyle name="Note 5 2 2 2 2 2 6" xfId="9537" xr:uid="{00000000-0005-0000-0000-0000EAA80000}"/>
    <cellStyle name="Note 5 2 2 2 2 3" xfId="9538" xr:uid="{00000000-0005-0000-0000-0000EBA80000}"/>
    <cellStyle name="Note 5 2 2 2 2 3 2" xfId="9539" xr:uid="{00000000-0005-0000-0000-0000ECA80000}"/>
    <cellStyle name="Note 5 2 2 2 2 3 3" xfId="9540" xr:uid="{00000000-0005-0000-0000-0000EDA80000}"/>
    <cellStyle name="Note 5 2 2 2 2 3 4" xfId="9541" xr:uid="{00000000-0005-0000-0000-0000EEA80000}"/>
    <cellStyle name="Note 5 2 2 2 2 4" xfId="9542" xr:uid="{00000000-0005-0000-0000-0000EFA80000}"/>
    <cellStyle name="Note 5 2 2 2 2 4 2" xfId="9543" xr:uid="{00000000-0005-0000-0000-0000F0A80000}"/>
    <cellStyle name="Note 5 2 2 2 2 4 3" xfId="9544" xr:uid="{00000000-0005-0000-0000-0000F1A80000}"/>
    <cellStyle name="Note 5 2 2 2 2 4 4" xfId="9545" xr:uid="{00000000-0005-0000-0000-0000F2A80000}"/>
    <cellStyle name="Note 5 2 2 2 2 5" xfId="9546" xr:uid="{00000000-0005-0000-0000-0000F3A80000}"/>
    <cellStyle name="Note 5 2 2 2 2 6" xfId="9547" xr:uid="{00000000-0005-0000-0000-0000F4A80000}"/>
    <cellStyle name="Note 5 2 2 2 2 7" xfId="9548" xr:uid="{00000000-0005-0000-0000-0000F5A80000}"/>
    <cellStyle name="Note 5 2 2 2 3" xfId="9549" xr:uid="{00000000-0005-0000-0000-0000F6A80000}"/>
    <cellStyle name="Note 5 2 2 2 3 2" xfId="9550" xr:uid="{00000000-0005-0000-0000-0000F7A80000}"/>
    <cellStyle name="Note 5 2 2 2 3 2 2" xfId="9551" xr:uid="{00000000-0005-0000-0000-0000F8A80000}"/>
    <cellStyle name="Note 5 2 2 2 3 2 3" xfId="9552" xr:uid="{00000000-0005-0000-0000-0000F9A80000}"/>
    <cellStyle name="Note 5 2 2 2 3 2 4" xfId="9553" xr:uid="{00000000-0005-0000-0000-0000FAA80000}"/>
    <cellStyle name="Note 5 2 2 2 3 3" xfId="9554" xr:uid="{00000000-0005-0000-0000-0000FBA80000}"/>
    <cellStyle name="Note 5 2 2 2 3 3 2" xfId="9555" xr:uid="{00000000-0005-0000-0000-0000FCA80000}"/>
    <cellStyle name="Note 5 2 2 2 3 3 3" xfId="9556" xr:uid="{00000000-0005-0000-0000-0000FDA80000}"/>
    <cellStyle name="Note 5 2 2 2 3 3 4" xfId="9557" xr:uid="{00000000-0005-0000-0000-0000FEA80000}"/>
    <cellStyle name="Note 5 2 2 2 3 4" xfId="9558" xr:uid="{00000000-0005-0000-0000-0000FFA80000}"/>
    <cellStyle name="Note 5 2 2 2 3 5" xfId="9559" xr:uid="{00000000-0005-0000-0000-000000A90000}"/>
    <cellStyle name="Note 5 2 2 2 3 6" xfId="9560" xr:uid="{00000000-0005-0000-0000-000001A90000}"/>
    <cellStyle name="Note 5 2 2 2 4" xfId="9561" xr:uid="{00000000-0005-0000-0000-000002A90000}"/>
    <cellStyle name="Note 5 2 2 2 4 2" xfId="9562" xr:uid="{00000000-0005-0000-0000-000003A90000}"/>
    <cellStyle name="Note 5 2 2 2 4 3" xfId="9563" xr:uid="{00000000-0005-0000-0000-000004A90000}"/>
    <cellStyle name="Note 5 2 2 2 4 4" xfId="9564" xr:uid="{00000000-0005-0000-0000-000005A90000}"/>
    <cellStyle name="Note 5 2 2 2 5" xfId="9565" xr:uid="{00000000-0005-0000-0000-000006A90000}"/>
    <cellStyle name="Note 5 2 2 2 5 2" xfId="9566" xr:uid="{00000000-0005-0000-0000-000007A90000}"/>
    <cellStyle name="Note 5 2 2 2 5 3" xfId="9567" xr:uid="{00000000-0005-0000-0000-000008A90000}"/>
    <cellStyle name="Note 5 2 2 2 5 4" xfId="9568" xr:uid="{00000000-0005-0000-0000-000009A90000}"/>
    <cellStyle name="Note 5 2 2 2 6" xfId="9569" xr:uid="{00000000-0005-0000-0000-00000AA90000}"/>
    <cellStyle name="Note 5 2 2 2 7" xfId="9570" xr:uid="{00000000-0005-0000-0000-00000BA90000}"/>
    <cellStyle name="Note 5 2 2 2 8" xfId="9571" xr:uid="{00000000-0005-0000-0000-00000CA90000}"/>
    <cellStyle name="Note 5 2 2 3" xfId="9572" xr:uid="{00000000-0005-0000-0000-00000DA90000}"/>
    <cellStyle name="Note 5 2 2 3 2" xfId="9573" xr:uid="{00000000-0005-0000-0000-00000EA90000}"/>
    <cellStyle name="Note 5 2 2 3 2 2" xfId="9574" xr:uid="{00000000-0005-0000-0000-00000FA90000}"/>
    <cellStyle name="Note 5 2 2 3 2 2 2" xfId="9575" xr:uid="{00000000-0005-0000-0000-000010A90000}"/>
    <cellStyle name="Note 5 2 2 3 2 2 3" xfId="9576" xr:uid="{00000000-0005-0000-0000-000011A90000}"/>
    <cellStyle name="Note 5 2 2 3 2 2 4" xfId="9577" xr:uid="{00000000-0005-0000-0000-000012A90000}"/>
    <cellStyle name="Note 5 2 2 3 2 3" xfId="9578" xr:uid="{00000000-0005-0000-0000-000013A90000}"/>
    <cellStyle name="Note 5 2 2 3 2 3 2" xfId="9579" xr:uid="{00000000-0005-0000-0000-000014A90000}"/>
    <cellStyle name="Note 5 2 2 3 2 3 3" xfId="9580" xr:uid="{00000000-0005-0000-0000-000015A90000}"/>
    <cellStyle name="Note 5 2 2 3 2 3 4" xfId="9581" xr:uid="{00000000-0005-0000-0000-000016A90000}"/>
    <cellStyle name="Note 5 2 2 3 2 4" xfId="9582" xr:uid="{00000000-0005-0000-0000-000017A90000}"/>
    <cellStyle name="Note 5 2 2 3 2 5" xfId="9583" xr:uid="{00000000-0005-0000-0000-000018A90000}"/>
    <cellStyle name="Note 5 2 2 3 2 6" xfId="9584" xr:uid="{00000000-0005-0000-0000-000019A90000}"/>
    <cellStyle name="Note 5 2 2 3 3" xfId="9585" xr:uid="{00000000-0005-0000-0000-00001AA90000}"/>
    <cellStyle name="Note 5 2 2 3 3 2" xfId="9586" xr:uid="{00000000-0005-0000-0000-00001BA90000}"/>
    <cellStyle name="Note 5 2 2 3 3 3" xfId="9587" xr:uid="{00000000-0005-0000-0000-00001CA90000}"/>
    <cellStyle name="Note 5 2 2 3 3 4" xfId="9588" xr:uid="{00000000-0005-0000-0000-00001DA90000}"/>
    <cellStyle name="Note 5 2 2 3 4" xfId="9589" xr:uid="{00000000-0005-0000-0000-00001EA90000}"/>
    <cellStyle name="Note 5 2 2 3 4 2" xfId="9590" xr:uid="{00000000-0005-0000-0000-00001FA90000}"/>
    <cellStyle name="Note 5 2 2 3 4 3" xfId="9591" xr:uid="{00000000-0005-0000-0000-000020A90000}"/>
    <cellStyle name="Note 5 2 2 3 4 4" xfId="9592" xr:uid="{00000000-0005-0000-0000-000021A90000}"/>
    <cellStyle name="Note 5 2 2 3 5" xfId="9593" xr:uid="{00000000-0005-0000-0000-000022A90000}"/>
    <cellStyle name="Note 5 2 2 3 6" xfId="9594" xr:uid="{00000000-0005-0000-0000-000023A90000}"/>
    <cellStyle name="Note 5 2 2 3 7" xfId="9595" xr:uid="{00000000-0005-0000-0000-000024A90000}"/>
    <cellStyle name="Note 5 2 2 4" xfId="9596" xr:uid="{00000000-0005-0000-0000-000025A90000}"/>
    <cellStyle name="Note 5 2 2 4 2" xfId="9597" xr:uid="{00000000-0005-0000-0000-000026A90000}"/>
    <cellStyle name="Note 5 2 2 4 2 2" xfId="9598" xr:uid="{00000000-0005-0000-0000-000027A90000}"/>
    <cellStyle name="Note 5 2 2 4 2 3" xfId="9599" xr:uid="{00000000-0005-0000-0000-000028A90000}"/>
    <cellStyle name="Note 5 2 2 4 2 4" xfId="9600" xr:uid="{00000000-0005-0000-0000-000029A90000}"/>
    <cellStyle name="Note 5 2 2 4 3" xfId="9601" xr:uid="{00000000-0005-0000-0000-00002AA90000}"/>
    <cellStyle name="Note 5 2 2 4 3 2" xfId="9602" xr:uid="{00000000-0005-0000-0000-00002BA90000}"/>
    <cellStyle name="Note 5 2 2 4 3 3" xfId="9603" xr:uid="{00000000-0005-0000-0000-00002CA90000}"/>
    <cellStyle name="Note 5 2 2 4 3 4" xfId="9604" xr:uid="{00000000-0005-0000-0000-00002DA90000}"/>
    <cellStyle name="Note 5 2 2 4 4" xfId="9605" xr:uid="{00000000-0005-0000-0000-00002EA90000}"/>
    <cellStyle name="Note 5 2 2 4 5" xfId="9606" xr:uid="{00000000-0005-0000-0000-00002FA90000}"/>
    <cellStyle name="Note 5 2 2 4 6" xfId="9607" xr:uid="{00000000-0005-0000-0000-000030A90000}"/>
    <cellStyle name="Note 5 2 2 5" xfId="9608" xr:uid="{00000000-0005-0000-0000-000031A90000}"/>
    <cellStyle name="Note 5 2 2 5 2" xfId="9609" xr:uid="{00000000-0005-0000-0000-000032A90000}"/>
    <cellStyle name="Note 5 2 2 5 3" xfId="9610" xr:uid="{00000000-0005-0000-0000-000033A90000}"/>
    <cellStyle name="Note 5 2 2 5 4" xfId="9611" xr:uid="{00000000-0005-0000-0000-000034A90000}"/>
    <cellStyle name="Note 5 2 2 6" xfId="9612" xr:uid="{00000000-0005-0000-0000-000035A90000}"/>
    <cellStyle name="Note 5 2 2 6 2" xfId="9613" xr:uid="{00000000-0005-0000-0000-000036A90000}"/>
    <cellStyle name="Note 5 2 2 6 3" xfId="9614" xr:uid="{00000000-0005-0000-0000-000037A90000}"/>
    <cellStyle name="Note 5 2 2 6 4" xfId="9615" xr:uid="{00000000-0005-0000-0000-000038A90000}"/>
    <cellStyle name="Note 5 2 2 7" xfId="9616" xr:uid="{00000000-0005-0000-0000-000039A90000}"/>
    <cellStyle name="Note 5 2 2 8" xfId="9617" xr:uid="{00000000-0005-0000-0000-00003AA90000}"/>
    <cellStyle name="Note 5 2 2 9" xfId="9618" xr:uid="{00000000-0005-0000-0000-00003BA90000}"/>
    <cellStyle name="Note 5 2 3" xfId="9619" xr:uid="{00000000-0005-0000-0000-00003CA90000}"/>
    <cellStyle name="Note 5 2 3 2" xfId="9620" xr:uid="{00000000-0005-0000-0000-00003DA90000}"/>
    <cellStyle name="Note 5 2 3 3" xfId="9621" xr:uid="{00000000-0005-0000-0000-00003EA90000}"/>
    <cellStyle name="Note 5 2 3 4" xfId="9622" xr:uid="{00000000-0005-0000-0000-00003FA90000}"/>
    <cellStyle name="Note 5 2 4" xfId="9623" xr:uid="{00000000-0005-0000-0000-000040A90000}"/>
    <cellStyle name="Note 5 2 4 2" xfId="9624" xr:uid="{00000000-0005-0000-0000-000041A90000}"/>
    <cellStyle name="Note 5 2 4 3" xfId="9625" xr:uid="{00000000-0005-0000-0000-000042A90000}"/>
    <cellStyle name="Note 5 2 4 4" xfId="9626" xr:uid="{00000000-0005-0000-0000-000043A90000}"/>
    <cellStyle name="Note 5 2 5" xfId="9627" xr:uid="{00000000-0005-0000-0000-000044A90000}"/>
    <cellStyle name="Note 5 2 5 2" xfId="9628" xr:uid="{00000000-0005-0000-0000-000045A90000}"/>
    <cellStyle name="Note 5 2 5 3" xfId="9629" xr:uid="{00000000-0005-0000-0000-000046A90000}"/>
    <cellStyle name="Note 5 2 6" xfId="9630" xr:uid="{00000000-0005-0000-0000-000047A90000}"/>
    <cellStyle name="Note 5 3" xfId="9631" xr:uid="{00000000-0005-0000-0000-000048A90000}"/>
    <cellStyle name="Note 5 3 2" xfId="9632" xr:uid="{00000000-0005-0000-0000-000049A90000}"/>
    <cellStyle name="Note 5 3 2 2" xfId="9633" xr:uid="{00000000-0005-0000-0000-00004AA90000}"/>
    <cellStyle name="Note 5 3 2 2 2" xfId="9634" xr:uid="{00000000-0005-0000-0000-00004BA90000}"/>
    <cellStyle name="Note 5 3 2 2 2 2" xfId="9635" xr:uid="{00000000-0005-0000-0000-00004CA90000}"/>
    <cellStyle name="Note 5 3 2 2 2 2 2" xfId="9636" xr:uid="{00000000-0005-0000-0000-00004DA90000}"/>
    <cellStyle name="Note 5 3 2 2 2 2 3" xfId="9637" xr:uid="{00000000-0005-0000-0000-00004EA90000}"/>
    <cellStyle name="Note 5 3 2 2 2 2 4" xfId="9638" xr:uid="{00000000-0005-0000-0000-00004FA90000}"/>
    <cellStyle name="Note 5 3 2 2 2 3" xfId="9639" xr:uid="{00000000-0005-0000-0000-000050A90000}"/>
    <cellStyle name="Note 5 3 2 2 2 3 2" xfId="9640" xr:uid="{00000000-0005-0000-0000-000051A90000}"/>
    <cellStyle name="Note 5 3 2 2 2 3 3" xfId="9641" xr:uid="{00000000-0005-0000-0000-000052A90000}"/>
    <cellStyle name="Note 5 3 2 2 2 3 4" xfId="9642" xr:uid="{00000000-0005-0000-0000-000053A90000}"/>
    <cellStyle name="Note 5 3 2 2 2 4" xfId="9643" xr:uid="{00000000-0005-0000-0000-000054A90000}"/>
    <cellStyle name="Note 5 3 2 2 2 5" xfId="9644" xr:uid="{00000000-0005-0000-0000-000055A90000}"/>
    <cellStyle name="Note 5 3 2 2 2 6" xfId="9645" xr:uid="{00000000-0005-0000-0000-000056A90000}"/>
    <cellStyle name="Note 5 3 2 2 3" xfId="9646" xr:uid="{00000000-0005-0000-0000-000057A90000}"/>
    <cellStyle name="Note 5 3 2 2 3 2" xfId="9647" xr:uid="{00000000-0005-0000-0000-000058A90000}"/>
    <cellStyle name="Note 5 3 2 2 3 3" xfId="9648" xr:uid="{00000000-0005-0000-0000-000059A90000}"/>
    <cellStyle name="Note 5 3 2 2 3 4" xfId="9649" xr:uid="{00000000-0005-0000-0000-00005AA90000}"/>
    <cellStyle name="Note 5 3 2 2 4" xfId="9650" xr:uid="{00000000-0005-0000-0000-00005BA90000}"/>
    <cellStyle name="Note 5 3 2 2 4 2" xfId="9651" xr:uid="{00000000-0005-0000-0000-00005CA90000}"/>
    <cellStyle name="Note 5 3 2 2 4 3" xfId="9652" xr:uid="{00000000-0005-0000-0000-00005DA90000}"/>
    <cellStyle name="Note 5 3 2 2 4 4" xfId="9653" xr:uid="{00000000-0005-0000-0000-00005EA90000}"/>
    <cellStyle name="Note 5 3 2 2 5" xfId="9654" xr:uid="{00000000-0005-0000-0000-00005FA90000}"/>
    <cellStyle name="Note 5 3 2 2 6" xfId="9655" xr:uid="{00000000-0005-0000-0000-000060A90000}"/>
    <cellStyle name="Note 5 3 2 2 7" xfId="9656" xr:uid="{00000000-0005-0000-0000-000061A90000}"/>
    <cellStyle name="Note 5 3 2 3" xfId="9657" xr:uid="{00000000-0005-0000-0000-000062A90000}"/>
    <cellStyle name="Note 5 3 2 3 2" xfId="9658" xr:uid="{00000000-0005-0000-0000-000063A90000}"/>
    <cellStyle name="Note 5 3 2 3 2 2" xfId="9659" xr:uid="{00000000-0005-0000-0000-000064A90000}"/>
    <cellStyle name="Note 5 3 2 3 2 3" xfId="9660" xr:uid="{00000000-0005-0000-0000-000065A90000}"/>
    <cellStyle name="Note 5 3 2 3 2 4" xfId="9661" xr:uid="{00000000-0005-0000-0000-000066A90000}"/>
    <cellStyle name="Note 5 3 2 3 3" xfId="9662" xr:uid="{00000000-0005-0000-0000-000067A90000}"/>
    <cellStyle name="Note 5 3 2 3 3 2" xfId="9663" xr:uid="{00000000-0005-0000-0000-000068A90000}"/>
    <cellStyle name="Note 5 3 2 3 3 3" xfId="9664" xr:uid="{00000000-0005-0000-0000-000069A90000}"/>
    <cellStyle name="Note 5 3 2 3 3 4" xfId="9665" xr:uid="{00000000-0005-0000-0000-00006AA90000}"/>
    <cellStyle name="Note 5 3 2 3 4" xfId="9666" xr:uid="{00000000-0005-0000-0000-00006BA90000}"/>
    <cellStyle name="Note 5 3 2 3 5" xfId="9667" xr:uid="{00000000-0005-0000-0000-00006CA90000}"/>
    <cellStyle name="Note 5 3 2 3 6" xfId="9668" xr:uid="{00000000-0005-0000-0000-00006DA90000}"/>
    <cellStyle name="Note 5 3 2 4" xfId="9669" xr:uid="{00000000-0005-0000-0000-00006EA90000}"/>
    <cellStyle name="Note 5 3 2 4 2" xfId="9670" xr:uid="{00000000-0005-0000-0000-00006FA90000}"/>
    <cellStyle name="Note 5 3 2 4 3" xfId="9671" xr:uid="{00000000-0005-0000-0000-000070A90000}"/>
    <cellStyle name="Note 5 3 2 4 4" xfId="9672" xr:uid="{00000000-0005-0000-0000-000071A90000}"/>
    <cellStyle name="Note 5 3 2 5" xfId="9673" xr:uid="{00000000-0005-0000-0000-000072A90000}"/>
    <cellStyle name="Note 5 3 2 5 2" xfId="9674" xr:uid="{00000000-0005-0000-0000-000073A90000}"/>
    <cellStyle name="Note 5 3 2 5 3" xfId="9675" xr:uid="{00000000-0005-0000-0000-000074A90000}"/>
    <cellStyle name="Note 5 3 2 5 4" xfId="9676" xr:uid="{00000000-0005-0000-0000-000075A90000}"/>
    <cellStyle name="Note 5 3 2 6" xfId="9677" xr:uid="{00000000-0005-0000-0000-000076A90000}"/>
    <cellStyle name="Note 5 3 2 7" xfId="9678" xr:uid="{00000000-0005-0000-0000-000077A90000}"/>
    <cellStyle name="Note 5 3 2 8" xfId="9679" xr:uid="{00000000-0005-0000-0000-000078A90000}"/>
    <cellStyle name="Note 5 3 3" xfId="9680" xr:uid="{00000000-0005-0000-0000-000079A90000}"/>
    <cellStyle name="Note 5 3 3 2" xfId="9681" xr:uid="{00000000-0005-0000-0000-00007AA90000}"/>
    <cellStyle name="Note 5 3 3 2 2" xfId="9682" xr:uid="{00000000-0005-0000-0000-00007BA90000}"/>
    <cellStyle name="Note 5 3 3 2 2 2" xfId="9683" xr:uid="{00000000-0005-0000-0000-00007CA90000}"/>
    <cellStyle name="Note 5 3 3 2 2 3" xfId="9684" xr:uid="{00000000-0005-0000-0000-00007DA90000}"/>
    <cellStyle name="Note 5 3 3 2 2 4" xfId="9685" xr:uid="{00000000-0005-0000-0000-00007EA90000}"/>
    <cellStyle name="Note 5 3 3 2 3" xfId="9686" xr:uid="{00000000-0005-0000-0000-00007FA90000}"/>
    <cellStyle name="Note 5 3 3 2 3 2" xfId="9687" xr:uid="{00000000-0005-0000-0000-000080A90000}"/>
    <cellStyle name="Note 5 3 3 2 3 3" xfId="9688" xr:uid="{00000000-0005-0000-0000-000081A90000}"/>
    <cellStyle name="Note 5 3 3 2 3 4" xfId="9689" xr:uid="{00000000-0005-0000-0000-000082A90000}"/>
    <cellStyle name="Note 5 3 3 2 4" xfId="9690" xr:uid="{00000000-0005-0000-0000-000083A90000}"/>
    <cellStyle name="Note 5 3 3 2 5" xfId="9691" xr:uid="{00000000-0005-0000-0000-000084A90000}"/>
    <cellStyle name="Note 5 3 3 2 6" xfId="9692" xr:uid="{00000000-0005-0000-0000-000085A90000}"/>
    <cellStyle name="Note 5 3 3 3" xfId="9693" xr:uid="{00000000-0005-0000-0000-000086A90000}"/>
    <cellStyle name="Note 5 3 3 3 2" xfId="9694" xr:uid="{00000000-0005-0000-0000-000087A90000}"/>
    <cellStyle name="Note 5 3 3 3 3" xfId="9695" xr:uid="{00000000-0005-0000-0000-000088A90000}"/>
    <cellStyle name="Note 5 3 3 3 4" xfId="9696" xr:uid="{00000000-0005-0000-0000-000089A90000}"/>
    <cellStyle name="Note 5 3 3 4" xfId="9697" xr:uid="{00000000-0005-0000-0000-00008AA90000}"/>
    <cellStyle name="Note 5 3 3 4 2" xfId="9698" xr:uid="{00000000-0005-0000-0000-00008BA90000}"/>
    <cellStyle name="Note 5 3 3 4 3" xfId="9699" xr:uid="{00000000-0005-0000-0000-00008CA90000}"/>
    <cellStyle name="Note 5 3 3 4 4" xfId="9700" xr:uid="{00000000-0005-0000-0000-00008DA90000}"/>
    <cellStyle name="Note 5 3 3 5" xfId="9701" xr:uid="{00000000-0005-0000-0000-00008EA90000}"/>
    <cellStyle name="Note 5 3 3 6" xfId="9702" xr:uid="{00000000-0005-0000-0000-00008FA90000}"/>
    <cellStyle name="Note 5 3 3 7" xfId="9703" xr:uid="{00000000-0005-0000-0000-000090A90000}"/>
    <cellStyle name="Note 5 3 4" xfId="9704" xr:uid="{00000000-0005-0000-0000-000091A90000}"/>
    <cellStyle name="Note 5 3 4 2" xfId="9705" xr:uid="{00000000-0005-0000-0000-000092A90000}"/>
    <cellStyle name="Note 5 3 4 2 2" xfId="9706" xr:uid="{00000000-0005-0000-0000-000093A90000}"/>
    <cellStyle name="Note 5 3 4 2 3" xfId="9707" xr:uid="{00000000-0005-0000-0000-000094A90000}"/>
    <cellStyle name="Note 5 3 4 2 4" xfId="9708" xr:uid="{00000000-0005-0000-0000-000095A90000}"/>
    <cellStyle name="Note 5 3 4 3" xfId="9709" xr:uid="{00000000-0005-0000-0000-000096A90000}"/>
    <cellStyle name="Note 5 3 4 3 2" xfId="9710" xr:uid="{00000000-0005-0000-0000-000097A90000}"/>
    <cellStyle name="Note 5 3 4 3 3" xfId="9711" xr:uid="{00000000-0005-0000-0000-000098A90000}"/>
    <cellStyle name="Note 5 3 4 3 4" xfId="9712" xr:uid="{00000000-0005-0000-0000-000099A90000}"/>
    <cellStyle name="Note 5 3 4 4" xfId="9713" xr:uid="{00000000-0005-0000-0000-00009AA90000}"/>
    <cellStyle name="Note 5 3 4 5" xfId="9714" xr:uid="{00000000-0005-0000-0000-00009BA90000}"/>
    <cellStyle name="Note 5 3 4 6" xfId="9715" xr:uid="{00000000-0005-0000-0000-00009CA90000}"/>
    <cellStyle name="Note 5 3 5" xfId="9716" xr:uid="{00000000-0005-0000-0000-00009DA90000}"/>
    <cellStyle name="Note 5 3 5 2" xfId="9717" xr:uid="{00000000-0005-0000-0000-00009EA90000}"/>
    <cellStyle name="Note 5 3 5 3" xfId="9718" xr:uid="{00000000-0005-0000-0000-00009FA90000}"/>
    <cellStyle name="Note 5 3 5 4" xfId="9719" xr:uid="{00000000-0005-0000-0000-0000A0A90000}"/>
    <cellStyle name="Note 5 3 6" xfId="9720" xr:uid="{00000000-0005-0000-0000-0000A1A90000}"/>
    <cellStyle name="Note 5 3 6 2" xfId="9721" xr:uid="{00000000-0005-0000-0000-0000A2A90000}"/>
    <cellStyle name="Note 5 3 6 3" xfId="9722" xr:uid="{00000000-0005-0000-0000-0000A3A90000}"/>
    <cellStyle name="Note 5 3 6 4" xfId="9723" xr:uid="{00000000-0005-0000-0000-0000A4A90000}"/>
    <cellStyle name="Note 5 3 7" xfId="9724" xr:uid="{00000000-0005-0000-0000-0000A5A90000}"/>
    <cellStyle name="Note 5 3 8" xfId="9725" xr:uid="{00000000-0005-0000-0000-0000A6A90000}"/>
    <cellStyle name="Note 5 3 9" xfId="9726" xr:uid="{00000000-0005-0000-0000-0000A7A90000}"/>
    <cellStyle name="Note 5 4" xfId="9727" xr:uid="{00000000-0005-0000-0000-0000A8A90000}"/>
    <cellStyle name="Note 5 4 2" xfId="9728" xr:uid="{00000000-0005-0000-0000-0000A9A90000}"/>
    <cellStyle name="Note 5 4 3" xfId="9729" xr:uid="{00000000-0005-0000-0000-0000AAA90000}"/>
    <cellStyle name="Note 5 4 4" xfId="9730" xr:uid="{00000000-0005-0000-0000-0000ABA90000}"/>
    <cellStyle name="Note 5 5" xfId="9731" xr:uid="{00000000-0005-0000-0000-0000ACA90000}"/>
    <cellStyle name="Note 5 5 2" xfId="9732" xr:uid="{00000000-0005-0000-0000-0000ADA90000}"/>
    <cellStyle name="Note 5 5 3" xfId="9733" xr:uid="{00000000-0005-0000-0000-0000AEA90000}"/>
    <cellStyle name="Note 5 5 4" xfId="9734" xr:uid="{00000000-0005-0000-0000-0000AFA90000}"/>
    <cellStyle name="Note 5 6" xfId="9735" xr:uid="{00000000-0005-0000-0000-0000B0A90000}"/>
    <cellStyle name="Note 5 6 2" xfId="9736" xr:uid="{00000000-0005-0000-0000-0000B1A90000}"/>
    <cellStyle name="Note 5 6 3" xfId="9737" xr:uid="{00000000-0005-0000-0000-0000B2A90000}"/>
    <cellStyle name="Note 5 7" xfId="9738" xr:uid="{00000000-0005-0000-0000-0000B3A90000}"/>
    <cellStyle name="Note 6" xfId="9739" xr:uid="{00000000-0005-0000-0000-0000B4A90000}"/>
    <cellStyle name="Note 6 2" xfId="9740" xr:uid="{00000000-0005-0000-0000-0000B5A90000}"/>
    <cellStyle name="Note 6 2 2" xfId="9741" xr:uid="{00000000-0005-0000-0000-0000B6A90000}"/>
    <cellStyle name="Note 6 2 2 2" xfId="9742" xr:uid="{00000000-0005-0000-0000-0000B7A90000}"/>
    <cellStyle name="Note 6 2 2 2 2" xfId="9743" xr:uid="{00000000-0005-0000-0000-0000B8A90000}"/>
    <cellStyle name="Note 6 2 2 2 2 2" xfId="9744" xr:uid="{00000000-0005-0000-0000-0000B9A90000}"/>
    <cellStyle name="Note 6 2 2 2 2 2 2" xfId="9745" xr:uid="{00000000-0005-0000-0000-0000BAA90000}"/>
    <cellStyle name="Note 6 2 2 2 2 2 3" xfId="9746" xr:uid="{00000000-0005-0000-0000-0000BBA90000}"/>
    <cellStyle name="Note 6 2 2 2 2 2 4" xfId="9747" xr:uid="{00000000-0005-0000-0000-0000BCA90000}"/>
    <cellStyle name="Note 6 2 2 2 2 3" xfId="9748" xr:uid="{00000000-0005-0000-0000-0000BDA90000}"/>
    <cellStyle name="Note 6 2 2 2 2 3 2" xfId="9749" xr:uid="{00000000-0005-0000-0000-0000BEA90000}"/>
    <cellStyle name="Note 6 2 2 2 2 3 3" xfId="9750" xr:uid="{00000000-0005-0000-0000-0000BFA90000}"/>
    <cellStyle name="Note 6 2 2 2 2 3 4" xfId="9751" xr:uid="{00000000-0005-0000-0000-0000C0A90000}"/>
    <cellStyle name="Note 6 2 2 2 2 4" xfId="9752" xr:uid="{00000000-0005-0000-0000-0000C1A90000}"/>
    <cellStyle name="Note 6 2 2 2 2 5" xfId="9753" xr:uid="{00000000-0005-0000-0000-0000C2A90000}"/>
    <cellStyle name="Note 6 2 2 2 2 6" xfId="9754" xr:uid="{00000000-0005-0000-0000-0000C3A90000}"/>
    <cellStyle name="Note 6 2 2 2 3" xfId="9755" xr:uid="{00000000-0005-0000-0000-0000C4A90000}"/>
    <cellStyle name="Note 6 2 2 2 3 2" xfId="9756" xr:uid="{00000000-0005-0000-0000-0000C5A90000}"/>
    <cellStyle name="Note 6 2 2 2 3 3" xfId="9757" xr:uid="{00000000-0005-0000-0000-0000C6A90000}"/>
    <cellStyle name="Note 6 2 2 2 3 4" xfId="9758" xr:uid="{00000000-0005-0000-0000-0000C7A90000}"/>
    <cellStyle name="Note 6 2 2 2 4" xfId="9759" xr:uid="{00000000-0005-0000-0000-0000C8A90000}"/>
    <cellStyle name="Note 6 2 2 2 4 2" xfId="9760" xr:uid="{00000000-0005-0000-0000-0000C9A90000}"/>
    <cellStyle name="Note 6 2 2 2 4 3" xfId="9761" xr:uid="{00000000-0005-0000-0000-0000CAA90000}"/>
    <cellStyle name="Note 6 2 2 2 4 4" xfId="9762" xr:uid="{00000000-0005-0000-0000-0000CBA90000}"/>
    <cellStyle name="Note 6 2 2 2 5" xfId="9763" xr:uid="{00000000-0005-0000-0000-0000CCA90000}"/>
    <cellStyle name="Note 6 2 2 2 6" xfId="9764" xr:uid="{00000000-0005-0000-0000-0000CDA90000}"/>
    <cellStyle name="Note 6 2 2 2 7" xfId="9765" xr:uid="{00000000-0005-0000-0000-0000CEA90000}"/>
    <cellStyle name="Note 6 2 2 3" xfId="9766" xr:uid="{00000000-0005-0000-0000-0000CFA90000}"/>
    <cellStyle name="Note 6 2 2 3 2" xfId="9767" xr:uid="{00000000-0005-0000-0000-0000D0A90000}"/>
    <cellStyle name="Note 6 2 2 3 2 2" xfId="9768" xr:uid="{00000000-0005-0000-0000-0000D1A90000}"/>
    <cellStyle name="Note 6 2 2 3 2 3" xfId="9769" xr:uid="{00000000-0005-0000-0000-0000D2A90000}"/>
    <cellStyle name="Note 6 2 2 3 2 4" xfId="9770" xr:uid="{00000000-0005-0000-0000-0000D3A90000}"/>
    <cellStyle name="Note 6 2 2 3 3" xfId="9771" xr:uid="{00000000-0005-0000-0000-0000D4A90000}"/>
    <cellStyle name="Note 6 2 2 3 3 2" xfId="9772" xr:uid="{00000000-0005-0000-0000-0000D5A90000}"/>
    <cellStyle name="Note 6 2 2 3 3 3" xfId="9773" xr:uid="{00000000-0005-0000-0000-0000D6A90000}"/>
    <cellStyle name="Note 6 2 2 3 3 4" xfId="9774" xr:uid="{00000000-0005-0000-0000-0000D7A90000}"/>
    <cellStyle name="Note 6 2 2 3 4" xfId="9775" xr:uid="{00000000-0005-0000-0000-0000D8A90000}"/>
    <cellStyle name="Note 6 2 2 3 5" xfId="9776" xr:uid="{00000000-0005-0000-0000-0000D9A90000}"/>
    <cellStyle name="Note 6 2 2 3 6" xfId="9777" xr:uid="{00000000-0005-0000-0000-0000DAA90000}"/>
    <cellStyle name="Note 6 2 2 4" xfId="9778" xr:uid="{00000000-0005-0000-0000-0000DBA90000}"/>
    <cellStyle name="Note 6 2 2 4 2" xfId="9779" xr:uid="{00000000-0005-0000-0000-0000DCA90000}"/>
    <cellStyle name="Note 6 2 2 4 3" xfId="9780" xr:uid="{00000000-0005-0000-0000-0000DDA90000}"/>
    <cellStyle name="Note 6 2 2 4 4" xfId="9781" xr:uid="{00000000-0005-0000-0000-0000DEA90000}"/>
    <cellStyle name="Note 6 2 2 5" xfId="9782" xr:uid="{00000000-0005-0000-0000-0000DFA90000}"/>
    <cellStyle name="Note 6 2 2 5 2" xfId="9783" xr:uid="{00000000-0005-0000-0000-0000E0A90000}"/>
    <cellStyle name="Note 6 2 2 5 3" xfId="9784" xr:uid="{00000000-0005-0000-0000-0000E1A90000}"/>
    <cellStyle name="Note 6 2 2 5 4" xfId="9785" xr:uid="{00000000-0005-0000-0000-0000E2A90000}"/>
    <cellStyle name="Note 6 2 2 6" xfId="9786" xr:uid="{00000000-0005-0000-0000-0000E3A90000}"/>
    <cellStyle name="Note 6 2 2 7" xfId="9787" xr:uid="{00000000-0005-0000-0000-0000E4A90000}"/>
    <cellStyle name="Note 6 2 2 8" xfId="9788" xr:uid="{00000000-0005-0000-0000-0000E5A90000}"/>
    <cellStyle name="Note 6 2 3" xfId="9789" xr:uid="{00000000-0005-0000-0000-0000E6A90000}"/>
    <cellStyle name="Note 6 2 3 2" xfId="9790" xr:uid="{00000000-0005-0000-0000-0000E7A90000}"/>
    <cellStyle name="Note 6 2 3 2 2" xfId="9791" xr:uid="{00000000-0005-0000-0000-0000E8A90000}"/>
    <cellStyle name="Note 6 2 3 2 2 2" xfId="9792" xr:uid="{00000000-0005-0000-0000-0000E9A90000}"/>
    <cellStyle name="Note 6 2 3 2 2 3" xfId="9793" xr:uid="{00000000-0005-0000-0000-0000EAA90000}"/>
    <cellStyle name="Note 6 2 3 2 2 4" xfId="9794" xr:uid="{00000000-0005-0000-0000-0000EBA90000}"/>
    <cellStyle name="Note 6 2 3 2 3" xfId="9795" xr:uid="{00000000-0005-0000-0000-0000ECA90000}"/>
    <cellStyle name="Note 6 2 3 2 3 2" xfId="9796" xr:uid="{00000000-0005-0000-0000-0000EDA90000}"/>
    <cellStyle name="Note 6 2 3 2 3 3" xfId="9797" xr:uid="{00000000-0005-0000-0000-0000EEA90000}"/>
    <cellStyle name="Note 6 2 3 2 3 4" xfId="9798" xr:uid="{00000000-0005-0000-0000-0000EFA90000}"/>
    <cellStyle name="Note 6 2 3 2 4" xfId="9799" xr:uid="{00000000-0005-0000-0000-0000F0A90000}"/>
    <cellStyle name="Note 6 2 3 2 5" xfId="9800" xr:uid="{00000000-0005-0000-0000-0000F1A90000}"/>
    <cellStyle name="Note 6 2 3 2 6" xfId="9801" xr:uid="{00000000-0005-0000-0000-0000F2A90000}"/>
    <cellStyle name="Note 6 2 3 3" xfId="9802" xr:uid="{00000000-0005-0000-0000-0000F3A90000}"/>
    <cellStyle name="Note 6 2 3 3 2" xfId="9803" xr:uid="{00000000-0005-0000-0000-0000F4A90000}"/>
    <cellStyle name="Note 6 2 3 3 3" xfId="9804" xr:uid="{00000000-0005-0000-0000-0000F5A90000}"/>
    <cellStyle name="Note 6 2 3 3 4" xfId="9805" xr:uid="{00000000-0005-0000-0000-0000F6A90000}"/>
    <cellStyle name="Note 6 2 3 4" xfId="9806" xr:uid="{00000000-0005-0000-0000-0000F7A90000}"/>
    <cellStyle name="Note 6 2 3 4 2" xfId="9807" xr:uid="{00000000-0005-0000-0000-0000F8A90000}"/>
    <cellStyle name="Note 6 2 3 4 3" xfId="9808" xr:uid="{00000000-0005-0000-0000-0000F9A90000}"/>
    <cellStyle name="Note 6 2 3 4 4" xfId="9809" xr:uid="{00000000-0005-0000-0000-0000FAA90000}"/>
    <cellStyle name="Note 6 2 3 5" xfId="9810" xr:uid="{00000000-0005-0000-0000-0000FBA90000}"/>
    <cellStyle name="Note 6 2 3 6" xfId="9811" xr:uid="{00000000-0005-0000-0000-0000FCA90000}"/>
    <cellStyle name="Note 6 2 3 7" xfId="9812" xr:uid="{00000000-0005-0000-0000-0000FDA90000}"/>
    <cellStyle name="Note 6 2 4" xfId="9813" xr:uid="{00000000-0005-0000-0000-0000FEA90000}"/>
    <cellStyle name="Note 6 2 4 2" xfId="9814" xr:uid="{00000000-0005-0000-0000-0000FFA90000}"/>
    <cellStyle name="Note 6 2 4 2 2" xfId="9815" xr:uid="{00000000-0005-0000-0000-000000AA0000}"/>
    <cellStyle name="Note 6 2 4 2 3" xfId="9816" xr:uid="{00000000-0005-0000-0000-000001AA0000}"/>
    <cellStyle name="Note 6 2 4 2 4" xfId="9817" xr:uid="{00000000-0005-0000-0000-000002AA0000}"/>
    <cellStyle name="Note 6 2 4 3" xfId="9818" xr:uid="{00000000-0005-0000-0000-000003AA0000}"/>
    <cellStyle name="Note 6 2 4 3 2" xfId="9819" xr:uid="{00000000-0005-0000-0000-000004AA0000}"/>
    <cellStyle name="Note 6 2 4 3 3" xfId="9820" xr:uid="{00000000-0005-0000-0000-000005AA0000}"/>
    <cellStyle name="Note 6 2 4 3 4" xfId="9821" xr:uid="{00000000-0005-0000-0000-000006AA0000}"/>
    <cellStyle name="Note 6 2 4 4" xfId="9822" xr:uid="{00000000-0005-0000-0000-000007AA0000}"/>
    <cellStyle name="Note 6 2 4 5" xfId="9823" xr:uid="{00000000-0005-0000-0000-000008AA0000}"/>
    <cellStyle name="Note 6 2 4 6" xfId="9824" xr:uid="{00000000-0005-0000-0000-000009AA0000}"/>
    <cellStyle name="Note 6 2 5" xfId="9825" xr:uid="{00000000-0005-0000-0000-00000AAA0000}"/>
    <cellStyle name="Note 6 2 5 2" xfId="9826" xr:uid="{00000000-0005-0000-0000-00000BAA0000}"/>
    <cellStyle name="Note 6 2 5 3" xfId="9827" xr:uid="{00000000-0005-0000-0000-00000CAA0000}"/>
    <cellStyle name="Note 6 2 5 4" xfId="9828" xr:uid="{00000000-0005-0000-0000-00000DAA0000}"/>
    <cellStyle name="Note 6 2 6" xfId="9829" xr:uid="{00000000-0005-0000-0000-00000EAA0000}"/>
    <cellStyle name="Note 6 2 6 2" xfId="9830" xr:uid="{00000000-0005-0000-0000-00000FAA0000}"/>
    <cellStyle name="Note 6 2 6 3" xfId="9831" xr:uid="{00000000-0005-0000-0000-000010AA0000}"/>
    <cellStyle name="Note 6 2 6 4" xfId="9832" xr:uid="{00000000-0005-0000-0000-000011AA0000}"/>
    <cellStyle name="Note 6 2 7" xfId="9833" xr:uid="{00000000-0005-0000-0000-000012AA0000}"/>
    <cellStyle name="Note 6 2 8" xfId="9834" xr:uid="{00000000-0005-0000-0000-000013AA0000}"/>
    <cellStyle name="Note 6 2 9" xfId="9835" xr:uid="{00000000-0005-0000-0000-000014AA0000}"/>
    <cellStyle name="Note 6 3" xfId="9836" xr:uid="{00000000-0005-0000-0000-000015AA0000}"/>
    <cellStyle name="Note 6 3 2" xfId="9837" xr:uid="{00000000-0005-0000-0000-000016AA0000}"/>
    <cellStyle name="Note 6 3 3" xfId="9838" xr:uid="{00000000-0005-0000-0000-000017AA0000}"/>
    <cellStyle name="Note 6 3 4" xfId="9839" xr:uid="{00000000-0005-0000-0000-000018AA0000}"/>
    <cellStyle name="Note 6 4" xfId="9840" xr:uid="{00000000-0005-0000-0000-000019AA0000}"/>
    <cellStyle name="Note 6 4 2" xfId="9841" xr:uid="{00000000-0005-0000-0000-00001AAA0000}"/>
    <cellStyle name="Note 6 4 3" xfId="9842" xr:uid="{00000000-0005-0000-0000-00001BAA0000}"/>
    <cellStyle name="Note 6 4 4" xfId="9843" xr:uid="{00000000-0005-0000-0000-00001CAA0000}"/>
    <cellStyle name="Note 6 5" xfId="9844" xr:uid="{00000000-0005-0000-0000-00001DAA0000}"/>
    <cellStyle name="Note 6 5 2" xfId="9845" xr:uid="{00000000-0005-0000-0000-00001EAA0000}"/>
    <cellStyle name="Note 6 5 3" xfId="9846" xr:uid="{00000000-0005-0000-0000-00001FAA0000}"/>
    <cellStyle name="Note 6 6" xfId="9847" xr:uid="{00000000-0005-0000-0000-000020AA0000}"/>
    <cellStyle name="Note 7" xfId="9848" xr:uid="{00000000-0005-0000-0000-000021AA0000}"/>
    <cellStyle name="Note 7 2" xfId="9849" xr:uid="{00000000-0005-0000-0000-000022AA0000}"/>
    <cellStyle name="Note 7 2 2" xfId="9850" xr:uid="{00000000-0005-0000-0000-000023AA0000}"/>
    <cellStyle name="Note 7 2 2 2" xfId="9851" xr:uid="{00000000-0005-0000-0000-000024AA0000}"/>
    <cellStyle name="Note 7 2 2 2 2" xfId="9852" xr:uid="{00000000-0005-0000-0000-000025AA0000}"/>
    <cellStyle name="Note 7 2 2 2 2 2" xfId="9853" xr:uid="{00000000-0005-0000-0000-000026AA0000}"/>
    <cellStyle name="Note 7 2 2 2 2 2 2" xfId="9854" xr:uid="{00000000-0005-0000-0000-000027AA0000}"/>
    <cellStyle name="Note 7 2 2 2 2 2 3" xfId="9855" xr:uid="{00000000-0005-0000-0000-000028AA0000}"/>
    <cellStyle name="Note 7 2 2 2 2 2 4" xfId="9856" xr:uid="{00000000-0005-0000-0000-000029AA0000}"/>
    <cellStyle name="Note 7 2 2 2 2 3" xfId="9857" xr:uid="{00000000-0005-0000-0000-00002AAA0000}"/>
    <cellStyle name="Note 7 2 2 2 2 3 2" xfId="9858" xr:uid="{00000000-0005-0000-0000-00002BAA0000}"/>
    <cellStyle name="Note 7 2 2 2 2 3 3" xfId="9859" xr:uid="{00000000-0005-0000-0000-00002CAA0000}"/>
    <cellStyle name="Note 7 2 2 2 2 3 4" xfId="9860" xr:uid="{00000000-0005-0000-0000-00002DAA0000}"/>
    <cellStyle name="Note 7 2 2 2 2 4" xfId="9861" xr:uid="{00000000-0005-0000-0000-00002EAA0000}"/>
    <cellStyle name="Note 7 2 2 2 2 5" xfId="9862" xr:uid="{00000000-0005-0000-0000-00002FAA0000}"/>
    <cellStyle name="Note 7 2 2 2 2 6" xfId="9863" xr:uid="{00000000-0005-0000-0000-000030AA0000}"/>
    <cellStyle name="Note 7 2 2 2 3" xfId="9864" xr:uid="{00000000-0005-0000-0000-000031AA0000}"/>
    <cellStyle name="Note 7 2 2 2 3 2" xfId="9865" xr:uid="{00000000-0005-0000-0000-000032AA0000}"/>
    <cellStyle name="Note 7 2 2 2 3 3" xfId="9866" xr:uid="{00000000-0005-0000-0000-000033AA0000}"/>
    <cellStyle name="Note 7 2 2 2 3 4" xfId="9867" xr:uid="{00000000-0005-0000-0000-000034AA0000}"/>
    <cellStyle name="Note 7 2 2 2 4" xfId="9868" xr:uid="{00000000-0005-0000-0000-000035AA0000}"/>
    <cellStyle name="Note 7 2 2 2 4 2" xfId="9869" xr:uid="{00000000-0005-0000-0000-000036AA0000}"/>
    <cellStyle name="Note 7 2 2 2 4 3" xfId="9870" xr:uid="{00000000-0005-0000-0000-000037AA0000}"/>
    <cellStyle name="Note 7 2 2 2 4 4" xfId="9871" xr:uid="{00000000-0005-0000-0000-000038AA0000}"/>
    <cellStyle name="Note 7 2 2 2 5" xfId="9872" xr:uid="{00000000-0005-0000-0000-000039AA0000}"/>
    <cellStyle name="Note 7 2 2 2 6" xfId="9873" xr:uid="{00000000-0005-0000-0000-00003AAA0000}"/>
    <cellStyle name="Note 7 2 2 2 7" xfId="9874" xr:uid="{00000000-0005-0000-0000-00003BAA0000}"/>
    <cellStyle name="Note 7 2 2 3" xfId="9875" xr:uid="{00000000-0005-0000-0000-00003CAA0000}"/>
    <cellStyle name="Note 7 2 2 3 2" xfId="9876" xr:uid="{00000000-0005-0000-0000-00003DAA0000}"/>
    <cellStyle name="Note 7 2 2 3 2 2" xfId="9877" xr:uid="{00000000-0005-0000-0000-00003EAA0000}"/>
    <cellStyle name="Note 7 2 2 3 2 3" xfId="9878" xr:uid="{00000000-0005-0000-0000-00003FAA0000}"/>
    <cellStyle name="Note 7 2 2 3 2 4" xfId="9879" xr:uid="{00000000-0005-0000-0000-000040AA0000}"/>
    <cellStyle name="Note 7 2 2 3 3" xfId="9880" xr:uid="{00000000-0005-0000-0000-000041AA0000}"/>
    <cellStyle name="Note 7 2 2 3 3 2" xfId="9881" xr:uid="{00000000-0005-0000-0000-000042AA0000}"/>
    <cellStyle name="Note 7 2 2 3 3 3" xfId="9882" xr:uid="{00000000-0005-0000-0000-000043AA0000}"/>
    <cellStyle name="Note 7 2 2 3 3 4" xfId="9883" xr:uid="{00000000-0005-0000-0000-000044AA0000}"/>
    <cellStyle name="Note 7 2 2 3 4" xfId="9884" xr:uid="{00000000-0005-0000-0000-000045AA0000}"/>
    <cellStyle name="Note 7 2 2 3 5" xfId="9885" xr:uid="{00000000-0005-0000-0000-000046AA0000}"/>
    <cellStyle name="Note 7 2 2 3 6" xfId="9886" xr:uid="{00000000-0005-0000-0000-000047AA0000}"/>
    <cellStyle name="Note 7 2 2 4" xfId="9887" xr:uid="{00000000-0005-0000-0000-000048AA0000}"/>
    <cellStyle name="Note 7 2 2 4 2" xfId="9888" xr:uid="{00000000-0005-0000-0000-000049AA0000}"/>
    <cellStyle name="Note 7 2 2 4 3" xfId="9889" xr:uid="{00000000-0005-0000-0000-00004AAA0000}"/>
    <cellStyle name="Note 7 2 2 4 4" xfId="9890" xr:uid="{00000000-0005-0000-0000-00004BAA0000}"/>
    <cellStyle name="Note 7 2 2 5" xfId="9891" xr:uid="{00000000-0005-0000-0000-00004CAA0000}"/>
    <cellStyle name="Note 7 2 2 5 2" xfId="9892" xr:uid="{00000000-0005-0000-0000-00004DAA0000}"/>
    <cellStyle name="Note 7 2 2 5 3" xfId="9893" xr:uid="{00000000-0005-0000-0000-00004EAA0000}"/>
    <cellStyle name="Note 7 2 2 5 4" xfId="9894" xr:uid="{00000000-0005-0000-0000-00004FAA0000}"/>
    <cellStyle name="Note 7 2 2 6" xfId="9895" xr:uid="{00000000-0005-0000-0000-000050AA0000}"/>
    <cellStyle name="Note 7 2 2 7" xfId="9896" xr:uid="{00000000-0005-0000-0000-000051AA0000}"/>
    <cellStyle name="Note 7 2 2 8" xfId="9897" xr:uid="{00000000-0005-0000-0000-000052AA0000}"/>
    <cellStyle name="Note 7 2 3" xfId="9898" xr:uid="{00000000-0005-0000-0000-000053AA0000}"/>
    <cellStyle name="Note 7 2 3 2" xfId="9899" xr:uid="{00000000-0005-0000-0000-000054AA0000}"/>
    <cellStyle name="Note 7 2 3 2 2" xfId="9900" xr:uid="{00000000-0005-0000-0000-000055AA0000}"/>
    <cellStyle name="Note 7 2 3 2 2 2" xfId="9901" xr:uid="{00000000-0005-0000-0000-000056AA0000}"/>
    <cellStyle name="Note 7 2 3 2 2 3" xfId="9902" xr:uid="{00000000-0005-0000-0000-000057AA0000}"/>
    <cellStyle name="Note 7 2 3 2 2 4" xfId="9903" xr:uid="{00000000-0005-0000-0000-000058AA0000}"/>
    <cellStyle name="Note 7 2 3 2 3" xfId="9904" xr:uid="{00000000-0005-0000-0000-000059AA0000}"/>
    <cellStyle name="Note 7 2 3 2 3 2" xfId="9905" xr:uid="{00000000-0005-0000-0000-00005AAA0000}"/>
    <cellStyle name="Note 7 2 3 2 3 3" xfId="9906" xr:uid="{00000000-0005-0000-0000-00005BAA0000}"/>
    <cellStyle name="Note 7 2 3 2 3 4" xfId="9907" xr:uid="{00000000-0005-0000-0000-00005CAA0000}"/>
    <cellStyle name="Note 7 2 3 2 4" xfId="9908" xr:uid="{00000000-0005-0000-0000-00005DAA0000}"/>
    <cellStyle name="Note 7 2 3 2 5" xfId="9909" xr:uid="{00000000-0005-0000-0000-00005EAA0000}"/>
    <cellStyle name="Note 7 2 3 2 6" xfId="9910" xr:uid="{00000000-0005-0000-0000-00005FAA0000}"/>
    <cellStyle name="Note 7 2 3 3" xfId="9911" xr:uid="{00000000-0005-0000-0000-000060AA0000}"/>
    <cellStyle name="Note 7 2 3 3 2" xfId="9912" xr:uid="{00000000-0005-0000-0000-000061AA0000}"/>
    <cellStyle name="Note 7 2 3 3 3" xfId="9913" xr:uid="{00000000-0005-0000-0000-000062AA0000}"/>
    <cellStyle name="Note 7 2 3 3 4" xfId="9914" xr:uid="{00000000-0005-0000-0000-000063AA0000}"/>
    <cellStyle name="Note 7 2 3 4" xfId="9915" xr:uid="{00000000-0005-0000-0000-000064AA0000}"/>
    <cellStyle name="Note 7 2 3 4 2" xfId="9916" xr:uid="{00000000-0005-0000-0000-000065AA0000}"/>
    <cellStyle name="Note 7 2 3 4 3" xfId="9917" xr:uid="{00000000-0005-0000-0000-000066AA0000}"/>
    <cellStyle name="Note 7 2 3 4 4" xfId="9918" xr:uid="{00000000-0005-0000-0000-000067AA0000}"/>
    <cellStyle name="Note 7 2 3 5" xfId="9919" xr:uid="{00000000-0005-0000-0000-000068AA0000}"/>
    <cellStyle name="Note 7 2 3 6" xfId="9920" xr:uid="{00000000-0005-0000-0000-000069AA0000}"/>
    <cellStyle name="Note 7 2 3 7" xfId="9921" xr:uid="{00000000-0005-0000-0000-00006AAA0000}"/>
    <cellStyle name="Note 7 2 4" xfId="9922" xr:uid="{00000000-0005-0000-0000-00006BAA0000}"/>
    <cellStyle name="Note 7 2 4 2" xfId="9923" xr:uid="{00000000-0005-0000-0000-00006CAA0000}"/>
    <cellStyle name="Note 7 2 4 2 2" xfId="9924" xr:uid="{00000000-0005-0000-0000-00006DAA0000}"/>
    <cellStyle name="Note 7 2 4 2 3" xfId="9925" xr:uid="{00000000-0005-0000-0000-00006EAA0000}"/>
    <cellStyle name="Note 7 2 4 2 4" xfId="9926" xr:uid="{00000000-0005-0000-0000-00006FAA0000}"/>
    <cellStyle name="Note 7 2 4 3" xfId="9927" xr:uid="{00000000-0005-0000-0000-000070AA0000}"/>
    <cellStyle name="Note 7 2 4 3 2" xfId="9928" xr:uid="{00000000-0005-0000-0000-000071AA0000}"/>
    <cellStyle name="Note 7 2 4 3 3" xfId="9929" xr:uid="{00000000-0005-0000-0000-000072AA0000}"/>
    <cellStyle name="Note 7 2 4 3 4" xfId="9930" xr:uid="{00000000-0005-0000-0000-000073AA0000}"/>
    <cellStyle name="Note 7 2 4 4" xfId="9931" xr:uid="{00000000-0005-0000-0000-000074AA0000}"/>
    <cellStyle name="Note 7 2 4 5" xfId="9932" xr:uid="{00000000-0005-0000-0000-000075AA0000}"/>
    <cellStyle name="Note 7 2 4 6" xfId="9933" xr:uid="{00000000-0005-0000-0000-000076AA0000}"/>
    <cellStyle name="Note 7 2 5" xfId="9934" xr:uid="{00000000-0005-0000-0000-000077AA0000}"/>
    <cellStyle name="Note 7 2 5 2" xfId="9935" xr:uid="{00000000-0005-0000-0000-000078AA0000}"/>
    <cellStyle name="Note 7 2 5 3" xfId="9936" xr:uid="{00000000-0005-0000-0000-000079AA0000}"/>
    <cellStyle name="Note 7 2 5 4" xfId="9937" xr:uid="{00000000-0005-0000-0000-00007AAA0000}"/>
    <cellStyle name="Note 7 2 6" xfId="9938" xr:uid="{00000000-0005-0000-0000-00007BAA0000}"/>
    <cellStyle name="Note 7 2 6 2" xfId="9939" xr:uid="{00000000-0005-0000-0000-00007CAA0000}"/>
    <cellStyle name="Note 7 2 6 3" xfId="9940" xr:uid="{00000000-0005-0000-0000-00007DAA0000}"/>
    <cellStyle name="Note 7 2 6 4" xfId="9941" xr:uid="{00000000-0005-0000-0000-00007EAA0000}"/>
    <cellStyle name="Note 7 2 7" xfId="9942" xr:uid="{00000000-0005-0000-0000-00007FAA0000}"/>
    <cellStyle name="Note 7 2 8" xfId="9943" xr:uid="{00000000-0005-0000-0000-000080AA0000}"/>
    <cellStyle name="Note 7 2 9" xfId="9944" xr:uid="{00000000-0005-0000-0000-000081AA0000}"/>
    <cellStyle name="Note 7 3" xfId="9945" xr:uid="{00000000-0005-0000-0000-000082AA0000}"/>
    <cellStyle name="Note 7 3 2" xfId="9946" xr:uid="{00000000-0005-0000-0000-000083AA0000}"/>
    <cellStyle name="Note 7 3 3" xfId="9947" xr:uid="{00000000-0005-0000-0000-000084AA0000}"/>
    <cellStyle name="Note 7 3 4" xfId="9948" xr:uid="{00000000-0005-0000-0000-000085AA0000}"/>
    <cellStyle name="Note 7 4" xfId="9949" xr:uid="{00000000-0005-0000-0000-000086AA0000}"/>
    <cellStyle name="Note 7 4 2" xfId="9950" xr:uid="{00000000-0005-0000-0000-000087AA0000}"/>
    <cellStyle name="Note 7 4 3" xfId="9951" xr:uid="{00000000-0005-0000-0000-000088AA0000}"/>
    <cellStyle name="Note 7 4 4" xfId="9952" xr:uid="{00000000-0005-0000-0000-000089AA0000}"/>
    <cellStyle name="Note 7 5" xfId="9953" xr:uid="{00000000-0005-0000-0000-00008AAA0000}"/>
    <cellStyle name="Note 7 5 2" xfId="9954" xr:uid="{00000000-0005-0000-0000-00008BAA0000}"/>
    <cellStyle name="Note 7 5 3" xfId="9955" xr:uid="{00000000-0005-0000-0000-00008CAA0000}"/>
    <cellStyle name="Note 7 6" xfId="9956" xr:uid="{00000000-0005-0000-0000-00008DAA0000}"/>
    <cellStyle name="Note 8" xfId="9957" xr:uid="{00000000-0005-0000-0000-00008EAA0000}"/>
    <cellStyle name="Note 8 2" xfId="9958" xr:uid="{00000000-0005-0000-0000-00008FAA0000}"/>
    <cellStyle name="Note 8 2 2" xfId="9959" xr:uid="{00000000-0005-0000-0000-000090AA0000}"/>
    <cellStyle name="Note 8 2 2 2" xfId="9960" xr:uid="{00000000-0005-0000-0000-000091AA0000}"/>
    <cellStyle name="Note 8 2 2 2 2" xfId="9961" xr:uid="{00000000-0005-0000-0000-000092AA0000}"/>
    <cellStyle name="Note 8 2 2 2 2 2" xfId="9962" xr:uid="{00000000-0005-0000-0000-000093AA0000}"/>
    <cellStyle name="Note 8 2 2 2 2 3" xfId="9963" xr:uid="{00000000-0005-0000-0000-000094AA0000}"/>
    <cellStyle name="Note 8 2 2 2 2 4" xfId="9964" xr:uid="{00000000-0005-0000-0000-000095AA0000}"/>
    <cellStyle name="Note 8 2 2 2 3" xfId="9965" xr:uid="{00000000-0005-0000-0000-000096AA0000}"/>
    <cellStyle name="Note 8 2 2 2 3 2" xfId="9966" xr:uid="{00000000-0005-0000-0000-000097AA0000}"/>
    <cellStyle name="Note 8 2 2 2 3 3" xfId="9967" xr:uid="{00000000-0005-0000-0000-000098AA0000}"/>
    <cellStyle name="Note 8 2 2 2 3 4" xfId="9968" xr:uid="{00000000-0005-0000-0000-000099AA0000}"/>
    <cellStyle name="Note 8 2 2 2 4" xfId="9969" xr:uid="{00000000-0005-0000-0000-00009AAA0000}"/>
    <cellStyle name="Note 8 2 2 2 5" xfId="9970" xr:uid="{00000000-0005-0000-0000-00009BAA0000}"/>
    <cellStyle name="Note 8 2 2 2 6" xfId="9971" xr:uid="{00000000-0005-0000-0000-00009CAA0000}"/>
    <cellStyle name="Note 8 2 2 3" xfId="9972" xr:uid="{00000000-0005-0000-0000-00009DAA0000}"/>
    <cellStyle name="Note 8 2 2 3 2" xfId="9973" xr:uid="{00000000-0005-0000-0000-00009EAA0000}"/>
    <cellStyle name="Note 8 2 2 3 3" xfId="9974" xr:uid="{00000000-0005-0000-0000-00009FAA0000}"/>
    <cellStyle name="Note 8 2 2 3 4" xfId="9975" xr:uid="{00000000-0005-0000-0000-0000A0AA0000}"/>
    <cellStyle name="Note 8 2 2 4" xfId="9976" xr:uid="{00000000-0005-0000-0000-0000A1AA0000}"/>
    <cellStyle name="Note 8 2 2 4 2" xfId="9977" xr:uid="{00000000-0005-0000-0000-0000A2AA0000}"/>
    <cellStyle name="Note 8 2 2 4 3" xfId="9978" xr:uid="{00000000-0005-0000-0000-0000A3AA0000}"/>
    <cellStyle name="Note 8 2 2 4 4" xfId="9979" xr:uid="{00000000-0005-0000-0000-0000A4AA0000}"/>
    <cellStyle name="Note 8 2 2 5" xfId="9980" xr:uid="{00000000-0005-0000-0000-0000A5AA0000}"/>
    <cellStyle name="Note 8 2 2 6" xfId="9981" xr:uid="{00000000-0005-0000-0000-0000A6AA0000}"/>
    <cellStyle name="Note 8 2 2 7" xfId="9982" xr:uid="{00000000-0005-0000-0000-0000A7AA0000}"/>
    <cellStyle name="Note 8 2 3" xfId="9983" xr:uid="{00000000-0005-0000-0000-0000A8AA0000}"/>
    <cellStyle name="Note 8 2 3 2" xfId="9984" xr:uid="{00000000-0005-0000-0000-0000A9AA0000}"/>
    <cellStyle name="Note 8 2 3 2 2" xfId="9985" xr:uid="{00000000-0005-0000-0000-0000AAAA0000}"/>
    <cellStyle name="Note 8 2 3 2 3" xfId="9986" xr:uid="{00000000-0005-0000-0000-0000ABAA0000}"/>
    <cellStyle name="Note 8 2 3 2 4" xfId="9987" xr:uid="{00000000-0005-0000-0000-0000ACAA0000}"/>
    <cellStyle name="Note 8 2 3 3" xfId="9988" xr:uid="{00000000-0005-0000-0000-0000ADAA0000}"/>
    <cellStyle name="Note 8 2 3 3 2" xfId="9989" xr:uid="{00000000-0005-0000-0000-0000AEAA0000}"/>
    <cellStyle name="Note 8 2 3 3 3" xfId="9990" xr:uid="{00000000-0005-0000-0000-0000AFAA0000}"/>
    <cellStyle name="Note 8 2 3 3 4" xfId="9991" xr:uid="{00000000-0005-0000-0000-0000B0AA0000}"/>
    <cellStyle name="Note 8 2 3 4" xfId="9992" xr:uid="{00000000-0005-0000-0000-0000B1AA0000}"/>
    <cellStyle name="Note 8 2 3 5" xfId="9993" xr:uid="{00000000-0005-0000-0000-0000B2AA0000}"/>
    <cellStyle name="Note 8 2 3 6" xfId="9994" xr:uid="{00000000-0005-0000-0000-0000B3AA0000}"/>
    <cellStyle name="Note 8 2 4" xfId="9995" xr:uid="{00000000-0005-0000-0000-0000B4AA0000}"/>
    <cellStyle name="Note 8 2 4 2" xfId="9996" xr:uid="{00000000-0005-0000-0000-0000B5AA0000}"/>
    <cellStyle name="Note 8 2 4 3" xfId="9997" xr:uid="{00000000-0005-0000-0000-0000B6AA0000}"/>
    <cellStyle name="Note 8 2 4 4" xfId="9998" xr:uid="{00000000-0005-0000-0000-0000B7AA0000}"/>
    <cellStyle name="Note 8 2 5" xfId="9999" xr:uid="{00000000-0005-0000-0000-0000B8AA0000}"/>
    <cellStyle name="Note 8 2 5 2" xfId="10000" xr:uid="{00000000-0005-0000-0000-0000B9AA0000}"/>
    <cellStyle name="Note 8 2 5 3" xfId="10001" xr:uid="{00000000-0005-0000-0000-0000BAAA0000}"/>
    <cellStyle name="Note 8 2 5 4" xfId="10002" xr:uid="{00000000-0005-0000-0000-0000BBAA0000}"/>
    <cellStyle name="Note 8 2 6" xfId="10003" xr:uid="{00000000-0005-0000-0000-0000BCAA0000}"/>
    <cellStyle name="Note 8 2 7" xfId="10004" xr:uid="{00000000-0005-0000-0000-0000BDAA0000}"/>
    <cellStyle name="Note 8 2 8" xfId="10005" xr:uid="{00000000-0005-0000-0000-0000BEAA0000}"/>
    <cellStyle name="Note 8 3" xfId="10006" xr:uid="{00000000-0005-0000-0000-0000BFAA0000}"/>
    <cellStyle name="Note 8 3 2" xfId="10007" xr:uid="{00000000-0005-0000-0000-0000C0AA0000}"/>
    <cellStyle name="Note 8 3 2 2" xfId="10008" xr:uid="{00000000-0005-0000-0000-0000C1AA0000}"/>
    <cellStyle name="Note 8 3 2 2 2" xfId="10009" xr:uid="{00000000-0005-0000-0000-0000C2AA0000}"/>
    <cellStyle name="Note 8 3 2 2 3" xfId="10010" xr:uid="{00000000-0005-0000-0000-0000C3AA0000}"/>
    <cellStyle name="Note 8 3 2 2 4" xfId="10011" xr:uid="{00000000-0005-0000-0000-0000C4AA0000}"/>
    <cellStyle name="Note 8 3 2 3" xfId="10012" xr:uid="{00000000-0005-0000-0000-0000C5AA0000}"/>
    <cellStyle name="Note 8 3 2 3 2" xfId="10013" xr:uid="{00000000-0005-0000-0000-0000C6AA0000}"/>
    <cellStyle name="Note 8 3 2 3 3" xfId="10014" xr:uid="{00000000-0005-0000-0000-0000C7AA0000}"/>
    <cellStyle name="Note 8 3 2 3 4" xfId="10015" xr:uid="{00000000-0005-0000-0000-0000C8AA0000}"/>
    <cellStyle name="Note 8 3 2 4" xfId="10016" xr:uid="{00000000-0005-0000-0000-0000C9AA0000}"/>
    <cellStyle name="Note 8 3 2 5" xfId="10017" xr:uid="{00000000-0005-0000-0000-0000CAAA0000}"/>
    <cellStyle name="Note 8 3 2 6" xfId="10018" xr:uid="{00000000-0005-0000-0000-0000CBAA0000}"/>
    <cellStyle name="Note 8 3 3" xfId="10019" xr:uid="{00000000-0005-0000-0000-0000CCAA0000}"/>
    <cellStyle name="Note 8 3 3 2" xfId="10020" xr:uid="{00000000-0005-0000-0000-0000CDAA0000}"/>
    <cellStyle name="Note 8 3 3 3" xfId="10021" xr:uid="{00000000-0005-0000-0000-0000CEAA0000}"/>
    <cellStyle name="Note 8 3 3 4" xfId="10022" xr:uid="{00000000-0005-0000-0000-0000CFAA0000}"/>
    <cellStyle name="Note 8 3 4" xfId="10023" xr:uid="{00000000-0005-0000-0000-0000D0AA0000}"/>
    <cellStyle name="Note 8 3 4 2" xfId="10024" xr:uid="{00000000-0005-0000-0000-0000D1AA0000}"/>
    <cellStyle name="Note 8 3 4 3" xfId="10025" xr:uid="{00000000-0005-0000-0000-0000D2AA0000}"/>
    <cellStyle name="Note 8 3 4 4" xfId="10026" xr:uid="{00000000-0005-0000-0000-0000D3AA0000}"/>
    <cellStyle name="Note 8 3 5" xfId="10027" xr:uid="{00000000-0005-0000-0000-0000D4AA0000}"/>
    <cellStyle name="Note 8 3 6" xfId="10028" xr:uid="{00000000-0005-0000-0000-0000D5AA0000}"/>
    <cellStyle name="Note 8 3 7" xfId="10029" xr:uid="{00000000-0005-0000-0000-0000D6AA0000}"/>
    <cellStyle name="Note 8 4" xfId="10030" xr:uid="{00000000-0005-0000-0000-0000D7AA0000}"/>
    <cellStyle name="Note 8 4 2" xfId="10031" xr:uid="{00000000-0005-0000-0000-0000D8AA0000}"/>
    <cellStyle name="Note 8 4 2 2" xfId="10032" xr:uid="{00000000-0005-0000-0000-0000D9AA0000}"/>
    <cellStyle name="Note 8 4 2 3" xfId="10033" xr:uid="{00000000-0005-0000-0000-0000DAAA0000}"/>
    <cellStyle name="Note 8 4 2 4" xfId="10034" xr:uid="{00000000-0005-0000-0000-0000DBAA0000}"/>
    <cellStyle name="Note 8 4 3" xfId="10035" xr:uid="{00000000-0005-0000-0000-0000DCAA0000}"/>
    <cellStyle name="Note 8 4 3 2" xfId="10036" xr:uid="{00000000-0005-0000-0000-0000DDAA0000}"/>
    <cellStyle name="Note 8 4 3 3" xfId="10037" xr:uid="{00000000-0005-0000-0000-0000DEAA0000}"/>
    <cellStyle name="Note 8 4 3 4" xfId="10038" xr:uid="{00000000-0005-0000-0000-0000DFAA0000}"/>
    <cellStyle name="Note 8 4 4" xfId="10039" xr:uid="{00000000-0005-0000-0000-0000E0AA0000}"/>
    <cellStyle name="Note 8 4 5" xfId="10040" xr:uid="{00000000-0005-0000-0000-0000E1AA0000}"/>
    <cellStyle name="Note 8 4 6" xfId="10041" xr:uid="{00000000-0005-0000-0000-0000E2AA0000}"/>
    <cellStyle name="Note 8 5" xfId="10042" xr:uid="{00000000-0005-0000-0000-0000E3AA0000}"/>
    <cellStyle name="Note 8 5 2" xfId="10043" xr:uid="{00000000-0005-0000-0000-0000E4AA0000}"/>
    <cellStyle name="Note 8 5 3" xfId="10044" xr:uid="{00000000-0005-0000-0000-0000E5AA0000}"/>
    <cellStyle name="Note 8 5 4" xfId="10045" xr:uid="{00000000-0005-0000-0000-0000E6AA0000}"/>
    <cellStyle name="Note 8 6" xfId="10046" xr:uid="{00000000-0005-0000-0000-0000E7AA0000}"/>
    <cellStyle name="Note 8 6 2" xfId="10047" xr:uid="{00000000-0005-0000-0000-0000E8AA0000}"/>
    <cellStyle name="Note 8 6 3" xfId="10048" xr:uid="{00000000-0005-0000-0000-0000E9AA0000}"/>
    <cellStyle name="Note 8 6 4" xfId="10049" xr:uid="{00000000-0005-0000-0000-0000EAAA0000}"/>
    <cellStyle name="Note 8 7" xfId="10050" xr:uid="{00000000-0005-0000-0000-0000EBAA0000}"/>
    <cellStyle name="Note 8 8" xfId="10051" xr:uid="{00000000-0005-0000-0000-0000ECAA0000}"/>
    <cellStyle name="Note 8 9" xfId="10052" xr:uid="{00000000-0005-0000-0000-0000EDAA0000}"/>
    <cellStyle name="Note 9" xfId="10053" xr:uid="{00000000-0005-0000-0000-0000EEAA0000}"/>
    <cellStyle name="Note 9 2" xfId="10054" xr:uid="{00000000-0005-0000-0000-0000EFAA0000}"/>
    <cellStyle name="Note 9 2 2" xfId="10055" xr:uid="{00000000-0005-0000-0000-0000F0AA0000}"/>
    <cellStyle name="Note 9 2 2 2" xfId="10056" xr:uid="{00000000-0005-0000-0000-0000F1AA0000}"/>
    <cellStyle name="Note 9 2 2 2 2" xfId="10057" xr:uid="{00000000-0005-0000-0000-0000F2AA0000}"/>
    <cellStyle name="Note 9 2 2 2 3" xfId="10058" xr:uid="{00000000-0005-0000-0000-0000F3AA0000}"/>
    <cellStyle name="Note 9 2 2 2 4" xfId="10059" xr:uid="{00000000-0005-0000-0000-0000F4AA0000}"/>
    <cellStyle name="Note 9 2 2 3" xfId="10060" xr:uid="{00000000-0005-0000-0000-0000F5AA0000}"/>
    <cellStyle name="Note 9 2 2 3 2" xfId="10061" xr:uid="{00000000-0005-0000-0000-0000F6AA0000}"/>
    <cellStyle name="Note 9 2 2 3 3" xfId="10062" xr:uid="{00000000-0005-0000-0000-0000F7AA0000}"/>
    <cellStyle name="Note 9 2 2 3 4" xfId="10063" xr:uid="{00000000-0005-0000-0000-0000F8AA0000}"/>
    <cellStyle name="Note 9 2 2 4" xfId="10064" xr:uid="{00000000-0005-0000-0000-0000F9AA0000}"/>
    <cellStyle name="Note 9 2 2 5" xfId="10065" xr:uid="{00000000-0005-0000-0000-0000FAAA0000}"/>
    <cellStyle name="Note 9 2 2 6" xfId="10066" xr:uid="{00000000-0005-0000-0000-0000FBAA0000}"/>
    <cellStyle name="Note 9 2 3" xfId="10067" xr:uid="{00000000-0005-0000-0000-0000FCAA0000}"/>
    <cellStyle name="Note 9 2 3 2" xfId="10068" xr:uid="{00000000-0005-0000-0000-0000FDAA0000}"/>
    <cellStyle name="Note 9 2 3 3" xfId="10069" xr:uid="{00000000-0005-0000-0000-0000FEAA0000}"/>
    <cellStyle name="Note 9 2 3 4" xfId="10070" xr:uid="{00000000-0005-0000-0000-0000FFAA0000}"/>
    <cellStyle name="Note 9 2 4" xfId="10071" xr:uid="{00000000-0005-0000-0000-000000AB0000}"/>
    <cellStyle name="Note 9 2 4 2" xfId="10072" xr:uid="{00000000-0005-0000-0000-000001AB0000}"/>
    <cellStyle name="Note 9 2 4 3" xfId="10073" xr:uid="{00000000-0005-0000-0000-000002AB0000}"/>
    <cellStyle name="Note 9 2 4 4" xfId="10074" xr:uid="{00000000-0005-0000-0000-000003AB0000}"/>
    <cellStyle name="Note 9 2 5" xfId="10075" xr:uid="{00000000-0005-0000-0000-000004AB0000}"/>
    <cellStyle name="Note 9 2 6" xfId="10076" xr:uid="{00000000-0005-0000-0000-000005AB0000}"/>
    <cellStyle name="Note 9 2 7" xfId="10077" xr:uid="{00000000-0005-0000-0000-000006AB0000}"/>
    <cellStyle name="Note 9 3" xfId="10078" xr:uid="{00000000-0005-0000-0000-000007AB0000}"/>
    <cellStyle name="Note 9 3 2" xfId="10079" xr:uid="{00000000-0005-0000-0000-000008AB0000}"/>
    <cellStyle name="Note 9 3 2 2" xfId="10080" xr:uid="{00000000-0005-0000-0000-000009AB0000}"/>
    <cellStyle name="Note 9 3 2 3" xfId="10081" xr:uid="{00000000-0005-0000-0000-00000AAB0000}"/>
    <cellStyle name="Note 9 3 2 4" xfId="10082" xr:uid="{00000000-0005-0000-0000-00000BAB0000}"/>
    <cellStyle name="Note 9 3 3" xfId="10083" xr:uid="{00000000-0005-0000-0000-00000CAB0000}"/>
    <cellStyle name="Note 9 3 3 2" xfId="10084" xr:uid="{00000000-0005-0000-0000-00000DAB0000}"/>
    <cellStyle name="Note 9 3 3 3" xfId="10085" xr:uid="{00000000-0005-0000-0000-00000EAB0000}"/>
    <cellStyle name="Note 9 3 3 4" xfId="10086" xr:uid="{00000000-0005-0000-0000-00000FAB0000}"/>
    <cellStyle name="Note 9 3 4" xfId="10087" xr:uid="{00000000-0005-0000-0000-000010AB0000}"/>
    <cellStyle name="Note 9 3 5" xfId="10088" xr:uid="{00000000-0005-0000-0000-000011AB0000}"/>
    <cellStyle name="Note 9 3 6" xfId="10089" xr:uid="{00000000-0005-0000-0000-000012AB0000}"/>
    <cellStyle name="Note 9 4" xfId="10090" xr:uid="{00000000-0005-0000-0000-000013AB0000}"/>
    <cellStyle name="Note 9 4 2" xfId="10091" xr:uid="{00000000-0005-0000-0000-000014AB0000}"/>
    <cellStyle name="Note 9 4 3" xfId="10092" xr:uid="{00000000-0005-0000-0000-000015AB0000}"/>
    <cellStyle name="Note 9 4 4" xfId="10093" xr:uid="{00000000-0005-0000-0000-000016AB0000}"/>
    <cellStyle name="Note 9 5" xfId="10094" xr:uid="{00000000-0005-0000-0000-000017AB0000}"/>
    <cellStyle name="Note 9 5 2" xfId="10095" xr:uid="{00000000-0005-0000-0000-000018AB0000}"/>
    <cellStyle name="Note 9 5 3" xfId="10096" xr:uid="{00000000-0005-0000-0000-000019AB0000}"/>
    <cellStyle name="Note 9 5 4" xfId="10097" xr:uid="{00000000-0005-0000-0000-00001AAB0000}"/>
    <cellStyle name="Note 9 6" xfId="10098" xr:uid="{00000000-0005-0000-0000-00001BAB0000}"/>
    <cellStyle name="Note 9 7" xfId="10099" xr:uid="{00000000-0005-0000-0000-00001CAB0000}"/>
    <cellStyle name="Note 9 8" xfId="10100" xr:uid="{00000000-0005-0000-0000-00001DAB0000}"/>
    <cellStyle name="Output 10" xfId="10101" xr:uid="{00000000-0005-0000-0000-00001EAB0000}"/>
    <cellStyle name="Output 10 2" xfId="10102" xr:uid="{00000000-0005-0000-0000-00001FAB0000}"/>
    <cellStyle name="Output 10 2 2" xfId="10103" xr:uid="{00000000-0005-0000-0000-000020AB0000}"/>
    <cellStyle name="Output 10 2 2 2" xfId="10104" xr:uid="{00000000-0005-0000-0000-000021AB0000}"/>
    <cellStyle name="Output 10 2 2 3" xfId="10105" xr:uid="{00000000-0005-0000-0000-000022AB0000}"/>
    <cellStyle name="Output 10 2 2 4" xfId="10106" xr:uid="{00000000-0005-0000-0000-000023AB0000}"/>
    <cellStyle name="Output 10 2 3" xfId="10107" xr:uid="{00000000-0005-0000-0000-000024AB0000}"/>
    <cellStyle name="Output 10 2 3 2" xfId="10108" xr:uid="{00000000-0005-0000-0000-000025AB0000}"/>
    <cellStyle name="Output 10 2 3 3" xfId="10109" xr:uid="{00000000-0005-0000-0000-000026AB0000}"/>
    <cellStyle name="Output 10 2 3 4" xfId="10110" xr:uid="{00000000-0005-0000-0000-000027AB0000}"/>
    <cellStyle name="Output 10 2 4" xfId="10111" xr:uid="{00000000-0005-0000-0000-000028AB0000}"/>
    <cellStyle name="Output 10 2 4 2" xfId="10112" xr:uid="{00000000-0005-0000-0000-000029AB0000}"/>
    <cellStyle name="Output 10 2 4 3" xfId="10113" xr:uid="{00000000-0005-0000-0000-00002AAB0000}"/>
    <cellStyle name="Output 10 2 5" xfId="10114" xr:uid="{00000000-0005-0000-0000-00002BAB0000}"/>
    <cellStyle name="Output 10 2 5 2" xfId="10115" xr:uid="{00000000-0005-0000-0000-00002CAB0000}"/>
    <cellStyle name="Output 10 2 5 3" xfId="10116" xr:uid="{00000000-0005-0000-0000-00002DAB0000}"/>
    <cellStyle name="Output 10 2 6" xfId="10117" xr:uid="{00000000-0005-0000-0000-00002EAB0000}"/>
    <cellStyle name="Output 10 3" xfId="10118" xr:uid="{00000000-0005-0000-0000-00002FAB0000}"/>
    <cellStyle name="Output 10 3 2" xfId="10119" xr:uid="{00000000-0005-0000-0000-000030AB0000}"/>
    <cellStyle name="Output 10 3 3" xfId="10120" xr:uid="{00000000-0005-0000-0000-000031AB0000}"/>
    <cellStyle name="Output 10 3 4" xfId="10121" xr:uid="{00000000-0005-0000-0000-000032AB0000}"/>
    <cellStyle name="Output 10 4" xfId="10122" xr:uid="{00000000-0005-0000-0000-000033AB0000}"/>
    <cellStyle name="Output 10 4 2" xfId="10123" xr:uid="{00000000-0005-0000-0000-000034AB0000}"/>
    <cellStyle name="Output 10 4 3" xfId="10124" xr:uid="{00000000-0005-0000-0000-000035AB0000}"/>
    <cellStyle name="Output 10 4 4" xfId="10125" xr:uid="{00000000-0005-0000-0000-000036AB0000}"/>
    <cellStyle name="Output 10 5" xfId="10126" xr:uid="{00000000-0005-0000-0000-000037AB0000}"/>
    <cellStyle name="Output 10 5 2" xfId="10127" xr:uid="{00000000-0005-0000-0000-000038AB0000}"/>
    <cellStyle name="Output 10 5 3" xfId="10128" xr:uid="{00000000-0005-0000-0000-000039AB0000}"/>
    <cellStyle name="Output 10 6" xfId="10129" xr:uid="{00000000-0005-0000-0000-00003AAB0000}"/>
    <cellStyle name="Output 10 6 2" xfId="10130" xr:uid="{00000000-0005-0000-0000-00003BAB0000}"/>
    <cellStyle name="Output 10 6 3" xfId="10131" xr:uid="{00000000-0005-0000-0000-00003CAB0000}"/>
    <cellStyle name="Output 10 7" xfId="10132" xr:uid="{00000000-0005-0000-0000-00003DAB0000}"/>
    <cellStyle name="Output 11" xfId="10133" xr:uid="{00000000-0005-0000-0000-00003EAB0000}"/>
    <cellStyle name="Output 11 2" xfId="10134" xr:uid="{00000000-0005-0000-0000-00003FAB0000}"/>
    <cellStyle name="Output 11 2 2" xfId="10135" xr:uid="{00000000-0005-0000-0000-000040AB0000}"/>
    <cellStyle name="Output 11 2 3" xfId="10136" xr:uid="{00000000-0005-0000-0000-000041AB0000}"/>
    <cellStyle name="Output 11 2 4" xfId="10137" xr:uid="{00000000-0005-0000-0000-000042AB0000}"/>
    <cellStyle name="Output 11 3" xfId="10138" xr:uid="{00000000-0005-0000-0000-000043AB0000}"/>
    <cellStyle name="Output 11 3 2" xfId="10139" xr:uid="{00000000-0005-0000-0000-000044AB0000}"/>
    <cellStyle name="Output 11 3 3" xfId="10140" xr:uid="{00000000-0005-0000-0000-000045AB0000}"/>
    <cellStyle name="Output 11 3 4" xfId="10141" xr:uid="{00000000-0005-0000-0000-000046AB0000}"/>
    <cellStyle name="Output 11 4" xfId="10142" xr:uid="{00000000-0005-0000-0000-000047AB0000}"/>
    <cellStyle name="Output 11 4 2" xfId="10143" xr:uid="{00000000-0005-0000-0000-000048AB0000}"/>
    <cellStyle name="Output 11 4 3" xfId="10144" xr:uid="{00000000-0005-0000-0000-000049AB0000}"/>
    <cellStyle name="Output 11 5" xfId="10145" xr:uid="{00000000-0005-0000-0000-00004AAB0000}"/>
    <cellStyle name="Output 11 5 2" xfId="10146" xr:uid="{00000000-0005-0000-0000-00004BAB0000}"/>
    <cellStyle name="Output 11 5 3" xfId="10147" xr:uid="{00000000-0005-0000-0000-00004CAB0000}"/>
    <cellStyle name="Output 11 6" xfId="10148" xr:uid="{00000000-0005-0000-0000-00004DAB0000}"/>
    <cellStyle name="Output 12" xfId="10149" xr:uid="{00000000-0005-0000-0000-00004EAB0000}"/>
    <cellStyle name="Output 12 2" xfId="10150" xr:uid="{00000000-0005-0000-0000-00004FAB0000}"/>
    <cellStyle name="Output 12 3" xfId="10151" xr:uid="{00000000-0005-0000-0000-000050AB0000}"/>
    <cellStyle name="Output 12 4" xfId="10152" xr:uid="{00000000-0005-0000-0000-000051AB0000}"/>
    <cellStyle name="Output 13" xfId="10153" xr:uid="{00000000-0005-0000-0000-000052AB0000}"/>
    <cellStyle name="Output 13 2" xfId="10154" xr:uid="{00000000-0005-0000-0000-000053AB0000}"/>
    <cellStyle name="Output 13 3" xfId="10155" xr:uid="{00000000-0005-0000-0000-000054AB0000}"/>
    <cellStyle name="Output 13 4" xfId="10156" xr:uid="{00000000-0005-0000-0000-000055AB0000}"/>
    <cellStyle name="Output 14" xfId="10157" xr:uid="{00000000-0005-0000-0000-000056AB0000}"/>
    <cellStyle name="Output 14 2" xfId="10158" xr:uid="{00000000-0005-0000-0000-000057AB0000}"/>
    <cellStyle name="Output 14 3" xfId="10159" xr:uid="{00000000-0005-0000-0000-000058AB0000}"/>
    <cellStyle name="Output 14 4" xfId="10160" xr:uid="{00000000-0005-0000-0000-000059AB0000}"/>
    <cellStyle name="Output 15" xfId="10161" xr:uid="{00000000-0005-0000-0000-00005AAB0000}"/>
    <cellStyle name="Output 15 2" xfId="10162" xr:uid="{00000000-0005-0000-0000-00005BAB0000}"/>
    <cellStyle name="Output 15 3" xfId="10163" xr:uid="{00000000-0005-0000-0000-00005CAB0000}"/>
    <cellStyle name="Output 16" xfId="10164" xr:uid="{00000000-0005-0000-0000-00005DAB0000}"/>
    <cellStyle name="Output 16 2" xfId="10165" xr:uid="{00000000-0005-0000-0000-00005EAB0000}"/>
    <cellStyle name="Output 16 3" xfId="10166" xr:uid="{00000000-0005-0000-0000-00005FAB0000}"/>
    <cellStyle name="Output 2" xfId="10167" xr:uid="{00000000-0005-0000-0000-000060AB0000}"/>
    <cellStyle name="Output 2 2" xfId="10168" xr:uid="{00000000-0005-0000-0000-000061AB0000}"/>
    <cellStyle name="Output 2 2 2" xfId="10169" xr:uid="{00000000-0005-0000-0000-000062AB0000}"/>
    <cellStyle name="Output 2 2 2 2" xfId="10170" xr:uid="{00000000-0005-0000-0000-000063AB0000}"/>
    <cellStyle name="Output 2 2 2 2 2" xfId="10171" xr:uid="{00000000-0005-0000-0000-000064AB0000}"/>
    <cellStyle name="Output 2 2 2 2 2 2" xfId="10172" xr:uid="{00000000-0005-0000-0000-000065AB0000}"/>
    <cellStyle name="Output 2 2 2 2 2 2 2" xfId="10173" xr:uid="{00000000-0005-0000-0000-000066AB0000}"/>
    <cellStyle name="Output 2 2 2 2 2 2 2 2" xfId="10174" xr:uid="{00000000-0005-0000-0000-000067AB0000}"/>
    <cellStyle name="Output 2 2 2 2 2 2 2 3" xfId="10175" xr:uid="{00000000-0005-0000-0000-000068AB0000}"/>
    <cellStyle name="Output 2 2 2 2 2 2 2 4" xfId="10176" xr:uid="{00000000-0005-0000-0000-000069AB0000}"/>
    <cellStyle name="Output 2 2 2 2 2 2 3" xfId="10177" xr:uid="{00000000-0005-0000-0000-00006AAB0000}"/>
    <cellStyle name="Output 2 2 2 2 2 2 3 2" xfId="10178" xr:uid="{00000000-0005-0000-0000-00006BAB0000}"/>
    <cellStyle name="Output 2 2 2 2 2 2 3 3" xfId="10179" xr:uid="{00000000-0005-0000-0000-00006CAB0000}"/>
    <cellStyle name="Output 2 2 2 2 2 2 3 4" xfId="10180" xr:uid="{00000000-0005-0000-0000-00006DAB0000}"/>
    <cellStyle name="Output 2 2 2 2 2 2 4" xfId="10181" xr:uid="{00000000-0005-0000-0000-00006EAB0000}"/>
    <cellStyle name="Output 2 2 2 2 2 2 4 2" xfId="10182" xr:uid="{00000000-0005-0000-0000-00006FAB0000}"/>
    <cellStyle name="Output 2 2 2 2 2 2 4 3" xfId="10183" xr:uid="{00000000-0005-0000-0000-000070AB0000}"/>
    <cellStyle name="Output 2 2 2 2 2 2 5" xfId="10184" xr:uid="{00000000-0005-0000-0000-000071AB0000}"/>
    <cellStyle name="Output 2 2 2 2 2 2 5 2" xfId="10185" xr:uid="{00000000-0005-0000-0000-000072AB0000}"/>
    <cellStyle name="Output 2 2 2 2 2 2 5 3" xfId="10186" xr:uid="{00000000-0005-0000-0000-000073AB0000}"/>
    <cellStyle name="Output 2 2 2 2 2 2 6" xfId="10187" xr:uid="{00000000-0005-0000-0000-000074AB0000}"/>
    <cellStyle name="Output 2 2 2 2 2 3" xfId="10188" xr:uid="{00000000-0005-0000-0000-000075AB0000}"/>
    <cellStyle name="Output 2 2 2 2 2 3 2" xfId="10189" xr:uid="{00000000-0005-0000-0000-000076AB0000}"/>
    <cellStyle name="Output 2 2 2 2 2 3 3" xfId="10190" xr:uid="{00000000-0005-0000-0000-000077AB0000}"/>
    <cellStyle name="Output 2 2 2 2 2 3 4" xfId="10191" xr:uid="{00000000-0005-0000-0000-000078AB0000}"/>
    <cellStyle name="Output 2 2 2 2 2 4" xfId="10192" xr:uid="{00000000-0005-0000-0000-000079AB0000}"/>
    <cellStyle name="Output 2 2 2 2 2 4 2" xfId="10193" xr:uid="{00000000-0005-0000-0000-00007AAB0000}"/>
    <cellStyle name="Output 2 2 2 2 2 4 3" xfId="10194" xr:uid="{00000000-0005-0000-0000-00007BAB0000}"/>
    <cellStyle name="Output 2 2 2 2 2 4 4" xfId="10195" xr:uid="{00000000-0005-0000-0000-00007CAB0000}"/>
    <cellStyle name="Output 2 2 2 2 2 5" xfId="10196" xr:uid="{00000000-0005-0000-0000-00007DAB0000}"/>
    <cellStyle name="Output 2 2 2 2 2 5 2" xfId="10197" xr:uid="{00000000-0005-0000-0000-00007EAB0000}"/>
    <cellStyle name="Output 2 2 2 2 2 5 3" xfId="10198" xr:uid="{00000000-0005-0000-0000-00007FAB0000}"/>
    <cellStyle name="Output 2 2 2 2 2 6" xfId="10199" xr:uid="{00000000-0005-0000-0000-000080AB0000}"/>
    <cellStyle name="Output 2 2 2 2 2 6 2" xfId="10200" xr:uid="{00000000-0005-0000-0000-000081AB0000}"/>
    <cellStyle name="Output 2 2 2 2 2 6 3" xfId="10201" xr:uid="{00000000-0005-0000-0000-000082AB0000}"/>
    <cellStyle name="Output 2 2 2 2 2 7" xfId="10202" xr:uid="{00000000-0005-0000-0000-000083AB0000}"/>
    <cellStyle name="Output 2 2 2 2 3" xfId="10203" xr:uid="{00000000-0005-0000-0000-000084AB0000}"/>
    <cellStyle name="Output 2 2 2 2 3 2" xfId="10204" xr:uid="{00000000-0005-0000-0000-000085AB0000}"/>
    <cellStyle name="Output 2 2 2 2 3 2 2" xfId="10205" xr:uid="{00000000-0005-0000-0000-000086AB0000}"/>
    <cellStyle name="Output 2 2 2 2 3 2 3" xfId="10206" xr:uid="{00000000-0005-0000-0000-000087AB0000}"/>
    <cellStyle name="Output 2 2 2 2 3 2 4" xfId="10207" xr:uid="{00000000-0005-0000-0000-000088AB0000}"/>
    <cellStyle name="Output 2 2 2 2 3 3" xfId="10208" xr:uid="{00000000-0005-0000-0000-000089AB0000}"/>
    <cellStyle name="Output 2 2 2 2 3 3 2" xfId="10209" xr:uid="{00000000-0005-0000-0000-00008AAB0000}"/>
    <cellStyle name="Output 2 2 2 2 3 3 3" xfId="10210" xr:uid="{00000000-0005-0000-0000-00008BAB0000}"/>
    <cellStyle name="Output 2 2 2 2 3 3 4" xfId="10211" xr:uid="{00000000-0005-0000-0000-00008CAB0000}"/>
    <cellStyle name="Output 2 2 2 2 3 4" xfId="10212" xr:uid="{00000000-0005-0000-0000-00008DAB0000}"/>
    <cellStyle name="Output 2 2 2 2 3 4 2" xfId="10213" xr:uid="{00000000-0005-0000-0000-00008EAB0000}"/>
    <cellStyle name="Output 2 2 2 2 3 4 3" xfId="10214" xr:uid="{00000000-0005-0000-0000-00008FAB0000}"/>
    <cellStyle name="Output 2 2 2 2 3 5" xfId="10215" xr:uid="{00000000-0005-0000-0000-000090AB0000}"/>
    <cellStyle name="Output 2 2 2 2 3 5 2" xfId="10216" xr:uid="{00000000-0005-0000-0000-000091AB0000}"/>
    <cellStyle name="Output 2 2 2 2 3 5 3" xfId="10217" xr:uid="{00000000-0005-0000-0000-000092AB0000}"/>
    <cellStyle name="Output 2 2 2 2 3 6" xfId="10218" xr:uid="{00000000-0005-0000-0000-000093AB0000}"/>
    <cellStyle name="Output 2 2 2 2 4" xfId="10219" xr:uid="{00000000-0005-0000-0000-000094AB0000}"/>
    <cellStyle name="Output 2 2 2 2 4 2" xfId="10220" xr:uid="{00000000-0005-0000-0000-000095AB0000}"/>
    <cellStyle name="Output 2 2 2 2 4 3" xfId="10221" xr:uid="{00000000-0005-0000-0000-000096AB0000}"/>
    <cellStyle name="Output 2 2 2 2 4 4" xfId="10222" xr:uid="{00000000-0005-0000-0000-000097AB0000}"/>
    <cellStyle name="Output 2 2 2 2 5" xfId="10223" xr:uid="{00000000-0005-0000-0000-000098AB0000}"/>
    <cellStyle name="Output 2 2 2 2 5 2" xfId="10224" xr:uid="{00000000-0005-0000-0000-000099AB0000}"/>
    <cellStyle name="Output 2 2 2 2 5 3" xfId="10225" xr:uid="{00000000-0005-0000-0000-00009AAB0000}"/>
    <cellStyle name="Output 2 2 2 2 5 4" xfId="10226" xr:uid="{00000000-0005-0000-0000-00009BAB0000}"/>
    <cellStyle name="Output 2 2 2 2 6" xfId="10227" xr:uid="{00000000-0005-0000-0000-00009CAB0000}"/>
    <cellStyle name="Output 2 2 2 2 6 2" xfId="10228" xr:uid="{00000000-0005-0000-0000-00009DAB0000}"/>
    <cellStyle name="Output 2 2 2 2 6 3" xfId="10229" xr:uid="{00000000-0005-0000-0000-00009EAB0000}"/>
    <cellStyle name="Output 2 2 2 2 7" xfId="10230" xr:uid="{00000000-0005-0000-0000-00009FAB0000}"/>
    <cellStyle name="Output 2 2 2 2 7 2" xfId="10231" xr:uid="{00000000-0005-0000-0000-0000A0AB0000}"/>
    <cellStyle name="Output 2 2 2 2 7 3" xfId="10232" xr:uid="{00000000-0005-0000-0000-0000A1AB0000}"/>
    <cellStyle name="Output 2 2 2 2 8" xfId="10233" xr:uid="{00000000-0005-0000-0000-0000A2AB0000}"/>
    <cellStyle name="Output 2 2 2 3" xfId="10234" xr:uid="{00000000-0005-0000-0000-0000A3AB0000}"/>
    <cellStyle name="Output 2 2 2 3 2" xfId="10235" xr:uid="{00000000-0005-0000-0000-0000A4AB0000}"/>
    <cellStyle name="Output 2 2 2 3 2 2" xfId="10236" xr:uid="{00000000-0005-0000-0000-0000A5AB0000}"/>
    <cellStyle name="Output 2 2 2 3 2 2 2" xfId="10237" xr:uid="{00000000-0005-0000-0000-0000A6AB0000}"/>
    <cellStyle name="Output 2 2 2 3 2 2 3" xfId="10238" xr:uid="{00000000-0005-0000-0000-0000A7AB0000}"/>
    <cellStyle name="Output 2 2 2 3 2 2 4" xfId="10239" xr:uid="{00000000-0005-0000-0000-0000A8AB0000}"/>
    <cellStyle name="Output 2 2 2 3 2 3" xfId="10240" xr:uid="{00000000-0005-0000-0000-0000A9AB0000}"/>
    <cellStyle name="Output 2 2 2 3 2 3 2" xfId="10241" xr:uid="{00000000-0005-0000-0000-0000AAAB0000}"/>
    <cellStyle name="Output 2 2 2 3 2 3 3" xfId="10242" xr:uid="{00000000-0005-0000-0000-0000ABAB0000}"/>
    <cellStyle name="Output 2 2 2 3 2 3 4" xfId="10243" xr:uid="{00000000-0005-0000-0000-0000ACAB0000}"/>
    <cellStyle name="Output 2 2 2 3 2 4" xfId="10244" xr:uid="{00000000-0005-0000-0000-0000ADAB0000}"/>
    <cellStyle name="Output 2 2 2 3 2 4 2" xfId="10245" xr:uid="{00000000-0005-0000-0000-0000AEAB0000}"/>
    <cellStyle name="Output 2 2 2 3 2 4 3" xfId="10246" xr:uid="{00000000-0005-0000-0000-0000AFAB0000}"/>
    <cellStyle name="Output 2 2 2 3 2 5" xfId="10247" xr:uid="{00000000-0005-0000-0000-0000B0AB0000}"/>
    <cellStyle name="Output 2 2 2 3 2 5 2" xfId="10248" xr:uid="{00000000-0005-0000-0000-0000B1AB0000}"/>
    <cellStyle name="Output 2 2 2 3 2 5 3" xfId="10249" xr:uid="{00000000-0005-0000-0000-0000B2AB0000}"/>
    <cellStyle name="Output 2 2 2 3 2 6" xfId="10250" xr:uid="{00000000-0005-0000-0000-0000B3AB0000}"/>
    <cellStyle name="Output 2 2 2 3 3" xfId="10251" xr:uid="{00000000-0005-0000-0000-0000B4AB0000}"/>
    <cellStyle name="Output 2 2 2 3 3 2" xfId="10252" xr:uid="{00000000-0005-0000-0000-0000B5AB0000}"/>
    <cellStyle name="Output 2 2 2 3 3 3" xfId="10253" xr:uid="{00000000-0005-0000-0000-0000B6AB0000}"/>
    <cellStyle name="Output 2 2 2 3 3 4" xfId="10254" xr:uid="{00000000-0005-0000-0000-0000B7AB0000}"/>
    <cellStyle name="Output 2 2 2 3 4" xfId="10255" xr:uid="{00000000-0005-0000-0000-0000B8AB0000}"/>
    <cellStyle name="Output 2 2 2 3 4 2" xfId="10256" xr:uid="{00000000-0005-0000-0000-0000B9AB0000}"/>
    <cellStyle name="Output 2 2 2 3 4 3" xfId="10257" xr:uid="{00000000-0005-0000-0000-0000BAAB0000}"/>
    <cellStyle name="Output 2 2 2 3 4 4" xfId="10258" xr:uid="{00000000-0005-0000-0000-0000BBAB0000}"/>
    <cellStyle name="Output 2 2 2 3 5" xfId="10259" xr:uid="{00000000-0005-0000-0000-0000BCAB0000}"/>
    <cellStyle name="Output 2 2 2 3 5 2" xfId="10260" xr:uid="{00000000-0005-0000-0000-0000BDAB0000}"/>
    <cellStyle name="Output 2 2 2 3 5 3" xfId="10261" xr:uid="{00000000-0005-0000-0000-0000BEAB0000}"/>
    <cellStyle name="Output 2 2 2 3 6" xfId="10262" xr:uid="{00000000-0005-0000-0000-0000BFAB0000}"/>
    <cellStyle name="Output 2 2 2 3 6 2" xfId="10263" xr:uid="{00000000-0005-0000-0000-0000C0AB0000}"/>
    <cellStyle name="Output 2 2 2 3 6 3" xfId="10264" xr:uid="{00000000-0005-0000-0000-0000C1AB0000}"/>
    <cellStyle name="Output 2 2 2 3 7" xfId="10265" xr:uid="{00000000-0005-0000-0000-0000C2AB0000}"/>
    <cellStyle name="Output 2 2 2 4" xfId="10266" xr:uid="{00000000-0005-0000-0000-0000C3AB0000}"/>
    <cellStyle name="Output 2 2 2 4 2" xfId="10267" xr:uid="{00000000-0005-0000-0000-0000C4AB0000}"/>
    <cellStyle name="Output 2 2 2 4 2 2" xfId="10268" xr:uid="{00000000-0005-0000-0000-0000C5AB0000}"/>
    <cellStyle name="Output 2 2 2 4 2 3" xfId="10269" xr:uid="{00000000-0005-0000-0000-0000C6AB0000}"/>
    <cellStyle name="Output 2 2 2 4 2 4" xfId="10270" xr:uid="{00000000-0005-0000-0000-0000C7AB0000}"/>
    <cellStyle name="Output 2 2 2 4 3" xfId="10271" xr:uid="{00000000-0005-0000-0000-0000C8AB0000}"/>
    <cellStyle name="Output 2 2 2 4 3 2" xfId="10272" xr:uid="{00000000-0005-0000-0000-0000C9AB0000}"/>
    <cellStyle name="Output 2 2 2 4 3 3" xfId="10273" xr:uid="{00000000-0005-0000-0000-0000CAAB0000}"/>
    <cellStyle name="Output 2 2 2 4 3 4" xfId="10274" xr:uid="{00000000-0005-0000-0000-0000CBAB0000}"/>
    <cellStyle name="Output 2 2 2 4 4" xfId="10275" xr:uid="{00000000-0005-0000-0000-0000CCAB0000}"/>
    <cellStyle name="Output 2 2 2 4 4 2" xfId="10276" xr:uid="{00000000-0005-0000-0000-0000CDAB0000}"/>
    <cellStyle name="Output 2 2 2 4 4 3" xfId="10277" xr:uid="{00000000-0005-0000-0000-0000CEAB0000}"/>
    <cellStyle name="Output 2 2 2 4 5" xfId="10278" xr:uid="{00000000-0005-0000-0000-0000CFAB0000}"/>
    <cellStyle name="Output 2 2 2 4 5 2" xfId="10279" xr:uid="{00000000-0005-0000-0000-0000D0AB0000}"/>
    <cellStyle name="Output 2 2 2 4 5 3" xfId="10280" xr:uid="{00000000-0005-0000-0000-0000D1AB0000}"/>
    <cellStyle name="Output 2 2 2 4 6" xfId="10281" xr:uid="{00000000-0005-0000-0000-0000D2AB0000}"/>
    <cellStyle name="Output 2 2 2 5" xfId="10282" xr:uid="{00000000-0005-0000-0000-0000D3AB0000}"/>
    <cellStyle name="Output 2 2 2 5 2" xfId="10283" xr:uid="{00000000-0005-0000-0000-0000D4AB0000}"/>
    <cellStyle name="Output 2 2 2 5 3" xfId="10284" xr:uid="{00000000-0005-0000-0000-0000D5AB0000}"/>
    <cellStyle name="Output 2 2 2 5 4" xfId="10285" xr:uid="{00000000-0005-0000-0000-0000D6AB0000}"/>
    <cellStyle name="Output 2 2 2 6" xfId="10286" xr:uid="{00000000-0005-0000-0000-0000D7AB0000}"/>
    <cellStyle name="Output 2 2 2 6 2" xfId="10287" xr:uid="{00000000-0005-0000-0000-0000D8AB0000}"/>
    <cellStyle name="Output 2 2 2 6 3" xfId="10288" xr:uid="{00000000-0005-0000-0000-0000D9AB0000}"/>
    <cellStyle name="Output 2 2 2 6 4" xfId="10289" xr:uid="{00000000-0005-0000-0000-0000DAAB0000}"/>
    <cellStyle name="Output 2 2 2 7" xfId="10290" xr:uid="{00000000-0005-0000-0000-0000DBAB0000}"/>
    <cellStyle name="Output 2 2 2 7 2" xfId="10291" xr:uid="{00000000-0005-0000-0000-0000DCAB0000}"/>
    <cellStyle name="Output 2 2 2 7 3" xfId="10292" xr:uid="{00000000-0005-0000-0000-0000DDAB0000}"/>
    <cellStyle name="Output 2 2 2 8" xfId="10293" xr:uid="{00000000-0005-0000-0000-0000DEAB0000}"/>
    <cellStyle name="Output 2 2 2 8 2" xfId="10294" xr:uid="{00000000-0005-0000-0000-0000DFAB0000}"/>
    <cellStyle name="Output 2 2 2 8 3" xfId="10295" xr:uid="{00000000-0005-0000-0000-0000E0AB0000}"/>
    <cellStyle name="Output 2 2 2 9" xfId="10296" xr:uid="{00000000-0005-0000-0000-0000E1AB0000}"/>
    <cellStyle name="Output 2 2 3" xfId="10297" xr:uid="{00000000-0005-0000-0000-0000E2AB0000}"/>
    <cellStyle name="Output 2 2 3 2" xfId="10298" xr:uid="{00000000-0005-0000-0000-0000E3AB0000}"/>
    <cellStyle name="Output 2 2 3 3" xfId="10299" xr:uid="{00000000-0005-0000-0000-0000E4AB0000}"/>
    <cellStyle name="Output 2 2 3 4" xfId="10300" xr:uid="{00000000-0005-0000-0000-0000E5AB0000}"/>
    <cellStyle name="Output 2 2 4" xfId="10301" xr:uid="{00000000-0005-0000-0000-0000E6AB0000}"/>
    <cellStyle name="Output 2 2 4 2" xfId="10302" xr:uid="{00000000-0005-0000-0000-0000E7AB0000}"/>
    <cellStyle name="Output 2 2 4 3" xfId="10303" xr:uid="{00000000-0005-0000-0000-0000E8AB0000}"/>
    <cellStyle name="Output 2 2 4 4" xfId="10304" xr:uid="{00000000-0005-0000-0000-0000E9AB0000}"/>
    <cellStyle name="Output 2 2 5" xfId="10305" xr:uid="{00000000-0005-0000-0000-0000EAAB0000}"/>
    <cellStyle name="Output 2 2 5 2" xfId="10306" xr:uid="{00000000-0005-0000-0000-0000EBAB0000}"/>
    <cellStyle name="Output 2 2 5 3" xfId="10307" xr:uid="{00000000-0005-0000-0000-0000ECAB0000}"/>
    <cellStyle name="Output 2 2 6" xfId="10308" xr:uid="{00000000-0005-0000-0000-0000EDAB0000}"/>
    <cellStyle name="Output 2 2 6 2" xfId="10309" xr:uid="{00000000-0005-0000-0000-0000EEAB0000}"/>
    <cellStyle name="Output 2 2 6 3" xfId="10310" xr:uid="{00000000-0005-0000-0000-0000EFAB0000}"/>
    <cellStyle name="Output 2 2 7" xfId="10311" xr:uid="{00000000-0005-0000-0000-0000F0AB0000}"/>
    <cellStyle name="Output 2 3" xfId="10312" xr:uid="{00000000-0005-0000-0000-0000F1AB0000}"/>
    <cellStyle name="Output 2 3 2" xfId="10313" xr:uid="{00000000-0005-0000-0000-0000F2AB0000}"/>
    <cellStyle name="Output 2 3 2 2" xfId="10314" xr:uid="{00000000-0005-0000-0000-0000F3AB0000}"/>
    <cellStyle name="Output 2 3 2 2 2" xfId="10315" xr:uid="{00000000-0005-0000-0000-0000F4AB0000}"/>
    <cellStyle name="Output 2 3 2 2 2 2" xfId="10316" xr:uid="{00000000-0005-0000-0000-0000F5AB0000}"/>
    <cellStyle name="Output 2 3 2 2 2 2 2" xfId="10317" xr:uid="{00000000-0005-0000-0000-0000F6AB0000}"/>
    <cellStyle name="Output 2 3 2 2 2 2 3" xfId="10318" xr:uid="{00000000-0005-0000-0000-0000F7AB0000}"/>
    <cellStyle name="Output 2 3 2 2 2 2 4" xfId="10319" xr:uid="{00000000-0005-0000-0000-0000F8AB0000}"/>
    <cellStyle name="Output 2 3 2 2 2 3" xfId="10320" xr:uid="{00000000-0005-0000-0000-0000F9AB0000}"/>
    <cellStyle name="Output 2 3 2 2 2 3 2" xfId="10321" xr:uid="{00000000-0005-0000-0000-0000FAAB0000}"/>
    <cellStyle name="Output 2 3 2 2 2 3 3" xfId="10322" xr:uid="{00000000-0005-0000-0000-0000FBAB0000}"/>
    <cellStyle name="Output 2 3 2 2 2 3 4" xfId="10323" xr:uid="{00000000-0005-0000-0000-0000FCAB0000}"/>
    <cellStyle name="Output 2 3 2 2 2 4" xfId="10324" xr:uid="{00000000-0005-0000-0000-0000FDAB0000}"/>
    <cellStyle name="Output 2 3 2 2 2 4 2" xfId="10325" xr:uid="{00000000-0005-0000-0000-0000FEAB0000}"/>
    <cellStyle name="Output 2 3 2 2 2 4 3" xfId="10326" xr:uid="{00000000-0005-0000-0000-0000FFAB0000}"/>
    <cellStyle name="Output 2 3 2 2 2 5" xfId="10327" xr:uid="{00000000-0005-0000-0000-000000AC0000}"/>
    <cellStyle name="Output 2 3 2 2 2 5 2" xfId="10328" xr:uid="{00000000-0005-0000-0000-000001AC0000}"/>
    <cellStyle name="Output 2 3 2 2 2 5 3" xfId="10329" xr:uid="{00000000-0005-0000-0000-000002AC0000}"/>
    <cellStyle name="Output 2 3 2 2 2 6" xfId="10330" xr:uid="{00000000-0005-0000-0000-000003AC0000}"/>
    <cellStyle name="Output 2 3 2 2 3" xfId="10331" xr:uid="{00000000-0005-0000-0000-000004AC0000}"/>
    <cellStyle name="Output 2 3 2 2 3 2" xfId="10332" xr:uid="{00000000-0005-0000-0000-000005AC0000}"/>
    <cellStyle name="Output 2 3 2 2 3 3" xfId="10333" xr:uid="{00000000-0005-0000-0000-000006AC0000}"/>
    <cellStyle name="Output 2 3 2 2 3 4" xfId="10334" xr:uid="{00000000-0005-0000-0000-000007AC0000}"/>
    <cellStyle name="Output 2 3 2 2 4" xfId="10335" xr:uid="{00000000-0005-0000-0000-000008AC0000}"/>
    <cellStyle name="Output 2 3 2 2 4 2" xfId="10336" xr:uid="{00000000-0005-0000-0000-000009AC0000}"/>
    <cellStyle name="Output 2 3 2 2 4 3" xfId="10337" xr:uid="{00000000-0005-0000-0000-00000AAC0000}"/>
    <cellStyle name="Output 2 3 2 2 4 4" xfId="10338" xr:uid="{00000000-0005-0000-0000-00000BAC0000}"/>
    <cellStyle name="Output 2 3 2 2 5" xfId="10339" xr:uid="{00000000-0005-0000-0000-00000CAC0000}"/>
    <cellStyle name="Output 2 3 2 2 5 2" xfId="10340" xr:uid="{00000000-0005-0000-0000-00000DAC0000}"/>
    <cellStyle name="Output 2 3 2 2 5 3" xfId="10341" xr:uid="{00000000-0005-0000-0000-00000EAC0000}"/>
    <cellStyle name="Output 2 3 2 2 6" xfId="10342" xr:uid="{00000000-0005-0000-0000-00000FAC0000}"/>
    <cellStyle name="Output 2 3 2 2 6 2" xfId="10343" xr:uid="{00000000-0005-0000-0000-000010AC0000}"/>
    <cellStyle name="Output 2 3 2 2 6 3" xfId="10344" xr:uid="{00000000-0005-0000-0000-000011AC0000}"/>
    <cellStyle name="Output 2 3 2 2 7" xfId="10345" xr:uid="{00000000-0005-0000-0000-000012AC0000}"/>
    <cellStyle name="Output 2 3 2 3" xfId="10346" xr:uid="{00000000-0005-0000-0000-000013AC0000}"/>
    <cellStyle name="Output 2 3 2 3 2" xfId="10347" xr:uid="{00000000-0005-0000-0000-000014AC0000}"/>
    <cellStyle name="Output 2 3 2 3 2 2" xfId="10348" xr:uid="{00000000-0005-0000-0000-000015AC0000}"/>
    <cellStyle name="Output 2 3 2 3 2 3" xfId="10349" xr:uid="{00000000-0005-0000-0000-000016AC0000}"/>
    <cellStyle name="Output 2 3 2 3 2 4" xfId="10350" xr:uid="{00000000-0005-0000-0000-000017AC0000}"/>
    <cellStyle name="Output 2 3 2 3 3" xfId="10351" xr:uid="{00000000-0005-0000-0000-000018AC0000}"/>
    <cellStyle name="Output 2 3 2 3 3 2" xfId="10352" xr:uid="{00000000-0005-0000-0000-000019AC0000}"/>
    <cellStyle name="Output 2 3 2 3 3 3" xfId="10353" xr:uid="{00000000-0005-0000-0000-00001AAC0000}"/>
    <cellStyle name="Output 2 3 2 3 3 4" xfId="10354" xr:uid="{00000000-0005-0000-0000-00001BAC0000}"/>
    <cellStyle name="Output 2 3 2 3 4" xfId="10355" xr:uid="{00000000-0005-0000-0000-00001CAC0000}"/>
    <cellStyle name="Output 2 3 2 3 4 2" xfId="10356" xr:uid="{00000000-0005-0000-0000-00001DAC0000}"/>
    <cellStyle name="Output 2 3 2 3 4 3" xfId="10357" xr:uid="{00000000-0005-0000-0000-00001EAC0000}"/>
    <cellStyle name="Output 2 3 2 3 5" xfId="10358" xr:uid="{00000000-0005-0000-0000-00001FAC0000}"/>
    <cellStyle name="Output 2 3 2 3 5 2" xfId="10359" xr:uid="{00000000-0005-0000-0000-000020AC0000}"/>
    <cellStyle name="Output 2 3 2 3 5 3" xfId="10360" xr:uid="{00000000-0005-0000-0000-000021AC0000}"/>
    <cellStyle name="Output 2 3 2 3 6" xfId="10361" xr:uid="{00000000-0005-0000-0000-000022AC0000}"/>
    <cellStyle name="Output 2 3 2 4" xfId="10362" xr:uid="{00000000-0005-0000-0000-000023AC0000}"/>
    <cellStyle name="Output 2 3 2 4 2" xfId="10363" xr:uid="{00000000-0005-0000-0000-000024AC0000}"/>
    <cellStyle name="Output 2 3 2 4 3" xfId="10364" xr:uid="{00000000-0005-0000-0000-000025AC0000}"/>
    <cellStyle name="Output 2 3 2 4 4" xfId="10365" xr:uid="{00000000-0005-0000-0000-000026AC0000}"/>
    <cellStyle name="Output 2 3 2 5" xfId="10366" xr:uid="{00000000-0005-0000-0000-000027AC0000}"/>
    <cellStyle name="Output 2 3 2 5 2" xfId="10367" xr:uid="{00000000-0005-0000-0000-000028AC0000}"/>
    <cellStyle name="Output 2 3 2 5 3" xfId="10368" xr:uid="{00000000-0005-0000-0000-000029AC0000}"/>
    <cellStyle name="Output 2 3 2 5 4" xfId="10369" xr:uid="{00000000-0005-0000-0000-00002AAC0000}"/>
    <cellStyle name="Output 2 3 2 6" xfId="10370" xr:uid="{00000000-0005-0000-0000-00002BAC0000}"/>
    <cellStyle name="Output 2 3 2 6 2" xfId="10371" xr:uid="{00000000-0005-0000-0000-00002CAC0000}"/>
    <cellStyle name="Output 2 3 2 6 3" xfId="10372" xr:uid="{00000000-0005-0000-0000-00002DAC0000}"/>
    <cellStyle name="Output 2 3 2 7" xfId="10373" xr:uid="{00000000-0005-0000-0000-00002EAC0000}"/>
    <cellStyle name="Output 2 3 2 7 2" xfId="10374" xr:uid="{00000000-0005-0000-0000-00002FAC0000}"/>
    <cellStyle name="Output 2 3 2 7 3" xfId="10375" xr:uid="{00000000-0005-0000-0000-000030AC0000}"/>
    <cellStyle name="Output 2 3 2 8" xfId="10376" xr:uid="{00000000-0005-0000-0000-000031AC0000}"/>
    <cellStyle name="Output 2 3 3" xfId="10377" xr:uid="{00000000-0005-0000-0000-000032AC0000}"/>
    <cellStyle name="Output 2 3 3 2" xfId="10378" xr:uid="{00000000-0005-0000-0000-000033AC0000}"/>
    <cellStyle name="Output 2 3 3 2 2" xfId="10379" xr:uid="{00000000-0005-0000-0000-000034AC0000}"/>
    <cellStyle name="Output 2 3 3 2 2 2" xfId="10380" xr:uid="{00000000-0005-0000-0000-000035AC0000}"/>
    <cellStyle name="Output 2 3 3 2 2 3" xfId="10381" xr:uid="{00000000-0005-0000-0000-000036AC0000}"/>
    <cellStyle name="Output 2 3 3 2 2 4" xfId="10382" xr:uid="{00000000-0005-0000-0000-000037AC0000}"/>
    <cellStyle name="Output 2 3 3 2 3" xfId="10383" xr:uid="{00000000-0005-0000-0000-000038AC0000}"/>
    <cellStyle name="Output 2 3 3 2 3 2" xfId="10384" xr:uid="{00000000-0005-0000-0000-000039AC0000}"/>
    <cellStyle name="Output 2 3 3 2 3 3" xfId="10385" xr:uid="{00000000-0005-0000-0000-00003AAC0000}"/>
    <cellStyle name="Output 2 3 3 2 3 4" xfId="10386" xr:uid="{00000000-0005-0000-0000-00003BAC0000}"/>
    <cellStyle name="Output 2 3 3 2 4" xfId="10387" xr:uid="{00000000-0005-0000-0000-00003CAC0000}"/>
    <cellStyle name="Output 2 3 3 2 4 2" xfId="10388" xr:uid="{00000000-0005-0000-0000-00003DAC0000}"/>
    <cellStyle name="Output 2 3 3 2 4 3" xfId="10389" xr:uid="{00000000-0005-0000-0000-00003EAC0000}"/>
    <cellStyle name="Output 2 3 3 2 5" xfId="10390" xr:uid="{00000000-0005-0000-0000-00003FAC0000}"/>
    <cellStyle name="Output 2 3 3 2 5 2" xfId="10391" xr:uid="{00000000-0005-0000-0000-000040AC0000}"/>
    <cellStyle name="Output 2 3 3 2 5 3" xfId="10392" xr:uid="{00000000-0005-0000-0000-000041AC0000}"/>
    <cellStyle name="Output 2 3 3 2 6" xfId="10393" xr:uid="{00000000-0005-0000-0000-000042AC0000}"/>
    <cellStyle name="Output 2 3 3 3" xfId="10394" xr:uid="{00000000-0005-0000-0000-000043AC0000}"/>
    <cellStyle name="Output 2 3 3 3 2" xfId="10395" xr:uid="{00000000-0005-0000-0000-000044AC0000}"/>
    <cellStyle name="Output 2 3 3 3 3" xfId="10396" xr:uid="{00000000-0005-0000-0000-000045AC0000}"/>
    <cellStyle name="Output 2 3 3 3 4" xfId="10397" xr:uid="{00000000-0005-0000-0000-000046AC0000}"/>
    <cellStyle name="Output 2 3 3 4" xfId="10398" xr:uid="{00000000-0005-0000-0000-000047AC0000}"/>
    <cellStyle name="Output 2 3 3 4 2" xfId="10399" xr:uid="{00000000-0005-0000-0000-000048AC0000}"/>
    <cellStyle name="Output 2 3 3 4 3" xfId="10400" xr:uid="{00000000-0005-0000-0000-000049AC0000}"/>
    <cellStyle name="Output 2 3 3 4 4" xfId="10401" xr:uid="{00000000-0005-0000-0000-00004AAC0000}"/>
    <cellStyle name="Output 2 3 3 5" xfId="10402" xr:uid="{00000000-0005-0000-0000-00004BAC0000}"/>
    <cellStyle name="Output 2 3 3 5 2" xfId="10403" xr:uid="{00000000-0005-0000-0000-00004CAC0000}"/>
    <cellStyle name="Output 2 3 3 5 3" xfId="10404" xr:uid="{00000000-0005-0000-0000-00004DAC0000}"/>
    <cellStyle name="Output 2 3 3 6" xfId="10405" xr:uid="{00000000-0005-0000-0000-00004EAC0000}"/>
    <cellStyle name="Output 2 3 3 6 2" xfId="10406" xr:uid="{00000000-0005-0000-0000-00004FAC0000}"/>
    <cellStyle name="Output 2 3 3 6 3" xfId="10407" xr:uid="{00000000-0005-0000-0000-000050AC0000}"/>
    <cellStyle name="Output 2 3 3 7" xfId="10408" xr:uid="{00000000-0005-0000-0000-000051AC0000}"/>
    <cellStyle name="Output 2 3 4" xfId="10409" xr:uid="{00000000-0005-0000-0000-000052AC0000}"/>
    <cellStyle name="Output 2 3 4 2" xfId="10410" xr:uid="{00000000-0005-0000-0000-000053AC0000}"/>
    <cellStyle name="Output 2 3 4 2 2" xfId="10411" xr:uid="{00000000-0005-0000-0000-000054AC0000}"/>
    <cellStyle name="Output 2 3 4 2 3" xfId="10412" xr:uid="{00000000-0005-0000-0000-000055AC0000}"/>
    <cellStyle name="Output 2 3 4 2 4" xfId="10413" xr:uid="{00000000-0005-0000-0000-000056AC0000}"/>
    <cellStyle name="Output 2 3 4 3" xfId="10414" xr:uid="{00000000-0005-0000-0000-000057AC0000}"/>
    <cellStyle name="Output 2 3 4 3 2" xfId="10415" xr:uid="{00000000-0005-0000-0000-000058AC0000}"/>
    <cellStyle name="Output 2 3 4 3 3" xfId="10416" xr:uid="{00000000-0005-0000-0000-000059AC0000}"/>
    <cellStyle name="Output 2 3 4 3 4" xfId="10417" xr:uid="{00000000-0005-0000-0000-00005AAC0000}"/>
    <cellStyle name="Output 2 3 4 4" xfId="10418" xr:uid="{00000000-0005-0000-0000-00005BAC0000}"/>
    <cellStyle name="Output 2 3 4 4 2" xfId="10419" xr:uid="{00000000-0005-0000-0000-00005CAC0000}"/>
    <cellStyle name="Output 2 3 4 4 3" xfId="10420" xr:uid="{00000000-0005-0000-0000-00005DAC0000}"/>
    <cellStyle name="Output 2 3 4 5" xfId="10421" xr:uid="{00000000-0005-0000-0000-00005EAC0000}"/>
    <cellStyle name="Output 2 3 4 5 2" xfId="10422" xr:uid="{00000000-0005-0000-0000-00005FAC0000}"/>
    <cellStyle name="Output 2 3 4 5 3" xfId="10423" xr:uid="{00000000-0005-0000-0000-000060AC0000}"/>
    <cellStyle name="Output 2 3 4 6" xfId="10424" xr:uid="{00000000-0005-0000-0000-000061AC0000}"/>
    <cellStyle name="Output 2 3 5" xfId="10425" xr:uid="{00000000-0005-0000-0000-000062AC0000}"/>
    <cellStyle name="Output 2 3 5 2" xfId="10426" xr:uid="{00000000-0005-0000-0000-000063AC0000}"/>
    <cellStyle name="Output 2 3 5 3" xfId="10427" xr:uid="{00000000-0005-0000-0000-000064AC0000}"/>
    <cellStyle name="Output 2 3 5 4" xfId="10428" xr:uid="{00000000-0005-0000-0000-000065AC0000}"/>
    <cellStyle name="Output 2 3 6" xfId="10429" xr:uid="{00000000-0005-0000-0000-000066AC0000}"/>
    <cellStyle name="Output 2 3 6 2" xfId="10430" xr:uid="{00000000-0005-0000-0000-000067AC0000}"/>
    <cellStyle name="Output 2 3 6 3" xfId="10431" xr:uid="{00000000-0005-0000-0000-000068AC0000}"/>
    <cellStyle name="Output 2 3 6 4" xfId="10432" xr:uid="{00000000-0005-0000-0000-000069AC0000}"/>
    <cellStyle name="Output 2 3 7" xfId="10433" xr:uid="{00000000-0005-0000-0000-00006AAC0000}"/>
    <cellStyle name="Output 2 3 7 2" xfId="10434" xr:uid="{00000000-0005-0000-0000-00006BAC0000}"/>
    <cellStyle name="Output 2 3 7 3" xfId="10435" xr:uid="{00000000-0005-0000-0000-00006CAC0000}"/>
    <cellStyle name="Output 2 3 8" xfId="10436" xr:uid="{00000000-0005-0000-0000-00006DAC0000}"/>
    <cellStyle name="Output 2 3 8 2" xfId="10437" xr:uid="{00000000-0005-0000-0000-00006EAC0000}"/>
    <cellStyle name="Output 2 3 8 3" xfId="10438" xr:uid="{00000000-0005-0000-0000-00006FAC0000}"/>
    <cellStyle name="Output 2 3 9" xfId="10439" xr:uid="{00000000-0005-0000-0000-000070AC0000}"/>
    <cellStyle name="Output 2 4" xfId="10440" xr:uid="{00000000-0005-0000-0000-000071AC0000}"/>
    <cellStyle name="Output 2 4 2" xfId="10441" xr:uid="{00000000-0005-0000-0000-000072AC0000}"/>
    <cellStyle name="Output 2 4 3" xfId="10442" xr:uid="{00000000-0005-0000-0000-000073AC0000}"/>
    <cellStyle name="Output 2 4 4" xfId="10443" xr:uid="{00000000-0005-0000-0000-000074AC0000}"/>
    <cellStyle name="Output 2 5" xfId="10444" xr:uid="{00000000-0005-0000-0000-000075AC0000}"/>
    <cellStyle name="Output 2 5 2" xfId="10445" xr:uid="{00000000-0005-0000-0000-000076AC0000}"/>
    <cellStyle name="Output 2 5 3" xfId="10446" xr:uid="{00000000-0005-0000-0000-000077AC0000}"/>
    <cellStyle name="Output 2 5 4" xfId="10447" xr:uid="{00000000-0005-0000-0000-000078AC0000}"/>
    <cellStyle name="Output 2 6" xfId="10448" xr:uid="{00000000-0005-0000-0000-000079AC0000}"/>
    <cellStyle name="Output 2 6 2" xfId="10449" xr:uid="{00000000-0005-0000-0000-00007AAC0000}"/>
    <cellStyle name="Output 2 6 3" xfId="10450" xr:uid="{00000000-0005-0000-0000-00007BAC0000}"/>
    <cellStyle name="Output 2 7" xfId="10451" xr:uid="{00000000-0005-0000-0000-00007CAC0000}"/>
    <cellStyle name="Output 2 7 2" xfId="10452" xr:uid="{00000000-0005-0000-0000-00007DAC0000}"/>
    <cellStyle name="Output 2 7 3" xfId="10453" xr:uid="{00000000-0005-0000-0000-00007EAC0000}"/>
    <cellStyle name="Output 2 8" xfId="10454" xr:uid="{00000000-0005-0000-0000-00007FAC0000}"/>
    <cellStyle name="Output 3" xfId="10455" xr:uid="{00000000-0005-0000-0000-000080AC0000}"/>
    <cellStyle name="Output 3 2" xfId="10456" xr:uid="{00000000-0005-0000-0000-000081AC0000}"/>
    <cellStyle name="Output 3 2 2" xfId="10457" xr:uid="{00000000-0005-0000-0000-000082AC0000}"/>
    <cellStyle name="Output 3 2 2 2" xfId="10458" xr:uid="{00000000-0005-0000-0000-000083AC0000}"/>
    <cellStyle name="Output 3 2 2 2 2" xfId="10459" xr:uid="{00000000-0005-0000-0000-000084AC0000}"/>
    <cellStyle name="Output 3 2 2 2 2 2" xfId="10460" xr:uid="{00000000-0005-0000-0000-000085AC0000}"/>
    <cellStyle name="Output 3 2 2 2 2 2 2" xfId="10461" xr:uid="{00000000-0005-0000-0000-000086AC0000}"/>
    <cellStyle name="Output 3 2 2 2 2 2 2 2" xfId="10462" xr:uid="{00000000-0005-0000-0000-000087AC0000}"/>
    <cellStyle name="Output 3 2 2 2 2 2 2 3" xfId="10463" xr:uid="{00000000-0005-0000-0000-000088AC0000}"/>
    <cellStyle name="Output 3 2 2 2 2 2 2 4" xfId="10464" xr:uid="{00000000-0005-0000-0000-000089AC0000}"/>
    <cellStyle name="Output 3 2 2 2 2 2 3" xfId="10465" xr:uid="{00000000-0005-0000-0000-00008AAC0000}"/>
    <cellStyle name="Output 3 2 2 2 2 2 3 2" xfId="10466" xr:uid="{00000000-0005-0000-0000-00008BAC0000}"/>
    <cellStyle name="Output 3 2 2 2 2 2 3 3" xfId="10467" xr:uid="{00000000-0005-0000-0000-00008CAC0000}"/>
    <cellStyle name="Output 3 2 2 2 2 2 3 4" xfId="10468" xr:uid="{00000000-0005-0000-0000-00008DAC0000}"/>
    <cellStyle name="Output 3 2 2 2 2 2 4" xfId="10469" xr:uid="{00000000-0005-0000-0000-00008EAC0000}"/>
    <cellStyle name="Output 3 2 2 2 2 2 4 2" xfId="10470" xr:uid="{00000000-0005-0000-0000-00008FAC0000}"/>
    <cellStyle name="Output 3 2 2 2 2 2 4 3" xfId="10471" xr:uid="{00000000-0005-0000-0000-000090AC0000}"/>
    <cellStyle name="Output 3 2 2 2 2 2 5" xfId="10472" xr:uid="{00000000-0005-0000-0000-000091AC0000}"/>
    <cellStyle name="Output 3 2 2 2 2 2 5 2" xfId="10473" xr:uid="{00000000-0005-0000-0000-000092AC0000}"/>
    <cellStyle name="Output 3 2 2 2 2 2 5 3" xfId="10474" xr:uid="{00000000-0005-0000-0000-000093AC0000}"/>
    <cellStyle name="Output 3 2 2 2 2 2 6" xfId="10475" xr:uid="{00000000-0005-0000-0000-000094AC0000}"/>
    <cellStyle name="Output 3 2 2 2 2 3" xfId="10476" xr:uid="{00000000-0005-0000-0000-000095AC0000}"/>
    <cellStyle name="Output 3 2 2 2 2 3 2" xfId="10477" xr:uid="{00000000-0005-0000-0000-000096AC0000}"/>
    <cellStyle name="Output 3 2 2 2 2 3 3" xfId="10478" xr:uid="{00000000-0005-0000-0000-000097AC0000}"/>
    <cellStyle name="Output 3 2 2 2 2 3 4" xfId="10479" xr:uid="{00000000-0005-0000-0000-000098AC0000}"/>
    <cellStyle name="Output 3 2 2 2 2 4" xfId="10480" xr:uid="{00000000-0005-0000-0000-000099AC0000}"/>
    <cellStyle name="Output 3 2 2 2 2 4 2" xfId="10481" xr:uid="{00000000-0005-0000-0000-00009AAC0000}"/>
    <cellStyle name="Output 3 2 2 2 2 4 3" xfId="10482" xr:uid="{00000000-0005-0000-0000-00009BAC0000}"/>
    <cellStyle name="Output 3 2 2 2 2 4 4" xfId="10483" xr:uid="{00000000-0005-0000-0000-00009CAC0000}"/>
    <cellStyle name="Output 3 2 2 2 2 5" xfId="10484" xr:uid="{00000000-0005-0000-0000-00009DAC0000}"/>
    <cellStyle name="Output 3 2 2 2 2 5 2" xfId="10485" xr:uid="{00000000-0005-0000-0000-00009EAC0000}"/>
    <cellStyle name="Output 3 2 2 2 2 5 3" xfId="10486" xr:uid="{00000000-0005-0000-0000-00009FAC0000}"/>
    <cellStyle name="Output 3 2 2 2 2 6" xfId="10487" xr:uid="{00000000-0005-0000-0000-0000A0AC0000}"/>
    <cellStyle name="Output 3 2 2 2 2 6 2" xfId="10488" xr:uid="{00000000-0005-0000-0000-0000A1AC0000}"/>
    <cellStyle name="Output 3 2 2 2 2 6 3" xfId="10489" xr:uid="{00000000-0005-0000-0000-0000A2AC0000}"/>
    <cellStyle name="Output 3 2 2 2 2 7" xfId="10490" xr:uid="{00000000-0005-0000-0000-0000A3AC0000}"/>
    <cellStyle name="Output 3 2 2 2 3" xfId="10491" xr:uid="{00000000-0005-0000-0000-0000A4AC0000}"/>
    <cellStyle name="Output 3 2 2 2 3 2" xfId="10492" xr:uid="{00000000-0005-0000-0000-0000A5AC0000}"/>
    <cellStyle name="Output 3 2 2 2 3 2 2" xfId="10493" xr:uid="{00000000-0005-0000-0000-0000A6AC0000}"/>
    <cellStyle name="Output 3 2 2 2 3 2 3" xfId="10494" xr:uid="{00000000-0005-0000-0000-0000A7AC0000}"/>
    <cellStyle name="Output 3 2 2 2 3 2 4" xfId="10495" xr:uid="{00000000-0005-0000-0000-0000A8AC0000}"/>
    <cellStyle name="Output 3 2 2 2 3 3" xfId="10496" xr:uid="{00000000-0005-0000-0000-0000A9AC0000}"/>
    <cellStyle name="Output 3 2 2 2 3 3 2" xfId="10497" xr:uid="{00000000-0005-0000-0000-0000AAAC0000}"/>
    <cellStyle name="Output 3 2 2 2 3 3 3" xfId="10498" xr:uid="{00000000-0005-0000-0000-0000ABAC0000}"/>
    <cellStyle name="Output 3 2 2 2 3 3 4" xfId="10499" xr:uid="{00000000-0005-0000-0000-0000ACAC0000}"/>
    <cellStyle name="Output 3 2 2 2 3 4" xfId="10500" xr:uid="{00000000-0005-0000-0000-0000ADAC0000}"/>
    <cellStyle name="Output 3 2 2 2 3 4 2" xfId="10501" xr:uid="{00000000-0005-0000-0000-0000AEAC0000}"/>
    <cellStyle name="Output 3 2 2 2 3 4 3" xfId="10502" xr:uid="{00000000-0005-0000-0000-0000AFAC0000}"/>
    <cellStyle name="Output 3 2 2 2 3 5" xfId="10503" xr:uid="{00000000-0005-0000-0000-0000B0AC0000}"/>
    <cellStyle name="Output 3 2 2 2 3 5 2" xfId="10504" xr:uid="{00000000-0005-0000-0000-0000B1AC0000}"/>
    <cellStyle name="Output 3 2 2 2 3 5 3" xfId="10505" xr:uid="{00000000-0005-0000-0000-0000B2AC0000}"/>
    <cellStyle name="Output 3 2 2 2 3 6" xfId="10506" xr:uid="{00000000-0005-0000-0000-0000B3AC0000}"/>
    <cellStyle name="Output 3 2 2 2 4" xfId="10507" xr:uid="{00000000-0005-0000-0000-0000B4AC0000}"/>
    <cellStyle name="Output 3 2 2 2 4 2" xfId="10508" xr:uid="{00000000-0005-0000-0000-0000B5AC0000}"/>
    <cellStyle name="Output 3 2 2 2 4 3" xfId="10509" xr:uid="{00000000-0005-0000-0000-0000B6AC0000}"/>
    <cellStyle name="Output 3 2 2 2 4 4" xfId="10510" xr:uid="{00000000-0005-0000-0000-0000B7AC0000}"/>
    <cellStyle name="Output 3 2 2 2 5" xfId="10511" xr:uid="{00000000-0005-0000-0000-0000B8AC0000}"/>
    <cellStyle name="Output 3 2 2 2 5 2" xfId="10512" xr:uid="{00000000-0005-0000-0000-0000B9AC0000}"/>
    <cellStyle name="Output 3 2 2 2 5 3" xfId="10513" xr:uid="{00000000-0005-0000-0000-0000BAAC0000}"/>
    <cellStyle name="Output 3 2 2 2 5 4" xfId="10514" xr:uid="{00000000-0005-0000-0000-0000BBAC0000}"/>
    <cellStyle name="Output 3 2 2 2 6" xfId="10515" xr:uid="{00000000-0005-0000-0000-0000BCAC0000}"/>
    <cellStyle name="Output 3 2 2 2 6 2" xfId="10516" xr:uid="{00000000-0005-0000-0000-0000BDAC0000}"/>
    <cellStyle name="Output 3 2 2 2 6 3" xfId="10517" xr:uid="{00000000-0005-0000-0000-0000BEAC0000}"/>
    <cellStyle name="Output 3 2 2 2 7" xfId="10518" xr:uid="{00000000-0005-0000-0000-0000BFAC0000}"/>
    <cellStyle name="Output 3 2 2 2 7 2" xfId="10519" xr:uid="{00000000-0005-0000-0000-0000C0AC0000}"/>
    <cellStyle name="Output 3 2 2 2 7 3" xfId="10520" xr:uid="{00000000-0005-0000-0000-0000C1AC0000}"/>
    <cellStyle name="Output 3 2 2 2 8" xfId="10521" xr:uid="{00000000-0005-0000-0000-0000C2AC0000}"/>
    <cellStyle name="Output 3 2 2 3" xfId="10522" xr:uid="{00000000-0005-0000-0000-0000C3AC0000}"/>
    <cellStyle name="Output 3 2 2 3 2" xfId="10523" xr:uid="{00000000-0005-0000-0000-0000C4AC0000}"/>
    <cellStyle name="Output 3 2 2 3 2 2" xfId="10524" xr:uid="{00000000-0005-0000-0000-0000C5AC0000}"/>
    <cellStyle name="Output 3 2 2 3 2 2 2" xfId="10525" xr:uid="{00000000-0005-0000-0000-0000C6AC0000}"/>
    <cellStyle name="Output 3 2 2 3 2 2 3" xfId="10526" xr:uid="{00000000-0005-0000-0000-0000C7AC0000}"/>
    <cellStyle name="Output 3 2 2 3 2 2 4" xfId="10527" xr:uid="{00000000-0005-0000-0000-0000C8AC0000}"/>
    <cellStyle name="Output 3 2 2 3 2 3" xfId="10528" xr:uid="{00000000-0005-0000-0000-0000C9AC0000}"/>
    <cellStyle name="Output 3 2 2 3 2 3 2" xfId="10529" xr:uid="{00000000-0005-0000-0000-0000CAAC0000}"/>
    <cellStyle name="Output 3 2 2 3 2 3 3" xfId="10530" xr:uid="{00000000-0005-0000-0000-0000CBAC0000}"/>
    <cellStyle name="Output 3 2 2 3 2 3 4" xfId="10531" xr:uid="{00000000-0005-0000-0000-0000CCAC0000}"/>
    <cellStyle name="Output 3 2 2 3 2 4" xfId="10532" xr:uid="{00000000-0005-0000-0000-0000CDAC0000}"/>
    <cellStyle name="Output 3 2 2 3 2 4 2" xfId="10533" xr:uid="{00000000-0005-0000-0000-0000CEAC0000}"/>
    <cellStyle name="Output 3 2 2 3 2 4 3" xfId="10534" xr:uid="{00000000-0005-0000-0000-0000CFAC0000}"/>
    <cellStyle name="Output 3 2 2 3 2 5" xfId="10535" xr:uid="{00000000-0005-0000-0000-0000D0AC0000}"/>
    <cellStyle name="Output 3 2 2 3 2 5 2" xfId="10536" xr:uid="{00000000-0005-0000-0000-0000D1AC0000}"/>
    <cellStyle name="Output 3 2 2 3 2 5 3" xfId="10537" xr:uid="{00000000-0005-0000-0000-0000D2AC0000}"/>
    <cellStyle name="Output 3 2 2 3 2 6" xfId="10538" xr:uid="{00000000-0005-0000-0000-0000D3AC0000}"/>
    <cellStyle name="Output 3 2 2 3 3" xfId="10539" xr:uid="{00000000-0005-0000-0000-0000D4AC0000}"/>
    <cellStyle name="Output 3 2 2 3 3 2" xfId="10540" xr:uid="{00000000-0005-0000-0000-0000D5AC0000}"/>
    <cellStyle name="Output 3 2 2 3 3 3" xfId="10541" xr:uid="{00000000-0005-0000-0000-0000D6AC0000}"/>
    <cellStyle name="Output 3 2 2 3 3 4" xfId="10542" xr:uid="{00000000-0005-0000-0000-0000D7AC0000}"/>
    <cellStyle name="Output 3 2 2 3 4" xfId="10543" xr:uid="{00000000-0005-0000-0000-0000D8AC0000}"/>
    <cellStyle name="Output 3 2 2 3 4 2" xfId="10544" xr:uid="{00000000-0005-0000-0000-0000D9AC0000}"/>
    <cellStyle name="Output 3 2 2 3 4 3" xfId="10545" xr:uid="{00000000-0005-0000-0000-0000DAAC0000}"/>
    <cellStyle name="Output 3 2 2 3 4 4" xfId="10546" xr:uid="{00000000-0005-0000-0000-0000DBAC0000}"/>
    <cellStyle name="Output 3 2 2 3 5" xfId="10547" xr:uid="{00000000-0005-0000-0000-0000DCAC0000}"/>
    <cellStyle name="Output 3 2 2 3 5 2" xfId="10548" xr:uid="{00000000-0005-0000-0000-0000DDAC0000}"/>
    <cellStyle name="Output 3 2 2 3 5 3" xfId="10549" xr:uid="{00000000-0005-0000-0000-0000DEAC0000}"/>
    <cellStyle name="Output 3 2 2 3 6" xfId="10550" xr:uid="{00000000-0005-0000-0000-0000DFAC0000}"/>
    <cellStyle name="Output 3 2 2 3 6 2" xfId="10551" xr:uid="{00000000-0005-0000-0000-0000E0AC0000}"/>
    <cellStyle name="Output 3 2 2 3 6 3" xfId="10552" xr:uid="{00000000-0005-0000-0000-0000E1AC0000}"/>
    <cellStyle name="Output 3 2 2 3 7" xfId="10553" xr:uid="{00000000-0005-0000-0000-0000E2AC0000}"/>
    <cellStyle name="Output 3 2 2 4" xfId="10554" xr:uid="{00000000-0005-0000-0000-0000E3AC0000}"/>
    <cellStyle name="Output 3 2 2 4 2" xfId="10555" xr:uid="{00000000-0005-0000-0000-0000E4AC0000}"/>
    <cellStyle name="Output 3 2 2 4 2 2" xfId="10556" xr:uid="{00000000-0005-0000-0000-0000E5AC0000}"/>
    <cellStyle name="Output 3 2 2 4 2 3" xfId="10557" xr:uid="{00000000-0005-0000-0000-0000E6AC0000}"/>
    <cellStyle name="Output 3 2 2 4 2 4" xfId="10558" xr:uid="{00000000-0005-0000-0000-0000E7AC0000}"/>
    <cellStyle name="Output 3 2 2 4 3" xfId="10559" xr:uid="{00000000-0005-0000-0000-0000E8AC0000}"/>
    <cellStyle name="Output 3 2 2 4 3 2" xfId="10560" xr:uid="{00000000-0005-0000-0000-0000E9AC0000}"/>
    <cellStyle name="Output 3 2 2 4 3 3" xfId="10561" xr:uid="{00000000-0005-0000-0000-0000EAAC0000}"/>
    <cellStyle name="Output 3 2 2 4 3 4" xfId="10562" xr:uid="{00000000-0005-0000-0000-0000EBAC0000}"/>
    <cellStyle name="Output 3 2 2 4 4" xfId="10563" xr:uid="{00000000-0005-0000-0000-0000ECAC0000}"/>
    <cellStyle name="Output 3 2 2 4 4 2" xfId="10564" xr:uid="{00000000-0005-0000-0000-0000EDAC0000}"/>
    <cellStyle name="Output 3 2 2 4 4 3" xfId="10565" xr:uid="{00000000-0005-0000-0000-0000EEAC0000}"/>
    <cellStyle name="Output 3 2 2 4 5" xfId="10566" xr:uid="{00000000-0005-0000-0000-0000EFAC0000}"/>
    <cellStyle name="Output 3 2 2 4 5 2" xfId="10567" xr:uid="{00000000-0005-0000-0000-0000F0AC0000}"/>
    <cellStyle name="Output 3 2 2 4 5 3" xfId="10568" xr:uid="{00000000-0005-0000-0000-0000F1AC0000}"/>
    <cellStyle name="Output 3 2 2 4 6" xfId="10569" xr:uid="{00000000-0005-0000-0000-0000F2AC0000}"/>
    <cellStyle name="Output 3 2 2 5" xfId="10570" xr:uid="{00000000-0005-0000-0000-0000F3AC0000}"/>
    <cellStyle name="Output 3 2 2 5 2" xfId="10571" xr:uid="{00000000-0005-0000-0000-0000F4AC0000}"/>
    <cellStyle name="Output 3 2 2 5 3" xfId="10572" xr:uid="{00000000-0005-0000-0000-0000F5AC0000}"/>
    <cellStyle name="Output 3 2 2 5 4" xfId="10573" xr:uid="{00000000-0005-0000-0000-0000F6AC0000}"/>
    <cellStyle name="Output 3 2 2 6" xfId="10574" xr:uid="{00000000-0005-0000-0000-0000F7AC0000}"/>
    <cellStyle name="Output 3 2 2 6 2" xfId="10575" xr:uid="{00000000-0005-0000-0000-0000F8AC0000}"/>
    <cellStyle name="Output 3 2 2 6 3" xfId="10576" xr:uid="{00000000-0005-0000-0000-0000F9AC0000}"/>
    <cellStyle name="Output 3 2 2 6 4" xfId="10577" xr:uid="{00000000-0005-0000-0000-0000FAAC0000}"/>
    <cellStyle name="Output 3 2 2 7" xfId="10578" xr:uid="{00000000-0005-0000-0000-0000FBAC0000}"/>
    <cellStyle name="Output 3 2 2 7 2" xfId="10579" xr:uid="{00000000-0005-0000-0000-0000FCAC0000}"/>
    <cellStyle name="Output 3 2 2 7 3" xfId="10580" xr:uid="{00000000-0005-0000-0000-0000FDAC0000}"/>
    <cellStyle name="Output 3 2 2 8" xfId="10581" xr:uid="{00000000-0005-0000-0000-0000FEAC0000}"/>
    <cellStyle name="Output 3 2 2 8 2" xfId="10582" xr:uid="{00000000-0005-0000-0000-0000FFAC0000}"/>
    <cellStyle name="Output 3 2 2 8 3" xfId="10583" xr:uid="{00000000-0005-0000-0000-000000AD0000}"/>
    <cellStyle name="Output 3 2 2 9" xfId="10584" xr:uid="{00000000-0005-0000-0000-000001AD0000}"/>
    <cellStyle name="Output 3 2 3" xfId="10585" xr:uid="{00000000-0005-0000-0000-000002AD0000}"/>
    <cellStyle name="Output 3 2 3 2" xfId="10586" xr:uid="{00000000-0005-0000-0000-000003AD0000}"/>
    <cellStyle name="Output 3 2 3 3" xfId="10587" xr:uid="{00000000-0005-0000-0000-000004AD0000}"/>
    <cellStyle name="Output 3 2 3 4" xfId="10588" xr:uid="{00000000-0005-0000-0000-000005AD0000}"/>
    <cellStyle name="Output 3 2 4" xfId="10589" xr:uid="{00000000-0005-0000-0000-000006AD0000}"/>
    <cellStyle name="Output 3 2 4 2" xfId="10590" xr:uid="{00000000-0005-0000-0000-000007AD0000}"/>
    <cellStyle name="Output 3 2 4 3" xfId="10591" xr:uid="{00000000-0005-0000-0000-000008AD0000}"/>
    <cellStyle name="Output 3 2 4 4" xfId="10592" xr:uid="{00000000-0005-0000-0000-000009AD0000}"/>
    <cellStyle name="Output 3 2 5" xfId="10593" xr:uid="{00000000-0005-0000-0000-00000AAD0000}"/>
    <cellStyle name="Output 3 2 5 2" xfId="10594" xr:uid="{00000000-0005-0000-0000-00000BAD0000}"/>
    <cellStyle name="Output 3 2 5 3" xfId="10595" xr:uid="{00000000-0005-0000-0000-00000CAD0000}"/>
    <cellStyle name="Output 3 2 6" xfId="10596" xr:uid="{00000000-0005-0000-0000-00000DAD0000}"/>
    <cellStyle name="Output 3 2 6 2" xfId="10597" xr:uid="{00000000-0005-0000-0000-00000EAD0000}"/>
    <cellStyle name="Output 3 2 6 3" xfId="10598" xr:uid="{00000000-0005-0000-0000-00000FAD0000}"/>
    <cellStyle name="Output 3 2 7" xfId="10599" xr:uid="{00000000-0005-0000-0000-000010AD0000}"/>
    <cellStyle name="Output 3 3" xfId="10600" xr:uid="{00000000-0005-0000-0000-000011AD0000}"/>
    <cellStyle name="Output 3 3 2" xfId="10601" xr:uid="{00000000-0005-0000-0000-000012AD0000}"/>
    <cellStyle name="Output 3 3 2 2" xfId="10602" xr:uid="{00000000-0005-0000-0000-000013AD0000}"/>
    <cellStyle name="Output 3 3 2 2 2" xfId="10603" xr:uid="{00000000-0005-0000-0000-000014AD0000}"/>
    <cellStyle name="Output 3 3 2 2 2 2" xfId="10604" xr:uid="{00000000-0005-0000-0000-000015AD0000}"/>
    <cellStyle name="Output 3 3 2 2 2 2 2" xfId="10605" xr:uid="{00000000-0005-0000-0000-000016AD0000}"/>
    <cellStyle name="Output 3 3 2 2 2 2 3" xfId="10606" xr:uid="{00000000-0005-0000-0000-000017AD0000}"/>
    <cellStyle name="Output 3 3 2 2 2 2 4" xfId="10607" xr:uid="{00000000-0005-0000-0000-000018AD0000}"/>
    <cellStyle name="Output 3 3 2 2 2 3" xfId="10608" xr:uid="{00000000-0005-0000-0000-000019AD0000}"/>
    <cellStyle name="Output 3 3 2 2 2 3 2" xfId="10609" xr:uid="{00000000-0005-0000-0000-00001AAD0000}"/>
    <cellStyle name="Output 3 3 2 2 2 3 3" xfId="10610" xr:uid="{00000000-0005-0000-0000-00001BAD0000}"/>
    <cellStyle name="Output 3 3 2 2 2 3 4" xfId="10611" xr:uid="{00000000-0005-0000-0000-00001CAD0000}"/>
    <cellStyle name="Output 3 3 2 2 2 4" xfId="10612" xr:uid="{00000000-0005-0000-0000-00001DAD0000}"/>
    <cellStyle name="Output 3 3 2 2 2 4 2" xfId="10613" xr:uid="{00000000-0005-0000-0000-00001EAD0000}"/>
    <cellStyle name="Output 3 3 2 2 2 4 3" xfId="10614" xr:uid="{00000000-0005-0000-0000-00001FAD0000}"/>
    <cellStyle name="Output 3 3 2 2 2 5" xfId="10615" xr:uid="{00000000-0005-0000-0000-000020AD0000}"/>
    <cellStyle name="Output 3 3 2 2 2 5 2" xfId="10616" xr:uid="{00000000-0005-0000-0000-000021AD0000}"/>
    <cellStyle name="Output 3 3 2 2 2 5 3" xfId="10617" xr:uid="{00000000-0005-0000-0000-000022AD0000}"/>
    <cellStyle name="Output 3 3 2 2 2 6" xfId="10618" xr:uid="{00000000-0005-0000-0000-000023AD0000}"/>
    <cellStyle name="Output 3 3 2 2 3" xfId="10619" xr:uid="{00000000-0005-0000-0000-000024AD0000}"/>
    <cellStyle name="Output 3 3 2 2 3 2" xfId="10620" xr:uid="{00000000-0005-0000-0000-000025AD0000}"/>
    <cellStyle name="Output 3 3 2 2 3 3" xfId="10621" xr:uid="{00000000-0005-0000-0000-000026AD0000}"/>
    <cellStyle name="Output 3 3 2 2 3 4" xfId="10622" xr:uid="{00000000-0005-0000-0000-000027AD0000}"/>
    <cellStyle name="Output 3 3 2 2 4" xfId="10623" xr:uid="{00000000-0005-0000-0000-000028AD0000}"/>
    <cellStyle name="Output 3 3 2 2 4 2" xfId="10624" xr:uid="{00000000-0005-0000-0000-000029AD0000}"/>
    <cellStyle name="Output 3 3 2 2 4 3" xfId="10625" xr:uid="{00000000-0005-0000-0000-00002AAD0000}"/>
    <cellStyle name="Output 3 3 2 2 4 4" xfId="10626" xr:uid="{00000000-0005-0000-0000-00002BAD0000}"/>
    <cellStyle name="Output 3 3 2 2 5" xfId="10627" xr:uid="{00000000-0005-0000-0000-00002CAD0000}"/>
    <cellStyle name="Output 3 3 2 2 5 2" xfId="10628" xr:uid="{00000000-0005-0000-0000-00002DAD0000}"/>
    <cellStyle name="Output 3 3 2 2 5 3" xfId="10629" xr:uid="{00000000-0005-0000-0000-00002EAD0000}"/>
    <cellStyle name="Output 3 3 2 2 6" xfId="10630" xr:uid="{00000000-0005-0000-0000-00002FAD0000}"/>
    <cellStyle name="Output 3 3 2 2 6 2" xfId="10631" xr:uid="{00000000-0005-0000-0000-000030AD0000}"/>
    <cellStyle name="Output 3 3 2 2 6 3" xfId="10632" xr:uid="{00000000-0005-0000-0000-000031AD0000}"/>
    <cellStyle name="Output 3 3 2 2 7" xfId="10633" xr:uid="{00000000-0005-0000-0000-000032AD0000}"/>
    <cellStyle name="Output 3 3 2 3" xfId="10634" xr:uid="{00000000-0005-0000-0000-000033AD0000}"/>
    <cellStyle name="Output 3 3 2 3 2" xfId="10635" xr:uid="{00000000-0005-0000-0000-000034AD0000}"/>
    <cellStyle name="Output 3 3 2 3 2 2" xfId="10636" xr:uid="{00000000-0005-0000-0000-000035AD0000}"/>
    <cellStyle name="Output 3 3 2 3 2 3" xfId="10637" xr:uid="{00000000-0005-0000-0000-000036AD0000}"/>
    <cellStyle name="Output 3 3 2 3 2 4" xfId="10638" xr:uid="{00000000-0005-0000-0000-000037AD0000}"/>
    <cellStyle name="Output 3 3 2 3 3" xfId="10639" xr:uid="{00000000-0005-0000-0000-000038AD0000}"/>
    <cellStyle name="Output 3 3 2 3 3 2" xfId="10640" xr:uid="{00000000-0005-0000-0000-000039AD0000}"/>
    <cellStyle name="Output 3 3 2 3 3 3" xfId="10641" xr:uid="{00000000-0005-0000-0000-00003AAD0000}"/>
    <cellStyle name="Output 3 3 2 3 3 4" xfId="10642" xr:uid="{00000000-0005-0000-0000-00003BAD0000}"/>
    <cellStyle name="Output 3 3 2 3 4" xfId="10643" xr:uid="{00000000-0005-0000-0000-00003CAD0000}"/>
    <cellStyle name="Output 3 3 2 3 4 2" xfId="10644" xr:uid="{00000000-0005-0000-0000-00003DAD0000}"/>
    <cellStyle name="Output 3 3 2 3 4 3" xfId="10645" xr:uid="{00000000-0005-0000-0000-00003EAD0000}"/>
    <cellStyle name="Output 3 3 2 3 5" xfId="10646" xr:uid="{00000000-0005-0000-0000-00003FAD0000}"/>
    <cellStyle name="Output 3 3 2 3 5 2" xfId="10647" xr:uid="{00000000-0005-0000-0000-000040AD0000}"/>
    <cellStyle name="Output 3 3 2 3 5 3" xfId="10648" xr:uid="{00000000-0005-0000-0000-000041AD0000}"/>
    <cellStyle name="Output 3 3 2 3 6" xfId="10649" xr:uid="{00000000-0005-0000-0000-000042AD0000}"/>
    <cellStyle name="Output 3 3 2 4" xfId="10650" xr:uid="{00000000-0005-0000-0000-000043AD0000}"/>
    <cellStyle name="Output 3 3 2 4 2" xfId="10651" xr:uid="{00000000-0005-0000-0000-000044AD0000}"/>
    <cellStyle name="Output 3 3 2 4 3" xfId="10652" xr:uid="{00000000-0005-0000-0000-000045AD0000}"/>
    <cellStyle name="Output 3 3 2 4 4" xfId="10653" xr:uid="{00000000-0005-0000-0000-000046AD0000}"/>
    <cellStyle name="Output 3 3 2 5" xfId="10654" xr:uid="{00000000-0005-0000-0000-000047AD0000}"/>
    <cellStyle name="Output 3 3 2 5 2" xfId="10655" xr:uid="{00000000-0005-0000-0000-000048AD0000}"/>
    <cellStyle name="Output 3 3 2 5 3" xfId="10656" xr:uid="{00000000-0005-0000-0000-000049AD0000}"/>
    <cellStyle name="Output 3 3 2 5 4" xfId="10657" xr:uid="{00000000-0005-0000-0000-00004AAD0000}"/>
    <cellStyle name="Output 3 3 2 6" xfId="10658" xr:uid="{00000000-0005-0000-0000-00004BAD0000}"/>
    <cellStyle name="Output 3 3 2 6 2" xfId="10659" xr:uid="{00000000-0005-0000-0000-00004CAD0000}"/>
    <cellStyle name="Output 3 3 2 6 3" xfId="10660" xr:uid="{00000000-0005-0000-0000-00004DAD0000}"/>
    <cellStyle name="Output 3 3 2 7" xfId="10661" xr:uid="{00000000-0005-0000-0000-00004EAD0000}"/>
    <cellStyle name="Output 3 3 2 7 2" xfId="10662" xr:uid="{00000000-0005-0000-0000-00004FAD0000}"/>
    <cellStyle name="Output 3 3 2 7 3" xfId="10663" xr:uid="{00000000-0005-0000-0000-000050AD0000}"/>
    <cellStyle name="Output 3 3 2 8" xfId="10664" xr:uid="{00000000-0005-0000-0000-000051AD0000}"/>
    <cellStyle name="Output 3 3 3" xfId="10665" xr:uid="{00000000-0005-0000-0000-000052AD0000}"/>
    <cellStyle name="Output 3 3 3 2" xfId="10666" xr:uid="{00000000-0005-0000-0000-000053AD0000}"/>
    <cellStyle name="Output 3 3 3 2 2" xfId="10667" xr:uid="{00000000-0005-0000-0000-000054AD0000}"/>
    <cellStyle name="Output 3 3 3 2 2 2" xfId="10668" xr:uid="{00000000-0005-0000-0000-000055AD0000}"/>
    <cellStyle name="Output 3 3 3 2 2 3" xfId="10669" xr:uid="{00000000-0005-0000-0000-000056AD0000}"/>
    <cellStyle name="Output 3 3 3 2 2 4" xfId="10670" xr:uid="{00000000-0005-0000-0000-000057AD0000}"/>
    <cellStyle name="Output 3 3 3 2 3" xfId="10671" xr:uid="{00000000-0005-0000-0000-000058AD0000}"/>
    <cellStyle name="Output 3 3 3 2 3 2" xfId="10672" xr:uid="{00000000-0005-0000-0000-000059AD0000}"/>
    <cellStyle name="Output 3 3 3 2 3 3" xfId="10673" xr:uid="{00000000-0005-0000-0000-00005AAD0000}"/>
    <cellStyle name="Output 3 3 3 2 3 4" xfId="10674" xr:uid="{00000000-0005-0000-0000-00005BAD0000}"/>
    <cellStyle name="Output 3 3 3 2 4" xfId="10675" xr:uid="{00000000-0005-0000-0000-00005CAD0000}"/>
    <cellStyle name="Output 3 3 3 2 4 2" xfId="10676" xr:uid="{00000000-0005-0000-0000-00005DAD0000}"/>
    <cellStyle name="Output 3 3 3 2 4 3" xfId="10677" xr:uid="{00000000-0005-0000-0000-00005EAD0000}"/>
    <cellStyle name="Output 3 3 3 2 5" xfId="10678" xr:uid="{00000000-0005-0000-0000-00005FAD0000}"/>
    <cellStyle name="Output 3 3 3 2 5 2" xfId="10679" xr:uid="{00000000-0005-0000-0000-000060AD0000}"/>
    <cellStyle name="Output 3 3 3 2 5 3" xfId="10680" xr:uid="{00000000-0005-0000-0000-000061AD0000}"/>
    <cellStyle name="Output 3 3 3 2 6" xfId="10681" xr:uid="{00000000-0005-0000-0000-000062AD0000}"/>
    <cellStyle name="Output 3 3 3 3" xfId="10682" xr:uid="{00000000-0005-0000-0000-000063AD0000}"/>
    <cellStyle name="Output 3 3 3 3 2" xfId="10683" xr:uid="{00000000-0005-0000-0000-000064AD0000}"/>
    <cellStyle name="Output 3 3 3 3 3" xfId="10684" xr:uid="{00000000-0005-0000-0000-000065AD0000}"/>
    <cellStyle name="Output 3 3 3 3 4" xfId="10685" xr:uid="{00000000-0005-0000-0000-000066AD0000}"/>
    <cellStyle name="Output 3 3 3 4" xfId="10686" xr:uid="{00000000-0005-0000-0000-000067AD0000}"/>
    <cellStyle name="Output 3 3 3 4 2" xfId="10687" xr:uid="{00000000-0005-0000-0000-000068AD0000}"/>
    <cellStyle name="Output 3 3 3 4 3" xfId="10688" xr:uid="{00000000-0005-0000-0000-000069AD0000}"/>
    <cellStyle name="Output 3 3 3 4 4" xfId="10689" xr:uid="{00000000-0005-0000-0000-00006AAD0000}"/>
    <cellStyle name="Output 3 3 3 5" xfId="10690" xr:uid="{00000000-0005-0000-0000-00006BAD0000}"/>
    <cellStyle name="Output 3 3 3 5 2" xfId="10691" xr:uid="{00000000-0005-0000-0000-00006CAD0000}"/>
    <cellStyle name="Output 3 3 3 5 3" xfId="10692" xr:uid="{00000000-0005-0000-0000-00006DAD0000}"/>
    <cellStyle name="Output 3 3 3 6" xfId="10693" xr:uid="{00000000-0005-0000-0000-00006EAD0000}"/>
    <cellStyle name="Output 3 3 3 6 2" xfId="10694" xr:uid="{00000000-0005-0000-0000-00006FAD0000}"/>
    <cellStyle name="Output 3 3 3 6 3" xfId="10695" xr:uid="{00000000-0005-0000-0000-000070AD0000}"/>
    <cellStyle name="Output 3 3 3 7" xfId="10696" xr:uid="{00000000-0005-0000-0000-000071AD0000}"/>
    <cellStyle name="Output 3 3 4" xfId="10697" xr:uid="{00000000-0005-0000-0000-000072AD0000}"/>
    <cellStyle name="Output 3 3 4 2" xfId="10698" xr:uid="{00000000-0005-0000-0000-000073AD0000}"/>
    <cellStyle name="Output 3 3 4 2 2" xfId="10699" xr:uid="{00000000-0005-0000-0000-000074AD0000}"/>
    <cellStyle name="Output 3 3 4 2 3" xfId="10700" xr:uid="{00000000-0005-0000-0000-000075AD0000}"/>
    <cellStyle name="Output 3 3 4 2 4" xfId="10701" xr:uid="{00000000-0005-0000-0000-000076AD0000}"/>
    <cellStyle name="Output 3 3 4 3" xfId="10702" xr:uid="{00000000-0005-0000-0000-000077AD0000}"/>
    <cellStyle name="Output 3 3 4 3 2" xfId="10703" xr:uid="{00000000-0005-0000-0000-000078AD0000}"/>
    <cellStyle name="Output 3 3 4 3 3" xfId="10704" xr:uid="{00000000-0005-0000-0000-000079AD0000}"/>
    <cellStyle name="Output 3 3 4 3 4" xfId="10705" xr:uid="{00000000-0005-0000-0000-00007AAD0000}"/>
    <cellStyle name="Output 3 3 4 4" xfId="10706" xr:uid="{00000000-0005-0000-0000-00007BAD0000}"/>
    <cellStyle name="Output 3 3 4 4 2" xfId="10707" xr:uid="{00000000-0005-0000-0000-00007CAD0000}"/>
    <cellStyle name="Output 3 3 4 4 3" xfId="10708" xr:uid="{00000000-0005-0000-0000-00007DAD0000}"/>
    <cellStyle name="Output 3 3 4 5" xfId="10709" xr:uid="{00000000-0005-0000-0000-00007EAD0000}"/>
    <cellStyle name="Output 3 3 4 5 2" xfId="10710" xr:uid="{00000000-0005-0000-0000-00007FAD0000}"/>
    <cellStyle name="Output 3 3 4 5 3" xfId="10711" xr:uid="{00000000-0005-0000-0000-000080AD0000}"/>
    <cellStyle name="Output 3 3 4 6" xfId="10712" xr:uid="{00000000-0005-0000-0000-000081AD0000}"/>
    <cellStyle name="Output 3 3 5" xfId="10713" xr:uid="{00000000-0005-0000-0000-000082AD0000}"/>
    <cellStyle name="Output 3 3 5 2" xfId="10714" xr:uid="{00000000-0005-0000-0000-000083AD0000}"/>
    <cellStyle name="Output 3 3 5 3" xfId="10715" xr:uid="{00000000-0005-0000-0000-000084AD0000}"/>
    <cellStyle name="Output 3 3 5 4" xfId="10716" xr:uid="{00000000-0005-0000-0000-000085AD0000}"/>
    <cellStyle name="Output 3 3 6" xfId="10717" xr:uid="{00000000-0005-0000-0000-000086AD0000}"/>
    <cellStyle name="Output 3 3 6 2" xfId="10718" xr:uid="{00000000-0005-0000-0000-000087AD0000}"/>
    <cellStyle name="Output 3 3 6 3" xfId="10719" xr:uid="{00000000-0005-0000-0000-000088AD0000}"/>
    <cellStyle name="Output 3 3 6 4" xfId="10720" xr:uid="{00000000-0005-0000-0000-000089AD0000}"/>
    <cellStyle name="Output 3 3 7" xfId="10721" xr:uid="{00000000-0005-0000-0000-00008AAD0000}"/>
    <cellStyle name="Output 3 3 7 2" xfId="10722" xr:uid="{00000000-0005-0000-0000-00008BAD0000}"/>
    <cellStyle name="Output 3 3 7 3" xfId="10723" xr:uid="{00000000-0005-0000-0000-00008CAD0000}"/>
    <cellStyle name="Output 3 3 8" xfId="10724" xr:uid="{00000000-0005-0000-0000-00008DAD0000}"/>
    <cellStyle name="Output 3 3 8 2" xfId="10725" xr:uid="{00000000-0005-0000-0000-00008EAD0000}"/>
    <cellStyle name="Output 3 3 8 3" xfId="10726" xr:uid="{00000000-0005-0000-0000-00008FAD0000}"/>
    <cellStyle name="Output 3 3 9" xfId="10727" xr:uid="{00000000-0005-0000-0000-000090AD0000}"/>
    <cellStyle name="Output 3 4" xfId="10728" xr:uid="{00000000-0005-0000-0000-000091AD0000}"/>
    <cellStyle name="Output 3 4 2" xfId="10729" xr:uid="{00000000-0005-0000-0000-000092AD0000}"/>
    <cellStyle name="Output 3 4 3" xfId="10730" xr:uid="{00000000-0005-0000-0000-000093AD0000}"/>
    <cellStyle name="Output 3 4 4" xfId="10731" xr:uid="{00000000-0005-0000-0000-000094AD0000}"/>
    <cellStyle name="Output 3 5" xfId="10732" xr:uid="{00000000-0005-0000-0000-000095AD0000}"/>
    <cellStyle name="Output 3 5 2" xfId="10733" xr:uid="{00000000-0005-0000-0000-000096AD0000}"/>
    <cellStyle name="Output 3 5 3" xfId="10734" xr:uid="{00000000-0005-0000-0000-000097AD0000}"/>
    <cellStyle name="Output 3 5 4" xfId="10735" xr:uid="{00000000-0005-0000-0000-000098AD0000}"/>
    <cellStyle name="Output 3 6" xfId="10736" xr:uid="{00000000-0005-0000-0000-000099AD0000}"/>
    <cellStyle name="Output 3 6 2" xfId="10737" xr:uid="{00000000-0005-0000-0000-00009AAD0000}"/>
    <cellStyle name="Output 3 6 3" xfId="10738" xr:uid="{00000000-0005-0000-0000-00009BAD0000}"/>
    <cellStyle name="Output 3 7" xfId="10739" xr:uid="{00000000-0005-0000-0000-00009CAD0000}"/>
    <cellStyle name="Output 3 7 2" xfId="10740" xr:uid="{00000000-0005-0000-0000-00009DAD0000}"/>
    <cellStyle name="Output 3 7 3" xfId="10741" xr:uid="{00000000-0005-0000-0000-00009EAD0000}"/>
    <cellStyle name="Output 3 8" xfId="10742" xr:uid="{00000000-0005-0000-0000-00009FAD0000}"/>
    <cellStyle name="Output 4" xfId="10743" xr:uid="{00000000-0005-0000-0000-0000A0AD0000}"/>
    <cellStyle name="Output 4 2" xfId="10744" xr:uid="{00000000-0005-0000-0000-0000A1AD0000}"/>
    <cellStyle name="Output 4 2 2" xfId="10745" xr:uid="{00000000-0005-0000-0000-0000A2AD0000}"/>
    <cellStyle name="Output 4 2 2 2" xfId="10746" xr:uid="{00000000-0005-0000-0000-0000A3AD0000}"/>
    <cellStyle name="Output 4 2 2 2 2" xfId="10747" xr:uid="{00000000-0005-0000-0000-0000A4AD0000}"/>
    <cellStyle name="Output 4 2 2 2 2 2" xfId="10748" xr:uid="{00000000-0005-0000-0000-0000A5AD0000}"/>
    <cellStyle name="Output 4 2 2 2 2 2 2" xfId="10749" xr:uid="{00000000-0005-0000-0000-0000A6AD0000}"/>
    <cellStyle name="Output 4 2 2 2 2 2 2 2" xfId="10750" xr:uid="{00000000-0005-0000-0000-0000A7AD0000}"/>
    <cellStyle name="Output 4 2 2 2 2 2 2 3" xfId="10751" xr:uid="{00000000-0005-0000-0000-0000A8AD0000}"/>
    <cellStyle name="Output 4 2 2 2 2 2 2 4" xfId="10752" xr:uid="{00000000-0005-0000-0000-0000A9AD0000}"/>
    <cellStyle name="Output 4 2 2 2 2 2 3" xfId="10753" xr:uid="{00000000-0005-0000-0000-0000AAAD0000}"/>
    <cellStyle name="Output 4 2 2 2 2 2 3 2" xfId="10754" xr:uid="{00000000-0005-0000-0000-0000ABAD0000}"/>
    <cellStyle name="Output 4 2 2 2 2 2 3 3" xfId="10755" xr:uid="{00000000-0005-0000-0000-0000ACAD0000}"/>
    <cellStyle name="Output 4 2 2 2 2 2 3 4" xfId="10756" xr:uid="{00000000-0005-0000-0000-0000ADAD0000}"/>
    <cellStyle name="Output 4 2 2 2 2 2 4" xfId="10757" xr:uid="{00000000-0005-0000-0000-0000AEAD0000}"/>
    <cellStyle name="Output 4 2 2 2 2 2 4 2" xfId="10758" xr:uid="{00000000-0005-0000-0000-0000AFAD0000}"/>
    <cellStyle name="Output 4 2 2 2 2 2 4 3" xfId="10759" xr:uid="{00000000-0005-0000-0000-0000B0AD0000}"/>
    <cellStyle name="Output 4 2 2 2 2 2 5" xfId="10760" xr:uid="{00000000-0005-0000-0000-0000B1AD0000}"/>
    <cellStyle name="Output 4 2 2 2 2 2 5 2" xfId="10761" xr:uid="{00000000-0005-0000-0000-0000B2AD0000}"/>
    <cellStyle name="Output 4 2 2 2 2 2 5 3" xfId="10762" xr:uid="{00000000-0005-0000-0000-0000B3AD0000}"/>
    <cellStyle name="Output 4 2 2 2 2 2 6" xfId="10763" xr:uid="{00000000-0005-0000-0000-0000B4AD0000}"/>
    <cellStyle name="Output 4 2 2 2 2 3" xfId="10764" xr:uid="{00000000-0005-0000-0000-0000B5AD0000}"/>
    <cellStyle name="Output 4 2 2 2 2 3 2" xfId="10765" xr:uid="{00000000-0005-0000-0000-0000B6AD0000}"/>
    <cellStyle name="Output 4 2 2 2 2 3 3" xfId="10766" xr:uid="{00000000-0005-0000-0000-0000B7AD0000}"/>
    <cellStyle name="Output 4 2 2 2 2 3 4" xfId="10767" xr:uid="{00000000-0005-0000-0000-0000B8AD0000}"/>
    <cellStyle name="Output 4 2 2 2 2 4" xfId="10768" xr:uid="{00000000-0005-0000-0000-0000B9AD0000}"/>
    <cellStyle name="Output 4 2 2 2 2 4 2" xfId="10769" xr:uid="{00000000-0005-0000-0000-0000BAAD0000}"/>
    <cellStyle name="Output 4 2 2 2 2 4 3" xfId="10770" xr:uid="{00000000-0005-0000-0000-0000BBAD0000}"/>
    <cellStyle name="Output 4 2 2 2 2 4 4" xfId="10771" xr:uid="{00000000-0005-0000-0000-0000BCAD0000}"/>
    <cellStyle name="Output 4 2 2 2 2 5" xfId="10772" xr:uid="{00000000-0005-0000-0000-0000BDAD0000}"/>
    <cellStyle name="Output 4 2 2 2 2 5 2" xfId="10773" xr:uid="{00000000-0005-0000-0000-0000BEAD0000}"/>
    <cellStyle name="Output 4 2 2 2 2 5 3" xfId="10774" xr:uid="{00000000-0005-0000-0000-0000BFAD0000}"/>
    <cellStyle name="Output 4 2 2 2 2 6" xfId="10775" xr:uid="{00000000-0005-0000-0000-0000C0AD0000}"/>
    <cellStyle name="Output 4 2 2 2 2 6 2" xfId="10776" xr:uid="{00000000-0005-0000-0000-0000C1AD0000}"/>
    <cellStyle name="Output 4 2 2 2 2 6 3" xfId="10777" xr:uid="{00000000-0005-0000-0000-0000C2AD0000}"/>
    <cellStyle name="Output 4 2 2 2 2 7" xfId="10778" xr:uid="{00000000-0005-0000-0000-0000C3AD0000}"/>
    <cellStyle name="Output 4 2 2 2 3" xfId="10779" xr:uid="{00000000-0005-0000-0000-0000C4AD0000}"/>
    <cellStyle name="Output 4 2 2 2 3 2" xfId="10780" xr:uid="{00000000-0005-0000-0000-0000C5AD0000}"/>
    <cellStyle name="Output 4 2 2 2 3 2 2" xfId="10781" xr:uid="{00000000-0005-0000-0000-0000C6AD0000}"/>
    <cellStyle name="Output 4 2 2 2 3 2 3" xfId="10782" xr:uid="{00000000-0005-0000-0000-0000C7AD0000}"/>
    <cellStyle name="Output 4 2 2 2 3 2 4" xfId="10783" xr:uid="{00000000-0005-0000-0000-0000C8AD0000}"/>
    <cellStyle name="Output 4 2 2 2 3 3" xfId="10784" xr:uid="{00000000-0005-0000-0000-0000C9AD0000}"/>
    <cellStyle name="Output 4 2 2 2 3 3 2" xfId="10785" xr:uid="{00000000-0005-0000-0000-0000CAAD0000}"/>
    <cellStyle name="Output 4 2 2 2 3 3 3" xfId="10786" xr:uid="{00000000-0005-0000-0000-0000CBAD0000}"/>
    <cellStyle name="Output 4 2 2 2 3 3 4" xfId="10787" xr:uid="{00000000-0005-0000-0000-0000CCAD0000}"/>
    <cellStyle name="Output 4 2 2 2 3 4" xfId="10788" xr:uid="{00000000-0005-0000-0000-0000CDAD0000}"/>
    <cellStyle name="Output 4 2 2 2 3 4 2" xfId="10789" xr:uid="{00000000-0005-0000-0000-0000CEAD0000}"/>
    <cellStyle name="Output 4 2 2 2 3 4 3" xfId="10790" xr:uid="{00000000-0005-0000-0000-0000CFAD0000}"/>
    <cellStyle name="Output 4 2 2 2 3 5" xfId="10791" xr:uid="{00000000-0005-0000-0000-0000D0AD0000}"/>
    <cellStyle name="Output 4 2 2 2 3 5 2" xfId="10792" xr:uid="{00000000-0005-0000-0000-0000D1AD0000}"/>
    <cellStyle name="Output 4 2 2 2 3 5 3" xfId="10793" xr:uid="{00000000-0005-0000-0000-0000D2AD0000}"/>
    <cellStyle name="Output 4 2 2 2 3 6" xfId="10794" xr:uid="{00000000-0005-0000-0000-0000D3AD0000}"/>
    <cellStyle name="Output 4 2 2 2 4" xfId="10795" xr:uid="{00000000-0005-0000-0000-0000D4AD0000}"/>
    <cellStyle name="Output 4 2 2 2 4 2" xfId="10796" xr:uid="{00000000-0005-0000-0000-0000D5AD0000}"/>
    <cellStyle name="Output 4 2 2 2 4 3" xfId="10797" xr:uid="{00000000-0005-0000-0000-0000D6AD0000}"/>
    <cellStyle name="Output 4 2 2 2 4 4" xfId="10798" xr:uid="{00000000-0005-0000-0000-0000D7AD0000}"/>
    <cellStyle name="Output 4 2 2 2 5" xfId="10799" xr:uid="{00000000-0005-0000-0000-0000D8AD0000}"/>
    <cellStyle name="Output 4 2 2 2 5 2" xfId="10800" xr:uid="{00000000-0005-0000-0000-0000D9AD0000}"/>
    <cellStyle name="Output 4 2 2 2 5 3" xfId="10801" xr:uid="{00000000-0005-0000-0000-0000DAAD0000}"/>
    <cellStyle name="Output 4 2 2 2 5 4" xfId="10802" xr:uid="{00000000-0005-0000-0000-0000DBAD0000}"/>
    <cellStyle name="Output 4 2 2 2 6" xfId="10803" xr:uid="{00000000-0005-0000-0000-0000DCAD0000}"/>
    <cellStyle name="Output 4 2 2 2 6 2" xfId="10804" xr:uid="{00000000-0005-0000-0000-0000DDAD0000}"/>
    <cellStyle name="Output 4 2 2 2 6 3" xfId="10805" xr:uid="{00000000-0005-0000-0000-0000DEAD0000}"/>
    <cellStyle name="Output 4 2 2 2 7" xfId="10806" xr:uid="{00000000-0005-0000-0000-0000DFAD0000}"/>
    <cellStyle name="Output 4 2 2 2 7 2" xfId="10807" xr:uid="{00000000-0005-0000-0000-0000E0AD0000}"/>
    <cellStyle name="Output 4 2 2 2 7 3" xfId="10808" xr:uid="{00000000-0005-0000-0000-0000E1AD0000}"/>
    <cellStyle name="Output 4 2 2 2 8" xfId="10809" xr:uid="{00000000-0005-0000-0000-0000E2AD0000}"/>
    <cellStyle name="Output 4 2 2 3" xfId="10810" xr:uid="{00000000-0005-0000-0000-0000E3AD0000}"/>
    <cellStyle name="Output 4 2 2 3 2" xfId="10811" xr:uid="{00000000-0005-0000-0000-0000E4AD0000}"/>
    <cellStyle name="Output 4 2 2 3 2 2" xfId="10812" xr:uid="{00000000-0005-0000-0000-0000E5AD0000}"/>
    <cellStyle name="Output 4 2 2 3 2 2 2" xfId="10813" xr:uid="{00000000-0005-0000-0000-0000E6AD0000}"/>
    <cellStyle name="Output 4 2 2 3 2 2 3" xfId="10814" xr:uid="{00000000-0005-0000-0000-0000E7AD0000}"/>
    <cellStyle name="Output 4 2 2 3 2 2 4" xfId="10815" xr:uid="{00000000-0005-0000-0000-0000E8AD0000}"/>
    <cellStyle name="Output 4 2 2 3 2 3" xfId="10816" xr:uid="{00000000-0005-0000-0000-0000E9AD0000}"/>
    <cellStyle name="Output 4 2 2 3 2 3 2" xfId="10817" xr:uid="{00000000-0005-0000-0000-0000EAAD0000}"/>
    <cellStyle name="Output 4 2 2 3 2 3 3" xfId="10818" xr:uid="{00000000-0005-0000-0000-0000EBAD0000}"/>
    <cellStyle name="Output 4 2 2 3 2 3 4" xfId="10819" xr:uid="{00000000-0005-0000-0000-0000ECAD0000}"/>
    <cellStyle name="Output 4 2 2 3 2 4" xfId="10820" xr:uid="{00000000-0005-0000-0000-0000EDAD0000}"/>
    <cellStyle name="Output 4 2 2 3 2 4 2" xfId="10821" xr:uid="{00000000-0005-0000-0000-0000EEAD0000}"/>
    <cellStyle name="Output 4 2 2 3 2 4 3" xfId="10822" xr:uid="{00000000-0005-0000-0000-0000EFAD0000}"/>
    <cellStyle name="Output 4 2 2 3 2 5" xfId="10823" xr:uid="{00000000-0005-0000-0000-0000F0AD0000}"/>
    <cellStyle name="Output 4 2 2 3 2 5 2" xfId="10824" xr:uid="{00000000-0005-0000-0000-0000F1AD0000}"/>
    <cellStyle name="Output 4 2 2 3 2 5 3" xfId="10825" xr:uid="{00000000-0005-0000-0000-0000F2AD0000}"/>
    <cellStyle name="Output 4 2 2 3 2 6" xfId="10826" xr:uid="{00000000-0005-0000-0000-0000F3AD0000}"/>
    <cellStyle name="Output 4 2 2 3 3" xfId="10827" xr:uid="{00000000-0005-0000-0000-0000F4AD0000}"/>
    <cellStyle name="Output 4 2 2 3 3 2" xfId="10828" xr:uid="{00000000-0005-0000-0000-0000F5AD0000}"/>
    <cellStyle name="Output 4 2 2 3 3 3" xfId="10829" xr:uid="{00000000-0005-0000-0000-0000F6AD0000}"/>
    <cellStyle name="Output 4 2 2 3 3 4" xfId="10830" xr:uid="{00000000-0005-0000-0000-0000F7AD0000}"/>
    <cellStyle name="Output 4 2 2 3 4" xfId="10831" xr:uid="{00000000-0005-0000-0000-0000F8AD0000}"/>
    <cellStyle name="Output 4 2 2 3 4 2" xfId="10832" xr:uid="{00000000-0005-0000-0000-0000F9AD0000}"/>
    <cellStyle name="Output 4 2 2 3 4 3" xfId="10833" xr:uid="{00000000-0005-0000-0000-0000FAAD0000}"/>
    <cellStyle name="Output 4 2 2 3 4 4" xfId="10834" xr:uid="{00000000-0005-0000-0000-0000FBAD0000}"/>
    <cellStyle name="Output 4 2 2 3 5" xfId="10835" xr:uid="{00000000-0005-0000-0000-0000FCAD0000}"/>
    <cellStyle name="Output 4 2 2 3 5 2" xfId="10836" xr:uid="{00000000-0005-0000-0000-0000FDAD0000}"/>
    <cellStyle name="Output 4 2 2 3 5 3" xfId="10837" xr:uid="{00000000-0005-0000-0000-0000FEAD0000}"/>
    <cellStyle name="Output 4 2 2 3 6" xfId="10838" xr:uid="{00000000-0005-0000-0000-0000FFAD0000}"/>
    <cellStyle name="Output 4 2 2 3 6 2" xfId="10839" xr:uid="{00000000-0005-0000-0000-000000AE0000}"/>
    <cellStyle name="Output 4 2 2 3 6 3" xfId="10840" xr:uid="{00000000-0005-0000-0000-000001AE0000}"/>
    <cellStyle name="Output 4 2 2 3 7" xfId="10841" xr:uid="{00000000-0005-0000-0000-000002AE0000}"/>
    <cellStyle name="Output 4 2 2 4" xfId="10842" xr:uid="{00000000-0005-0000-0000-000003AE0000}"/>
    <cellStyle name="Output 4 2 2 4 2" xfId="10843" xr:uid="{00000000-0005-0000-0000-000004AE0000}"/>
    <cellStyle name="Output 4 2 2 4 2 2" xfId="10844" xr:uid="{00000000-0005-0000-0000-000005AE0000}"/>
    <cellStyle name="Output 4 2 2 4 2 3" xfId="10845" xr:uid="{00000000-0005-0000-0000-000006AE0000}"/>
    <cellStyle name="Output 4 2 2 4 2 4" xfId="10846" xr:uid="{00000000-0005-0000-0000-000007AE0000}"/>
    <cellStyle name="Output 4 2 2 4 3" xfId="10847" xr:uid="{00000000-0005-0000-0000-000008AE0000}"/>
    <cellStyle name="Output 4 2 2 4 3 2" xfId="10848" xr:uid="{00000000-0005-0000-0000-000009AE0000}"/>
    <cellStyle name="Output 4 2 2 4 3 3" xfId="10849" xr:uid="{00000000-0005-0000-0000-00000AAE0000}"/>
    <cellStyle name="Output 4 2 2 4 3 4" xfId="10850" xr:uid="{00000000-0005-0000-0000-00000BAE0000}"/>
    <cellStyle name="Output 4 2 2 4 4" xfId="10851" xr:uid="{00000000-0005-0000-0000-00000CAE0000}"/>
    <cellStyle name="Output 4 2 2 4 4 2" xfId="10852" xr:uid="{00000000-0005-0000-0000-00000DAE0000}"/>
    <cellStyle name="Output 4 2 2 4 4 3" xfId="10853" xr:uid="{00000000-0005-0000-0000-00000EAE0000}"/>
    <cellStyle name="Output 4 2 2 4 5" xfId="10854" xr:uid="{00000000-0005-0000-0000-00000FAE0000}"/>
    <cellStyle name="Output 4 2 2 4 5 2" xfId="10855" xr:uid="{00000000-0005-0000-0000-000010AE0000}"/>
    <cellStyle name="Output 4 2 2 4 5 3" xfId="10856" xr:uid="{00000000-0005-0000-0000-000011AE0000}"/>
    <cellStyle name="Output 4 2 2 4 6" xfId="10857" xr:uid="{00000000-0005-0000-0000-000012AE0000}"/>
    <cellStyle name="Output 4 2 2 5" xfId="10858" xr:uid="{00000000-0005-0000-0000-000013AE0000}"/>
    <cellStyle name="Output 4 2 2 5 2" xfId="10859" xr:uid="{00000000-0005-0000-0000-000014AE0000}"/>
    <cellStyle name="Output 4 2 2 5 3" xfId="10860" xr:uid="{00000000-0005-0000-0000-000015AE0000}"/>
    <cellStyle name="Output 4 2 2 5 4" xfId="10861" xr:uid="{00000000-0005-0000-0000-000016AE0000}"/>
    <cellStyle name="Output 4 2 2 6" xfId="10862" xr:uid="{00000000-0005-0000-0000-000017AE0000}"/>
    <cellStyle name="Output 4 2 2 6 2" xfId="10863" xr:uid="{00000000-0005-0000-0000-000018AE0000}"/>
    <cellStyle name="Output 4 2 2 6 3" xfId="10864" xr:uid="{00000000-0005-0000-0000-000019AE0000}"/>
    <cellStyle name="Output 4 2 2 6 4" xfId="10865" xr:uid="{00000000-0005-0000-0000-00001AAE0000}"/>
    <cellStyle name="Output 4 2 2 7" xfId="10866" xr:uid="{00000000-0005-0000-0000-00001BAE0000}"/>
    <cellStyle name="Output 4 2 2 7 2" xfId="10867" xr:uid="{00000000-0005-0000-0000-00001CAE0000}"/>
    <cellStyle name="Output 4 2 2 7 3" xfId="10868" xr:uid="{00000000-0005-0000-0000-00001DAE0000}"/>
    <cellStyle name="Output 4 2 2 8" xfId="10869" xr:uid="{00000000-0005-0000-0000-00001EAE0000}"/>
    <cellStyle name="Output 4 2 2 8 2" xfId="10870" xr:uid="{00000000-0005-0000-0000-00001FAE0000}"/>
    <cellStyle name="Output 4 2 2 8 3" xfId="10871" xr:uid="{00000000-0005-0000-0000-000020AE0000}"/>
    <cellStyle name="Output 4 2 2 9" xfId="10872" xr:uid="{00000000-0005-0000-0000-000021AE0000}"/>
    <cellStyle name="Output 4 2 3" xfId="10873" xr:uid="{00000000-0005-0000-0000-000022AE0000}"/>
    <cellStyle name="Output 4 2 3 2" xfId="10874" xr:uid="{00000000-0005-0000-0000-000023AE0000}"/>
    <cellStyle name="Output 4 2 3 3" xfId="10875" xr:uid="{00000000-0005-0000-0000-000024AE0000}"/>
    <cellStyle name="Output 4 2 3 4" xfId="10876" xr:uid="{00000000-0005-0000-0000-000025AE0000}"/>
    <cellStyle name="Output 4 2 4" xfId="10877" xr:uid="{00000000-0005-0000-0000-000026AE0000}"/>
    <cellStyle name="Output 4 2 4 2" xfId="10878" xr:uid="{00000000-0005-0000-0000-000027AE0000}"/>
    <cellStyle name="Output 4 2 4 3" xfId="10879" xr:uid="{00000000-0005-0000-0000-000028AE0000}"/>
    <cellStyle name="Output 4 2 4 4" xfId="10880" xr:uid="{00000000-0005-0000-0000-000029AE0000}"/>
    <cellStyle name="Output 4 2 5" xfId="10881" xr:uid="{00000000-0005-0000-0000-00002AAE0000}"/>
    <cellStyle name="Output 4 2 5 2" xfId="10882" xr:uid="{00000000-0005-0000-0000-00002BAE0000}"/>
    <cellStyle name="Output 4 2 5 3" xfId="10883" xr:uid="{00000000-0005-0000-0000-00002CAE0000}"/>
    <cellStyle name="Output 4 2 6" xfId="10884" xr:uid="{00000000-0005-0000-0000-00002DAE0000}"/>
    <cellStyle name="Output 4 2 6 2" xfId="10885" xr:uid="{00000000-0005-0000-0000-00002EAE0000}"/>
    <cellStyle name="Output 4 2 6 3" xfId="10886" xr:uid="{00000000-0005-0000-0000-00002FAE0000}"/>
    <cellStyle name="Output 4 2 7" xfId="10887" xr:uid="{00000000-0005-0000-0000-000030AE0000}"/>
    <cellStyle name="Output 4 3" xfId="10888" xr:uid="{00000000-0005-0000-0000-000031AE0000}"/>
    <cellStyle name="Output 4 3 2" xfId="10889" xr:uid="{00000000-0005-0000-0000-000032AE0000}"/>
    <cellStyle name="Output 4 3 2 2" xfId="10890" xr:uid="{00000000-0005-0000-0000-000033AE0000}"/>
    <cellStyle name="Output 4 3 2 2 2" xfId="10891" xr:uid="{00000000-0005-0000-0000-000034AE0000}"/>
    <cellStyle name="Output 4 3 2 2 2 2" xfId="10892" xr:uid="{00000000-0005-0000-0000-000035AE0000}"/>
    <cellStyle name="Output 4 3 2 2 2 2 2" xfId="10893" xr:uid="{00000000-0005-0000-0000-000036AE0000}"/>
    <cellStyle name="Output 4 3 2 2 2 2 3" xfId="10894" xr:uid="{00000000-0005-0000-0000-000037AE0000}"/>
    <cellStyle name="Output 4 3 2 2 2 2 4" xfId="10895" xr:uid="{00000000-0005-0000-0000-000038AE0000}"/>
    <cellStyle name="Output 4 3 2 2 2 3" xfId="10896" xr:uid="{00000000-0005-0000-0000-000039AE0000}"/>
    <cellStyle name="Output 4 3 2 2 2 3 2" xfId="10897" xr:uid="{00000000-0005-0000-0000-00003AAE0000}"/>
    <cellStyle name="Output 4 3 2 2 2 3 3" xfId="10898" xr:uid="{00000000-0005-0000-0000-00003BAE0000}"/>
    <cellStyle name="Output 4 3 2 2 2 3 4" xfId="10899" xr:uid="{00000000-0005-0000-0000-00003CAE0000}"/>
    <cellStyle name="Output 4 3 2 2 2 4" xfId="10900" xr:uid="{00000000-0005-0000-0000-00003DAE0000}"/>
    <cellStyle name="Output 4 3 2 2 2 4 2" xfId="10901" xr:uid="{00000000-0005-0000-0000-00003EAE0000}"/>
    <cellStyle name="Output 4 3 2 2 2 4 3" xfId="10902" xr:uid="{00000000-0005-0000-0000-00003FAE0000}"/>
    <cellStyle name="Output 4 3 2 2 2 5" xfId="10903" xr:uid="{00000000-0005-0000-0000-000040AE0000}"/>
    <cellStyle name="Output 4 3 2 2 2 5 2" xfId="10904" xr:uid="{00000000-0005-0000-0000-000041AE0000}"/>
    <cellStyle name="Output 4 3 2 2 2 5 3" xfId="10905" xr:uid="{00000000-0005-0000-0000-000042AE0000}"/>
    <cellStyle name="Output 4 3 2 2 2 6" xfId="10906" xr:uid="{00000000-0005-0000-0000-000043AE0000}"/>
    <cellStyle name="Output 4 3 2 2 3" xfId="10907" xr:uid="{00000000-0005-0000-0000-000044AE0000}"/>
    <cellStyle name="Output 4 3 2 2 3 2" xfId="10908" xr:uid="{00000000-0005-0000-0000-000045AE0000}"/>
    <cellStyle name="Output 4 3 2 2 3 3" xfId="10909" xr:uid="{00000000-0005-0000-0000-000046AE0000}"/>
    <cellStyle name="Output 4 3 2 2 3 4" xfId="10910" xr:uid="{00000000-0005-0000-0000-000047AE0000}"/>
    <cellStyle name="Output 4 3 2 2 4" xfId="10911" xr:uid="{00000000-0005-0000-0000-000048AE0000}"/>
    <cellStyle name="Output 4 3 2 2 4 2" xfId="10912" xr:uid="{00000000-0005-0000-0000-000049AE0000}"/>
    <cellStyle name="Output 4 3 2 2 4 3" xfId="10913" xr:uid="{00000000-0005-0000-0000-00004AAE0000}"/>
    <cellStyle name="Output 4 3 2 2 4 4" xfId="10914" xr:uid="{00000000-0005-0000-0000-00004BAE0000}"/>
    <cellStyle name="Output 4 3 2 2 5" xfId="10915" xr:uid="{00000000-0005-0000-0000-00004CAE0000}"/>
    <cellStyle name="Output 4 3 2 2 5 2" xfId="10916" xr:uid="{00000000-0005-0000-0000-00004DAE0000}"/>
    <cellStyle name="Output 4 3 2 2 5 3" xfId="10917" xr:uid="{00000000-0005-0000-0000-00004EAE0000}"/>
    <cellStyle name="Output 4 3 2 2 6" xfId="10918" xr:uid="{00000000-0005-0000-0000-00004FAE0000}"/>
    <cellStyle name="Output 4 3 2 2 6 2" xfId="10919" xr:uid="{00000000-0005-0000-0000-000050AE0000}"/>
    <cellStyle name="Output 4 3 2 2 6 3" xfId="10920" xr:uid="{00000000-0005-0000-0000-000051AE0000}"/>
    <cellStyle name="Output 4 3 2 2 7" xfId="10921" xr:uid="{00000000-0005-0000-0000-000052AE0000}"/>
    <cellStyle name="Output 4 3 2 3" xfId="10922" xr:uid="{00000000-0005-0000-0000-000053AE0000}"/>
    <cellStyle name="Output 4 3 2 3 2" xfId="10923" xr:uid="{00000000-0005-0000-0000-000054AE0000}"/>
    <cellStyle name="Output 4 3 2 3 2 2" xfId="10924" xr:uid="{00000000-0005-0000-0000-000055AE0000}"/>
    <cellStyle name="Output 4 3 2 3 2 3" xfId="10925" xr:uid="{00000000-0005-0000-0000-000056AE0000}"/>
    <cellStyle name="Output 4 3 2 3 2 4" xfId="10926" xr:uid="{00000000-0005-0000-0000-000057AE0000}"/>
    <cellStyle name="Output 4 3 2 3 3" xfId="10927" xr:uid="{00000000-0005-0000-0000-000058AE0000}"/>
    <cellStyle name="Output 4 3 2 3 3 2" xfId="10928" xr:uid="{00000000-0005-0000-0000-000059AE0000}"/>
    <cellStyle name="Output 4 3 2 3 3 3" xfId="10929" xr:uid="{00000000-0005-0000-0000-00005AAE0000}"/>
    <cellStyle name="Output 4 3 2 3 3 4" xfId="10930" xr:uid="{00000000-0005-0000-0000-00005BAE0000}"/>
    <cellStyle name="Output 4 3 2 3 4" xfId="10931" xr:uid="{00000000-0005-0000-0000-00005CAE0000}"/>
    <cellStyle name="Output 4 3 2 3 4 2" xfId="10932" xr:uid="{00000000-0005-0000-0000-00005DAE0000}"/>
    <cellStyle name="Output 4 3 2 3 4 3" xfId="10933" xr:uid="{00000000-0005-0000-0000-00005EAE0000}"/>
    <cellStyle name="Output 4 3 2 3 5" xfId="10934" xr:uid="{00000000-0005-0000-0000-00005FAE0000}"/>
    <cellStyle name="Output 4 3 2 3 5 2" xfId="10935" xr:uid="{00000000-0005-0000-0000-000060AE0000}"/>
    <cellStyle name="Output 4 3 2 3 5 3" xfId="10936" xr:uid="{00000000-0005-0000-0000-000061AE0000}"/>
    <cellStyle name="Output 4 3 2 3 6" xfId="10937" xr:uid="{00000000-0005-0000-0000-000062AE0000}"/>
    <cellStyle name="Output 4 3 2 4" xfId="10938" xr:uid="{00000000-0005-0000-0000-000063AE0000}"/>
    <cellStyle name="Output 4 3 2 4 2" xfId="10939" xr:uid="{00000000-0005-0000-0000-000064AE0000}"/>
    <cellStyle name="Output 4 3 2 4 3" xfId="10940" xr:uid="{00000000-0005-0000-0000-000065AE0000}"/>
    <cellStyle name="Output 4 3 2 4 4" xfId="10941" xr:uid="{00000000-0005-0000-0000-000066AE0000}"/>
    <cellStyle name="Output 4 3 2 5" xfId="10942" xr:uid="{00000000-0005-0000-0000-000067AE0000}"/>
    <cellStyle name="Output 4 3 2 5 2" xfId="10943" xr:uid="{00000000-0005-0000-0000-000068AE0000}"/>
    <cellStyle name="Output 4 3 2 5 3" xfId="10944" xr:uid="{00000000-0005-0000-0000-000069AE0000}"/>
    <cellStyle name="Output 4 3 2 5 4" xfId="10945" xr:uid="{00000000-0005-0000-0000-00006AAE0000}"/>
    <cellStyle name="Output 4 3 2 6" xfId="10946" xr:uid="{00000000-0005-0000-0000-00006BAE0000}"/>
    <cellStyle name="Output 4 3 2 6 2" xfId="10947" xr:uid="{00000000-0005-0000-0000-00006CAE0000}"/>
    <cellStyle name="Output 4 3 2 6 3" xfId="10948" xr:uid="{00000000-0005-0000-0000-00006DAE0000}"/>
    <cellStyle name="Output 4 3 2 7" xfId="10949" xr:uid="{00000000-0005-0000-0000-00006EAE0000}"/>
    <cellStyle name="Output 4 3 2 7 2" xfId="10950" xr:uid="{00000000-0005-0000-0000-00006FAE0000}"/>
    <cellStyle name="Output 4 3 2 7 3" xfId="10951" xr:uid="{00000000-0005-0000-0000-000070AE0000}"/>
    <cellStyle name="Output 4 3 2 8" xfId="10952" xr:uid="{00000000-0005-0000-0000-000071AE0000}"/>
    <cellStyle name="Output 4 3 3" xfId="10953" xr:uid="{00000000-0005-0000-0000-000072AE0000}"/>
    <cellStyle name="Output 4 3 3 2" xfId="10954" xr:uid="{00000000-0005-0000-0000-000073AE0000}"/>
    <cellStyle name="Output 4 3 3 2 2" xfId="10955" xr:uid="{00000000-0005-0000-0000-000074AE0000}"/>
    <cellStyle name="Output 4 3 3 2 2 2" xfId="10956" xr:uid="{00000000-0005-0000-0000-000075AE0000}"/>
    <cellStyle name="Output 4 3 3 2 2 3" xfId="10957" xr:uid="{00000000-0005-0000-0000-000076AE0000}"/>
    <cellStyle name="Output 4 3 3 2 2 4" xfId="10958" xr:uid="{00000000-0005-0000-0000-000077AE0000}"/>
    <cellStyle name="Output 4 3 3 2 3" xfId="10959" xr:uid="{00000000-0005-0000-0000-000078AE0000}"/>
    <cellStyle name="Output 4 3 3 2 3 2" xfId="10960" xr:uid="{00000000-0005-0000-0000-000079AE0000}"/>
    <cellStyle name="Output 4 3 3 2 3 3" xfId="10961" xr:uid="{00000000-0005-0000-0000-00007AAE0000}"/>
    <cellStyle name="Output 4 3 3 2 3 4" xfId="10962" xr:uid="{00000000-0005-0000-0000-00007BAE0000}"/>
    <cellStyle name="Output 4 3 3 2 4" xfId="10963" xr:uid="{00000000-0005-0000-0000-00007CAE0000}"/>
    <cellStyle name="Output 4 3 3 2 4 2" xfId="10964" xr:uid="{00000000-0005-0000-0000-00007DAE0000}"/>
    <cellStyle name="Output 4 3 3 2 4 3" xfId="10965" xr:uid="{00000000-0005-0000-0000-00007EAE0000}"/>
    <cellStyle name="Output 4 3 3 2 5" xfId="10966" xr:uid="{00000000-0005-0000-0000-00007FAE0000}"/>
    <cellStyle name="Output 4 3 3 2 5 2" xfId="10967" xr:uid="{00000000-0005-0000-0000-000080AE0000}"/>
    <cellStyle name="Output 4 3 3 2 5 3" xfId="10968" xr:uid="{00000000-0005-0000-0000-000081AE0000}"/>
    <cellStyle name="Output 4 3 3 2 6" xfId="10969" xr:uid="{00000000-0005-0000-0000-000082AE0000}"/>
    <cellStyle name="Output 4 3 3 3" xfId="10970" xr:uid="{00000000-0005-0000-0000-000083AE0000}"/>
    <cellStyle name="Output 4 3 3 3 2" xfId="10971" xr:uid="{00000000-0005-0000-0000-000084AE0000}"/>
    <cellStyle name="Output 4 3 3 3 3" xfId="10972" xr:uid="{00000000-0005-0000-0000-000085AE0000}"/>
    <cellStyle name="Output 4 3 3 3 4" xfId="10973" xr:uid="{00000000-0005-0000-0000-000086AE0000}"/>
    <cellStyle name="Output 4 3 3 4" xfId="10974" xr:uid="{00000000-0005-0000-0000-000087AE0000}"/>
    <cellStyle name="Output 4 3 3 4 2" xfId="10975" xr:uid="{00000000-0005-0000-0000-000088AE0000}"/>
    <cellStyle name="Output 4 3 3 4 3" xfId="10976" xr:uid="{00000000-0005-0000-0000-000089AE0000}"/>
    <cellStyle name="Output 4 3 3 4 4" xfId="10977" xr:uid="{00000000-0005-0000-0000-00008AAE0000}"/>
    <cellStyle name="Output 4 3 3 5" xfId="10978" xr:uid="{00000000-0005-0000-0000-00008BAE0000}"/>
    <cellStyle name="Output 4 3 3 5 2" xfId="10979" xr:uid="{00000000-0005-0000-0000-00008CAE0000}"/>
    <cellStyle name="Output 4 3 3 5 3" xfId="10980" xr:uid="{00000000-0005-0000-0000-00008DAE0000}"/>
    <cellStyle name="Output 4 3 3 6" xfId="10981" xr:uid="{00000000-0005-0000-0000-00008EAE0000}"/>
    <cellStyle name="Output 4 3 3 6 2" xfId="10982" xr:uid="{00000000-0005-0000-0000-00008FAE0000}"/>
    <cellStyle name="Output 4 3 3 6 3" xfId="10983" xr:uid="{00000000-0005-0000-0000-000090AE0000}"/>
    <cellStyle name="Output 4 3 3 7" xfId="10984" xr:uid="{00000000-0005-0000-0000-000091AE0000}"/>
    <cellStyle name="Output 4 3 4" xfId="10985" xr:uid="{00000000-0005-0000-0000-000092AE0000}"/>
    <cellStyle name="Output 4 3 4 2" xfId="10986" xr:uid="{00000000-0005-0000-0000-000093AE0000}"/>
    <cellStyle name="Output 4 3 4 2 2" xfId="10987" xr:uid="{00000000-0005-0000-0000-000094AE0000}"/>
    <cellStyle name="Output 4 3 4 2 3" xfId="10988" xr:uid="{00000000-0005-0000-0000-000095AE0000}"/>
    <cellStyle name="Output 4 3 4 2 4" xfId="10989" xr:uid="{00000000-0005-0000-0000-000096AE0000}"/>
    <cellStyle name="Output 4 3 4 3" xfId="10990" xr:uid="{00000000-0005-0000-0000-000097AE0000}"/>
    <cellStyle name="Output 4 3 4 3 2" xfId="10991" xr:uid="{00000000-0005-0000-0000-000098AE0000}"/>
    <cellStyle name="Output 4 3 4 3 3" xfId="10992" xr:uid="{00000000-0005-0000-0000-000099AE0000}"/>
    <cellStyle name="Output 4 3 4 3 4" xfId="10993" xr:uid="{00000000-0005-0000-0000-00009AAE0000}"/>
    <cellStyle name="Output 4 3 4 4" xfId="10994" xr:uid="{00000000-0005-0000-0000-00009BAE0000}"/>
    <cellStyle name="Output 4 3 4 4 2" xfId="10995" xr:uid="{00000000-0005-0000-0000-00009CAE0000}"/>
    <cellStyle name="Output 4 3 4 4 3" xfId="10996" xr:uid="{00000000-0005-0000-0000-00009DAE0000}"/>
    <cellStyle name="Output 4 3 4 5" xfId="10997" xr:uid="{00000000-0005-0000-0000-00009EAE0000}"/>
    <cellStyle name="Output 4 3 4 5 2" xfId="10998" xr:uid="{00000000-0005-0000-0000-00009FAE0000}"/>
    <cellStyle name="Output 4 3 4 5 3" xfId="10999" xr:uid="{00000000-0005-0000-0000-0000A0AE0000}"/>
    <cellStyle name="Output 4 3 4 6" xfId="11000" xr:uid="{00000000-0005-0000-0000-0000A1AE0000}"/>
    <cellStyle name="Output 4 3 5" xfId="11001" xr:uid="{00000000-0005-0000-0000-0000A2AE0000}"/>
    <cellStyle name="Output 4 3 5 2" xfId="11002" xr:uid="{00000000-0005-0000-0000-0000A3AE0000}"/>
    <cellStyle name="Output 4 3 5 3" xfId="11003" xr:uid="{00000000-0005-0000-0000-0000A4AE0000}"/>
    <cellStyle name="Output 4 3 5 4" xfId="11004" xr:uid="{00000000-0005-0000-0000-0000A5AE0000}"/>
    <cellStyle name="Output 4 3 6" xfId="11005" xr:uid="{00000000-0005-0000-0000-0000A6AE0000}"/>
    <cellStyle name="Output 4 3 6 2" xfId="11006" xr:uid="{00000000-0005-0000-0000-0000A7AE0000}"/>
    <cellStyle name="Output 4 3 6 3" xfId="11007" xr:uid="{00000000-0005-0000-0000-0000A8AE0000}"/>
    <cellStyle name="Output 4 3 6 4" xfId="11008" xr:uid="{00000000-0005-0000-0000-0000A9AE0000}"/>
    <cellStyle name="Output 4 3 7" xfId="11009" xr:uid="{00000000-0005-0000-0000-0000AAAE0000}"/>
    <cellStyle name="Output 4 3 7 2" xfId="11010" xr:uid="{00000000-0005-0000-0000-0000ABAE0000}"/>
    <cellStyle name="Output 4 3 7 3" xfId="11011" xr:uid="{00000000-0005-0000-0000-0000ACAE0000}"/>
    <cellStyle name="Output 4 3 8" xfId="11012" xr:uid="{00000000-0005-0000-0000-0000ADAE0000}"/>
    <cellStyle name="Output 4 3 8 2" xfId="11013" xr:uid="{00000000-0005-0000-0000-0000AEAE0000}"/>
    <cellStyle name="Output 4 3 8 3" xfId="11014" xr:uid="{00000000-0005-0000-0000-0000AFAE0000}"/>
    <cellStyle name="Output 4 3 9" xfId="11015" xr:uid="{00000000-0005-0000-0000-0000B0AE0000}"/>
    <cellStyle name="Output 4 4" xfId="11016" xr:uid="{00000000-0005-0000-0000-0000B1AE0000}"/>
    <cellStyle name="Output 4 4 2" xfId="11017" xr:uid="{00000000-0005-0000-0000-0000B2AE0000}"/>
    <cellStyle name="Output 4 4 3" xfId="11018" xr:uid="{00000000-0005-0000-0000-0000B3AE0000}"/>
    <cellStyle name="Output 4 4 4" xfId="11019" xr:uid="{00000000-0005-0000-0000-0000B4AE0000}"/>
    <cellStyle name="Output 4 5" xfId="11020" xr:uid="{00000000-0005-0000-0000-0000B5AE0000}"/>
    <cellStyle name="Output 4 5 2" xfId="11021" xr:uid="{00000000-0005-0000-0000-0000B6AE0000}"/>
    <cellStyle name="Output 4 5 3" xfId="11022" xr:uid="{00000000-0005-0000-0000-0000B7AE0000}"/>
    <cellStyle name="Output 4 5 4" xfId="11023" xr:uid="{00000000-0005-0000-0000-0000B8AE0000}"/>
    <cellStyle name="Output 4 6" xfId="11024" xr:uid="{00000000-0005-0000-0000-0000B9AE0000}"/>
    <cellStyle name="Output 4 6 2" xfId="11025" xr:uid="{00000000-0005-0000-0000-0000BAAE0000}"/>
    <cellStyle name="Output 4 6 3" xfId="11026" xr:uid="{00000000-0005-0000-0000-0000BBAE0000}"/>
    <cellStyle name="Output 4 7" xfId="11027" xr:uid="{00000000-0005-0000-0000-0000BCAE0000}"/>
    <cellStyle name="Output 4 7 2" xfId="11028" xr:uid="{00000000-0005-0000-0000-0000BDAE0000}"/>
    <cellStyle name="Output 4 7 3" xfId="11029" xr:uid="{00000000-0005-0000-0000-0000BEAE0000}"/>
    <cellStyle name="Output 4 8" xfId="11030" xr:uid="{00000000-0005-0000-0000-0000BFAE0000}"/>
    <cellStyle name="Output 5" xfId="11031" xr:uid="{00000000-0005-0000-0000-0000C0AE0000}"/>
    <cellStyle name="Output 5 2" xfId="11032" xr:uid="{00000000-0005-0000-0000-0000C1AE0000}"/>
    <cellStyle name="Output 5 2 2" xfId="11033" xr:uid="{00000000-0005-0000-0000-0000C2AE0000}"/>
    <cellStyle name="Output 5 2 2 2" xfId="11034" xr:uid="{00000000-0005-0000-0000-0000C3AE0000}"/>
    <cellStyle name="Output 5 2 2 2 2" xfId="11035" xr:uid="{00000000-0005-0000-0000-0000C4AE0000}"/>
    <cellStyle name="Output 5 2 2 2 2 2" xfId="11036" xr:uid="{00000000-0005-0000-0000-0000C5AE0000}"/>
    <cellStyle name="Output 5 2 2 2 2 2 2" xfId="11037" xr:uid="{00000000-0005-0000-0000-0000C6AE0000}"/>
    <cellStyle name="Output 5 2 2 2 2 2 2 2" xfId="11038" xr:uid="{00000000-0005-0000-0000-0000C7AE0000}"/>
    <cellStyle name="Output 5 2 2 2 2 2 2 3" xfId="11039" xr:uid="{00000000-0005-0000-0000-0000C8AE0000}"/>
    <cellStyle name="Output 5 2 2 2 2 2 2 4" xfId="11040" xr:uid="{00000000-0005-0000-0000-0000C9AE0000}"/>
    <cellStyle name="Output 5 2 2 2 2 2 3" xfId="11041" xr:uid="{00000000-0005-0000-0000-0000CAAE0000}"/>
    <cellStyle name="Output 5 2 2 2 2 2 3 2" xfId="11042" xr:uid="{00000000-0005-0000-0000-0000CBAE0000}"/>
    <cellStyle name="Output 5 2 2 2 2 2 3 3" xfId="11043" xr:uid="{00000000-0005-0000-0000-0000CCAE0000}"/>
    <cellStyle name="Output 5 2 2 2 2 2 3 4" xfId="11044" xr:uid="{00000000-0005-0000-0000-0000CDAE0000}"/>
    <cellStyle name="Output 5 2 2 2 2 2 4" xfId="11045" xr:uid="{00000000-0005-0000-0000-0000CEAE0000}"/>
    <cellStyle name="Output 5 2 2 2 2 2 4 2" xfId="11046" xr:uid="{00000000-0005-0000-0000-0000CFAE0000}"/>
    <cellStyle name="Output 5 2 2 2 2 2 4 3" xfId="11047" xr:uid="{00000000-0005-0000-0000-0000D0AE0000}"/>
    <cellStyle name="Output 5 2 2 2 2 2 5" xfId="11048" xr:uid="{00000000-0005-0000-0000-0000D1AE0000}"/>
    <cellStyle name="Output 5 2 2 2 2 2 5 2" xfId="11049" xr:uid="{00000000-0005-0000-0000-0000D2AE0000}"/>
    <cellStyle name="Output 5 2 2 2 2 2 5 3" xfId="11050" xr:uid="{00000000-0005-0000-0000-0000D3AE0000}"/>
    <cellStyle name="Output 5 2 2 2 2 2 6" xfId="11051" xr:uid="{00000000-0005-0000-0000-0000D4AE0000}"/>
    <cellStyle name="Output 5 2 2 2 2 3" xfId="11052" xr:uid="{00000000-0005-0000-0000-0000D5AE0000}"/>
    <cellStyle name="Output 5 2 2 2 2 3 2" xfId="11053" xr:uid="{00000000-0005-0000-0000-0000D6AE0000}"/>
    <cellStyle name="Output 5 2 2 2 2 3 3" xfId="11054" xr:uid="{00000000-0005-0000-0000-0000D7AE0000}"/>
    <cellStyle name="Output 5 2 2 2 2 3 4" xfId="11055" xr:uid="{00000000-0005-0000-0000-0000D8AE0000}"/>
    <cellStyle name="Output 5 2 2 2 2 4" xfId="11056" xr:uid="{00000000-0005-0000-0000-0000D9AE0000}"/>
    <cellStyle name="Output 5 2 2 2 2 4 2" xfId="11057" xr:uid="{00000000-0005-0000-0000-0000DAAE0000}"/>
    <cellStyle name="Output 5 2 2 2 2 4 3" xfId="11058" xr:uid="{00000000-0005-0000-0000-0000DBAE0000}"/>
    <cellStyle name="Output 5 2 2 2 2 4 4" xfId="11059" xr:uid="{00000000-0005-0000-0000-0000DCAE0000}"/>
    <cellStyle name="Output 5 2 2 2 2 5" xfId="11060" xr:uid="{00000000-0005-0000-0000-0000DDAE0000}"/>
    <cellStyle name="Output 5 2 2 2 2 5 2" xfId="11061" xr:uid="{00000000-0005-0000-0000-0000DEAE0000}"/>
    <cellStyle name="Output 5 2 2 2 2 5 3" xfId="11062" xr:uid="{00000000-0005-0000-0000-0000DFAE0000}"/>
    <cellStyle name="Output 5 2 2 2 2 6" xfId="11063" xr:uid="{00000000-0005-0000-0000-0000E0AE0000}"/>
    <cellStyle name="Output 5 2 2 2 2 6 2" xfId="11064" xr:uid="{00000000-0005-0000-0000-0000E1AE0000}"/>
    <cellStyle name="Output 5 2 2 2 2 6 3" xfId="11065" xr:uid="{00000000-0005-0000-0000-0000E2AE0000}"/>
    <cellStyle name="Output 5 2 2 2 2 7" xfId="11066" xr:uid="{00000000-0005-0000-0000-0000E3AE0000}"/>
    <cellStyle name="Output 5 2 2 2 3" xfId="11067" xr:uid="{00000000-0005-0000-0000-0000E4AE0000}"/>
    <cellStyle name="Output 5 2 2 2 3 2" xfId="11068" xr:uid="{00000000-0005-0000-0000-0000E5AE0000}"/>
    <cellStyle name="Output 5 2 2 2 3 2 2" xfId="11069" xr:uid="{00000000-0005-0000-0000-0000E6AE0000}"/>
    <cellStyle name="Output 5 2 2 2 3 2 3" xfId="11070" xr:uid="{00000000-0005-0000-0000-0000E7AE0000}"/>
    <cellStyle name="Output 5 2 2 2 3 2 4" xfId="11071" xr:uid="{00000000-0005-0000-0000-0000E8AE0000}"/>
    <cellStyle name="Output 5 2 2 2 3 3" xfId="11072" xr:uid="{00000000-0005-0000-0000-0000E9AE0000}"/>
    <cellStyle name="Output 5 2 2 2 3 3 2" xfId="11073" xr:uid="{00000000-0005-0000-0000-0000EAAE0000}"/>
    <cellStyle name="Output 5 2 2 2 3 3 3" xfId="11074" xr:uid="{00000000-0005-0000-0000-0000EBAE0000}"/>
    <cellStyle name="Output 5 2 2 2 3 3 4" xfId="11075" xr:uid="{00000000-0005-0000-0000-0000ECAE0000}"/>
    <cellStyle name="Output 5 2 2 2 3 4" xfId="11076" xr:uid="{00000000-0005-0000-0000-0000EDAE0000}"/>
    <cellStyle name="Output 5 2 2 2 3 4 2" xfId="11077" xr:uid="{00000000-0005-0000-0000-0000EEAE0000}"/>
    <cellStyle name="Output 5 2 2 2 3 4 3" xfId="11078" xr:uid="{00000000-0005-0000-0000-0000EFAE0000}"/>
    <cellStyle name="Output 5 2 2 2 3 5" xfId="11079" xr:uid="{00000000-0005-0000-0000-0000F0AE0000}"/>
    <cellStyle name="Output 5 2 2 2 3 5 2" xfId="11080" xr:uid="{00000000-0005-0000-0000-0000F1AE0000}"/>
    <cellStyle name="Output 5 2 2 2 3 5 3" xfId="11081" xr:uid="{00000000-0005-0000-0000-0000F2AE0000}"/>
    <cellStyle name="Output 5 2 2 2 3 6" xfId="11082" xr:uid="{00000000-0005-0000-0000-0000F3AE0000}"/>
    <cellStyle name="Output 5 2 2 2 4" xfId="11083" xr:uid="{00000000-0005-0000-0000-0000F4AE0000}"/>
    <cellStyle name="Output 5 2 2 2 4 2" xfId="11084" xr:uid="{00000000-0005-0000-0000-0000F5AE0000}"/>
    <cellStyle name="Output 5 2 2 2 4 3" xfId="11085" xr:uid="{00000000-0005-0000-0000-0000F6AE0000}"/>
    <cellStyle name="Output 5 2 2 2 4 4" xfId="11086" xr:uid="{00000000-0005-0000-0000-0000F7AE0000}"/>
    <cellStyle name="Output 5 2 2 2 5" xfId="11087" xr:uid="{00000000-0005-0000-0000-0000F8AE0000}"/>
    <cellStyle name="Output 5 2 2 2 5 2" xfId="11088" xr:uid="{00000000-0005-0000-0000-0000F9AE0000}"/>
    <cellStyle name="Output 5 2 2 2 5 3" xfId="11089" xr:uid="{00000000-0005-0000-0000-0000FAAE0000}"/>
    <cellStyle name="Output 5 2 2 2 5 4" xfId="11090" xr:uid="{00000000-0005-0000-0000-0000FBAE0000}"/>
    <cellStyle name="Output 5 2 2 2 6" xfId="11091" xr:uid="{00000000-0005-0000-0000-0000FCAE0000}"/>
    <cellStyle name="Output 5 2 2 2 6 2" xfId="11092" xr:uid="{00000000-0005-0000-0000-0000FDAE0000}"/>
    <cellStyle name="Output 5 2 2 2 6 3" xfId="11093" xr:uid="{00000000-0005-0000-0000-0000FEAE0000}"/>
    <cellStyle name="Output 5 2 2 2 7" xfId="11094" xr:uid="{00000000-0005-0000-0000-0000FFAE0000}"/>
    <cellStyle name="Output 5 2 2 2 7 2" xfId="11095" xr:uid="{00000000-0005-0000-0000-000000AF0000}"/>
    <cellStyle name="Output 5 2 2 2 7 3" xfId="11096" xr:uid="{00000000-0005-0000-0000-000001AF0000}"/>
    <cellStyle name="Output 5 2 2 2 8" xfId="11097" xr:uid="{00000000-0005-0000-0000-000002AF0000}"/>
    <cellStyle name="Output 5 2 2 3" xfId="11098" xr:uid="{00000000-0005-0000-0000-000003AF0000}"/>
    <cellStyle name="Output 5 2 2 3 2" xfId="11099" xr:uid="{00000000-0005-0000-0000-000004AF0000}"/>
    <cellStyle name="Output 5 2 2 3 2 2" xfId="11100" xr:uid="{00000000-0005-0000-0000-000005AF0000}"/>
    <cellStyle name="Output 5 2 2 3 2 2 2" xfId="11101" xr:uid="{00000000-0005-0000-0000-000006AF0000}"/>
    <cellStyle name="Output 5 2 2 3 2 2 3" xfId="11102" xr:uid="{00000000-0005-0000-0000-000007AF0000}"/>
    <cellStyle name="Output 5 2 2 3 2 2 4" xfId="11103" xr:uid="{00000000-0005-0000-0000-000008AF0000}"/>
    <cellStyle name="Output 5 2 2 3 2 3" xfId="11104" xr:uid="{00000000-0005-0000-0000-000009AF0000}"/>
    <cellStyle name="Output 5 2 2 3 2 3 2" xfId="11105" xr:uid="{00000000-0005-0000-0000-00000AAF0000}"/>
    <cellStyle name="Output 5 2 2 3 2 3 3" xfId="11106" xr:uid="{00000000-0005-0000-0000-00000BAF0000}"/>
    <cellStyle name="Output 5 2 2 3 2 3 4" xfId="11107" xr:uid="{00000000-0005-0000-0000-00000CAF0000}"/>
    <cellStyle name="Output 5 2 2 3 2 4" xfId="11108" xr:uid="{00000000-0005-0000-0000-00000DAF0000}"/>
    <cellStyle name="Output 5 2 2 3 2 4 2" xfId="11109" xr:uid="{00000000-0005-0000-0000-00000EAF0000}"/>
    <cellStyle name="Output 5 2 2 3 2 4 3" xfId="11110" xr:uid="{00000000-0005-0000-0000-00000FAF0000}"/>
    <cellStyle name="Output 5 2 2 3 2 5" xfId="11111" xr:uid="{00000000-0005-0000-0000-000010AF0000}"/>
    <cellStyle name="Output 5 2 2 3 2 5 2" xfId="11112" xr:uid="{00000000-0005-0000-0000-000011AF0000}"/>
    <cellStyle name="Output 5 2 2 3 2 5 3" xfId="11113" xr:uid="{00000000-0005-0000-0000-000012AF0000}"/>
    <cellStyle name="Output 5 2 2 3 2 6" xfId="11114" xr:uid="{00000000-0005-0000-0000-000013AF0000}"/>
    <cellStyle name="Output 5 2 2 3 3" xfId="11115" xr:uid="{00000000-0005-0000-0000-000014AF0000}"/>
    <cellStyle name="Output 5 2 2 3 3 2" xfId="11116" xr:uid="{00000000-0005-0000-0000-000015AF0000}"/>
    <cellStyle name="Output 5 2 2 3 3 3" xfId="11117" xr:uid="{00000000-0005-0000-0000-000016AF0000}"/>
    <cellStyle name="Output 5 2 2 3 3 4" xfId="11118" xr:uid="{00000000-0005-0000-0000-000017AF0000}"/>
    <cellStyle name="Output 5 2 2 3 4" xfId="11119" xr:uid="{00000000-0005-0000-0000-000018AF0000}"/>
    <cellStyle name="Output 5 2 2 3 4 2" xfId="11120" xr:uid="{00000000-0005-0000-0000-000019AF0000}"/>
    <cellStyle name="Output 5 2 2 3 4 3" xfId="11121" xr:uid="{00000000-0005-0000-0000-00001AAF0000}"/>
    <cellStyle name="Output 5 2 2 3 4 4" xfId="11122" xr:uid="{00000000-0005-0000-0000-00001BAF0000}"/>
    <cellStyle name="Output 5 2 2 3 5" xfId="11123" xr:uid="{00000000-0005-0000-0000-00001CAF0000}"/>
    <cellStyle name="Output 5 2 2 3 5 2" xfId="11124" xr:uid="{00000000-0005-0000-0000-00001DAF0000}"/>
    <cellStyle name="Output 5 2 2 3 5 3" xfId="11125" xr:uid="{00000000-0005-0000-0000-00001EAF0000}"/>
    <cellStyle name="Output 5 2 2 3 6" xfId="11126" xr:uid="{00000000-0005-0000-0000-00001FAF0000}"/>
    <cellStyle name="Output 5 2 2 3 6 2" xfId="11127" xr:uid="{00000000-0005-0000-0000-000020AF0000}"/>
    <cellStyle name="Output 5 2 2 3 6 3" xfId="11128" xr:uid="{00000000-0005-0000-0000-000021AF0000}"/>
    <cellStyle name="Output 5 2 2 3 7" xfId="11129" xr:uid="{00000000-0005-0000-0000-000022AF0000}"/>
    <cellStyle name="Output 5 2 2 4" xfId="11130" xr:uid="{00000000-0005-0000-0000-000023AF0000}"/>
    <cellStyle name="Output 5 2 2 4 2" xfId="11131" xr:uid="{00000000-0005-0000-0000-000024AF0000}"/>
    <cellStyle name="Output 5 2 2 4 2 2" xfId="11132" xr:uid="{00000000-0005-0000-0000-000025AF0000}"/>
    <cellStyle name="Output 5 2 2 4 2 3" xfId="11133" xr:uid="{00000000-0005-0000-0000-000026AF0000}"/>
    <cellStyle name="Output 5 2 2 4 2 4" xfId="11134" xr:uid="{00000000-0005-0000-0000-000027AF0000}"/>
    <cellStyle name="Output 5 2 2 4 3" xfId="11135" xr:uid="{00000000-0005-0000-0000-000028AF0000}"/>
    <cellStyle name="Output 5 2 2 4 3 2" xfId="11136" xr:uid="{00000000-0005-0000-0000-000029AF0000}"/>
    <cellStyle name="Output 5 2 2 4 3 3" xfId="11137" xr:uid="{00000000-0005-0000-0000-00002AAF0000}"/>
    <cellStyle name="Output 5 2 2 4 3 4" xfId="11138" xr:uid="{00000000-0005-0000-0000-00002BAF0000}"/>
    <cellStyle name="Output 5 2 2 4 4" xfId="11139" xr:uid="{00000000-0005-0000-0000-00002CAF0000}"/>
    <cellStyle name="Output 5 2 2 4 4 2" xfId="11140" xr:uid="{00000000-0005-0000-0000-00002DAF0000}"/>
    <cellStyle name="Output 5 2 2 4 4 3" xfId="11141" xr:uid="{00000000-0005-0000-0000-00002EAF0000}"/>
    <cellStyle name="Output 5 2 2 4 5" xfId="11142" xr:uid="{00000000-0005-0000-0000-00002FAF0000}"/>
    <cellStyle name="Output 5 2 2 4 5 2" xfId="11143" xr:uid="{00000000-0005-0000-0000-000030AF0000}"/>
    <cellStyle name="Output 5 2 2 4 5 3" xfId="11144" xr:uid="{00000000-0005-0000-0000-000031AF0000}"/>
    <cellStyle name="Output 5 2 2 4 6" xfId="11145" xr:uid="{00000000-0005-0000-0000-000032AF0000}"/>
    <cellStyle name="Output 5 2 2 5" xfId="11146" xr:uid="{00000000-0005-0000-0000-000033AF0000}"/>
    <cellStyle name="Output 5 2 2 5 2" xfId="11147" xr:uid="{00000000-0005-0000-0000-000034AF0000}"/>
    <cellStyle name="Output 5 2 2 5 3" xfId="11148" xr:uid="{00000000-0005-0000-0000-000035AF0000}"/>
    <cellStyle name="Output 5 2 2 5 4" xfId="11149" xr:uid="{00000000-0005-0000-0000-000036AF0000}"/>
    <cellStyle name="Output 5 2 2 6" xfId="11150" xr:uid="{00000000-0005-0000-0000-000037AF0000}"/>
    <cellStyle name="Output 5 2 2 6 2" xfId="11151" xr:uid="{00000000-0005-0000-0000-000038AF0000}"/>
    <cellStyle name="Output 5 2 2 6 3" xfId="11152" xr:uid="{00000000-0005-0000-0000-000039AF0000}"/>
    <cellStyle name="Output 5 2 2 6 4" xfId="11153" xr:uid="{00000000-0005-0000-0000-00003AAF0000}"/>
    <cellStyle name="Output 5 2 2 7" xfId="11154" xr:uid="{00000000-0005-0000-0000-00003BAF0000}"/>
    <cellStyle name="Output 5 2 2 7 2" xfId="11155" xr:uid="{00000000-0005-0000-0000-00003CAF0000}"/>
    <cellStyle name="Output 5 2 2 7 3" xfId="11156" xr:uid="{00000000-0005-0000-0000-00003DAF0000}"/>
    <cellStyle name="Output 5 2 2 8" xfId="11157" xr:uid="{00000000-0005-0000-0000-00003EAF0000}"/>
    <cellStyle name="Output 5 2 2 8 2" xfId="11158" xr:uid="{00000000-0005-0000-0000-00003FAF0000}"/>
    <cellStyle name="Output 5 2 2 8 3" xfId="11159" xr:uid="{00000000-0005-0000-0000-000040AF0000}"/>
    <cellStyle name="Output 5 2 2 9" xfId="11160" xr:uid="{00000000-0005-0000-0000-000041AF0000}"/>
    <cellStyle name="Output 5 2 3" xfId="11161" xr:uid="{00000000-0005-0000-0000-000042AF0000}"/>
    <cellStyle name="Output 5 2 3 2" xfId="11162" xr:uid="{00000000-0005-0000-0000-000043AF0000}"/>
    <cellStyle name="Output 5 2 3 3" xfId="11163" xr:uid="{00000000-0005-0000-0000-000044AF0000}"/>
    <cellStyle name="Output 5 2 3 4" xfId="11164" xr:uid="{00000000-0005-0000-0000-000045AF0000}"/>
    <cellStyle name="Output 5 2 4" xfId="11165" xr:uid="{00000000-0005-0000-0000-000046AF0000}"/>
    <cellStyle name="Output 5 2 4 2" xfId="11166" xr:uid="{00000000-0005-0000-0000-000047AF0000}"/>
    <cellStyle name="Output 5 2 4 3" xfId="11167" xr:uid="{00000000-0005-0000-0000-000048AF0000}"/>
    <cellStyle name="Output 5 2 4 4" xfId="11168" xr:uid="{00000000-0005-0000-0000-000049AF0000}"/>
    <cellStyle name="Output 5 2 5" xfId="11169" xr:uid="{00000000-0005-0000-0000-00004AAF0000}"/>
    <cellStyle name="Output 5 2 5 2" xfId="11170" xr:uid="{00000000-0005-0000-0000-00004BAF0000}"/>
    <cellStyle name="Output 5 2 5 3" xfId="11171" xr:uid="{00000000-0005-0000-0000-00004CAF0000}"/>
    <cellStyle name="Output 5 2 6" xfId="11172" xr:uid="{00000000-0005-0000-0000-00004DAF0000}"/>
    <cellStyle name="Output 5 2 6 2" xfId="11173" xr:uid="{00000000-0005-0000-0000-00004EAF0000}"/>
    <cellStyle name="Output 5 2 6 3" xfId="11174" xr:uid="{00000000-0005-0000-0000-00004FAF0000}"/>
    <cellStyle name="Output 5 2 7" xfId="11175" xr:uid="{00000000-0005-0000-0000-000050AF0000}"/>
    <cellStyle name="Output 5 3" xfId="11176" xr:uid="{00000000-0005-0000-0000-000051AF0000}"/>
    <cellStyle name="Output 5 3 2" xfId="11177" xr:uid="{00000000-0005-0000-0000-000052AF0000}"/>
    <cellStyle name="Output 5 3 2 2" xfId="11178" xr:uid="{00000000-0005-0000-0000-000053AF0000}"/>
    <cellStyle name="Output 5 3 2 2 2" xfId="11179" xr:uid="{00000000-0005-0000-0000-000054AF0000}"/>
    <cellStyle name="Output 5 3 2 2 2 2" xfId="11180" xr:uid="{00000000-0005-0000-0000-000055AF0000}"/>
    <cellStyle name="Output 5 3 2 2 2 2 2" xfId="11181" xr:uid="{00000000-0005-0000-0000-000056AF0000}"/>
    <cellStyle name="Output 5 3 2 2 2 2 3" xfId="11182" xr:uid="{00000000-0005-0000-0000-000057AF0000}"/>
    <cellStyle name="Output 5 3 2 2 2 2 4" xfId="11183" xr:uid="{00000000-0005-0000-0000-000058AF0000}"/>
    <cellStyle name="Output 5 3 2 2 2 3" xfId="11184" xr:uid="{00000000-0005-0000-0000-000059AF0000}"/>
    <cellStyle name="Output 5 3 2 2 2 3 2" xfId="11185" xr:uid="{00000000-0005-0000-0000-00005AAF0000}"/>
    <cellStyle name="Output 5 3 2 2 2 3 3" xfId="11186" xr:uid="{00000000-0005-0000-0000-00005BAF0000}"/>
    <cellStyle name="Output 5 3 2 2 2 3 4" xfId="11187" xr:uid="{00000000-0005-0000-0000-00005CAF0000}"/>
    <cellStyle name="Output 5 3 2 2 2 4" xfId="11188" xr:uid="{00000000-0005-0000-0000-00005DAF0000}"/>
    <cellStyle name="Output 5 3 2 2 2 4 2" xfId="11189" xr:uid="{00000000-0005-0000-0000-00005EAF0000}"/>
    <cellStyle name="Output 5 3 2 2 2 4 3" xfId="11190" xr:uid="{00000000-0005-0000-0000-00005FAF0000}"/>
    <cellStyle name="Output 5 3 2 2 2 5" xfId="11191" xr:uid="{00000000-0005-0000-0000-000060AF0000}"/>
    <cellStyle name="Output 5 3 2 2 2 5 2" xfId="11192" xr:uid="{00000000-0005-0000-0000-000061AF0000}"/>
    <cellStyle name="Output 5 3 2 2 2 5 3" xfId="11193" xr:uid="{00000000-0005-0000-0000-000062AF0000}"/>
    <cellStyle name="Output 5 3 2 2 2 6" xfId="11194" xr:uid="{00000000-0005-0000-0000-000063AF0000}"/>
    <cellStyle name="Output 5 3 2 2 3" xfId="11195" xr:uid="{00000000-0005-0000-0000-000064AF0000}"/>
    <cellStyle name="Output 5 3 2 2 3 2" xfId="11196" xr:uid="{00000000-0005-0000-0000-000065AF0000}"/>
    <cellStyle name="Output 5 3 2 2 3 3" xfId="11197" xr:uid="{00000000-0005-0000-0000-000066AF0000}"/>
    <cellStyle name="Output 5 3 2 2 3 4" xfId="11198" xr:uid="{00000000-0005-0000-0000-000067AF0000}"/>
    <cellStyle name="Output 5 3 2 2 4" xfId="11199" xr:uid="{00000000-0005-0000-0000-000068AF0000}"/>
    <cellStyle name="Output 5 3 2 2 4 2" xfId="11200" xr:uid="{00000000-0005-0000-0000-000069AF0000}"/>
    <cellStyle name="Output 5 3 2 2 4 3" xfId="11201" xr:uid="{00000000-0005-0000-0000-00006AAF0000}"/>
    <cellStyle name="Output 5 3 2 2 4 4" xfId="11202" xr:uid="{00000000-0005-0000-0000-00006BAF0000}"/>
    <cellStyle name="Output 5 3 2 2 5" xfId="11203" xr:uid="{00000000-0005-0000-0000-00006CAF0000}"/>
    <cellStyle name="Output 5 3 2 2 5 2" xfId="11204" xr:uid="{00000000-0005-0000-0000-00006DAF0000}"/>
    <cellStyle name="Output 5 3 2 2 5 3" xfId="11205" xr:uid="{00000000-0005-0000-0000-00006EAF0000}"/>
    <cellStyle name="Output 5 3 2 2 6" xfId="11206" xr:uid="{00000000-0005-0000-0000-00006FAF0000}"/>
    <cellStyle name="Output 5 3 2 2 6 2" xfId="11207" xr:uid="{00000000-0005-0000-0000-000070AF0000}"/>
    <cellStyle name="Output 5 3 2 2 6 3" xfId="11208" xr:uid="{00000000-0005-0000-0000-000071AF0000}"/>
    <cellStyle name="Output 5 3 2 2 7" xfId="11209" xr:uid="{00000000-0005-0000-0000-000072AF0000}"/>
    <cellStyle name="Output 5 3 2 3" xfId="11210" xr:uid="{00000000-0005-0000-0000-000073AF0000}"/>
    <cellStyle name="Output 5 3 2 3 2" xfId="11211" xr:uid="{00000000-0005-0000-0000-000074AF0000}"/>
    <cellStyle name="Output 5 3 2 3 2 2" xfId="11212" xr:uid="{00000000-0005-0000-0000-000075AF0000}"/>
    <cellStyle name="Output 5 3 2 3 2 3" xfId="11213" xr:uid="{00000000-0005-0000-0000-000076AF0000}"/>
    <cellStyle name="Output 5 3 2 3 2 4" xfId="11214" xr:uid="{00000000-0005-0000-0000-000077AF0000}"/>
    <cellStyle name="Output 5 3 2 3 3" xfId="11215" xr:uid="{00000000-0005-0000-0000-000078AF0000}"/>
    <cellStyle name="Output 5 3 2 3 3 2" xfId="11216" xr:uid="{00000000-0005-0000-0000-000079AF0000}"/>
    <cellStyle name="Output 5 3 2 3 3 3" xfId="11217" xr:uid="{00000000-0005-0000-0000-00007AAF0000}"/>
    <cellStyle name="Output 5 3 2 3 3 4" xfId="11218" xr:uid="{00000000-0005-0000-0000-00007BAF0000}"/>
    <cellStyle name="Output 5 3 2 3 4" xfId="11219" xr:uid="{00000000-0005-0000-0000-00007CAF0000}"/>
    <cellStyle name="Output 5 3 2 3 4 2" xfId="11220" xr:uid="{00000000-0005-0000-0000-00007DAF0000}"/>
    <cellStyle name="Output 5 3 2 3 4 3" xfId="11221" xr:uid="{00000000-0005-0000-0000-00007EAF0000}"/>
    <cellStyle name="Output 5 3 2 3 5" xfId="11222" xr:uid="{00000000-0005-0000-0000-00007FAF0000}"/>
    <cellStyle name="Output 5 3 2 3 5 2" xfId="11223" xr:uid="{00000000-0005-0000-0000-000080AF0000}"/>
    <cellStyle name="Output 5 3 2 3 5 3" xfId="11224" xr:uid="{00000000-0005-0000-0000-000081AF0000}"/>
    <cellStyle name="Output 5 3 2 3 6" xfId="11225" xr:uid="{00000000-0005-0000-0000-000082AF0000}"/>
    <cellStyle name="Output 5 3 2 4" xfId="11226" xr:uid="{00000000-0005-0000-0000-000083AF0000}"/>
    <cellStyle name="Output 5 3 2 4 2" xfId="11227" xr:uid="{00000000-0005-0000-0000-000084AF0000}"/>
    <cellStyle name="Output 5 3 2 4 3" xfId="11228" xr:uid="{00000000-0005-0000-0000-000085AF0000}"/>
    <cellStyle name="Output 5 3 2 4 4" xfId="11229" xr:uid="{00000000-0005-0000-0000-000086AF0000}"/>
    <cellStyle name="Output 5 3 2 5" xfId="11230" xr:uid="{00000000-0005-0000-0000-000087AF0000}"/>
    <cellStyle name="Output 5 3 2 5 2" xfId="11231" xr:uid="{00000000-0005-0000-0000-000088AF0000}"/>
    <cellStyle name="Output 5 3 2 5 3" xfId="11232" xr:uid="{00000000-0005-0000-0000-000089AF0000}"/>
    <cellStyle name="Output 5 3 2 5 4" xfId="11233" xr:uid="{00000000-0005-0000-0000-00008AAF0000}"/>
    <cellStyle name="Output 5 3 2 6" xfId="11234" xr:uid="{00000000-0005-0000-0000-00008BAF0000}"/>
    <cellStyle name="Output 5 3 2 6 2" xfId="11235" xr:uid="{00000000-0005-0000-0000-00008CAF0000}"/>
    <cellStyle name="Output 5 3 2 6 3" xfId="11236" xr:uid="{00000000-0005-0000-0000-00008DAF0000}"/>
    <cellStyle name="Output 5 3 2 7" xfId="11237" xr:uid="{00000000-0005-0000-0000-00008EAF0000}"/>
    <cellStyle name="Output 5 3 2 7 2" xfId="11238" xr:uid="{00000000-0005-0000-0000-00008FAF0000}"/>
    <cellStyle name="Output 5 3 2 7 3" xfId="11239" xr:uid="{00000000-0005-0000-0000-000090AF0000}"/>
    <cellStyle name="Output 5 3 2 8" xfId="11240" xr:uid="{00000000-0005-0000-0000-000091AF0000}"/>
    <cellStyle name="Output 5 3 3" xfId="11241" xr:uid="{00000000-0005-0000-0000-000092AF0000}"/>
    <cellStyle name="Output 5 3 3 2" xfId="11242" xr:uid="{00000000-0005-0000-0000-000093AF0000}"/>
    <cellStyle name="Output 5 3 3 2 2" xfId="11243" xr:uid="{00000000-0005-0000-0000-000094AF0000}"/>
    <cellStyle name="Output 5 3 3 2 2 2" xfId="11244" xr:uid="{00000000-0005-0000-0000-000095AF0000}"/>
    <cellStyle name="Output 5 3 3 2 2 3" xfId="11245" xr:uid="{00000000-0005-0000-0000-000096AF0000}"/>
    <cellStyle name="Output 5 3 3 2 2 4" xfId="11246" xr:uid="{00000000-0005-0000-0000-000097AF0000}"/>
    <cellStyle name="Output 5 3 3 2 3" xfId="11247" xr:uid="{00000000-0005-0000-0000-000098AF0000}"/>
    <cellStyle name="Output 5 3 3 2 3 2" xfId="11248" xr:uid="{00000000-0005-0000-0000-000099AF0000}"/>
    <cellStyle name="Output 5 3 3 2 3 3" xfId="11249" xr:uid="{00000000-0005-0000-0000-00009AAF0000}"/>
    <cellStyle name="Output 5 3 3 2 3 4" xfId="11250" xr:uid="{00000000-0005-0000-0000-00009BAF0000}"/>
    <cellStyle name="Output 5 3 3 2 4" xfId="11251" xr:uid="{00000000-0005-0000-0000-00009CAF0000}"/>
    <cellStyle name="Output 5 3 3 2 4 2" xfId="11252" xr:uid="{00000000-0005-0000-0000-00009DAF0000}"/>
    <cellStyle name="Output 5 3 3 2 4 3" xfId="11253" xr:uid="{00000000-0005-0000-0000-00009EAF0000}"/>
    <cellStyle name="Output 5 3 3 2 5" xfId="11254" xr:uid="{00000000-0005-0000-0000-00009FAF0000}"/>
    <cellStyle name="Output 5 3 3 2 5 2" xfId="11255" xr:uid="{00000000-0005-0000-0000-0000A0AF0000}"/>
    <cellStyle name="Output 5 3 3 2 5 3" xfId="11256" xr:uid="{00000000-0005-0000-0000-0000A1AF0000}"/>
    <cellStyle name="Output 5 3 3 2 6" xfId="11257" xr:uid="{00000000-0005-0000-0000-0000A2AF0000}"/>
    <cellStyle name="Output 5 3 3 3" xfId="11258" xr:uid="{00000000-0005-0000-0000-0000A3AF0000}"/>
    <cellStyle name="Output 5 3 3 3 2" xfId="11259" xr:uid="{00000000-0005-0000-0000-0000A4AF0000}"/>
    <cellStyle name="Output 5 3 3 3 3" xfId="11260" xr:uid="{00000000-0005-0000-0000-0000A5AF0000}"/>
    <cellStyle name="Output 5 3 3 3 4" xfId="11261" xr:uid="{00000000-0005-0000-0000-0000A6AF0000}"/>
    <cellStyle name="Output 5 3 3 4" xfId="11262" xr:uid="{00000000-0005-0000-0000-0000A7AF0000}"/>
    <cellStyle name="Output 5 3 3 4 2" xfId="11263" xr:uid="{00000000-0005-0000-0000-0000A8AF0000}"/>
    <cellStyle name="Output 5 3 3 4 3" xfId="11264" xr:uid="{00000000-0005-0000-0000-0000A9AF0000}"/>
    <cellStyle name="Output 5 3 3 4 4" xfId="11265" xr:uid="{00000000-0005-0000-0000-0000AAAF0000}"/>
    <cellStyle name="Output 5 3 3 5" xfId="11266" xr:uid="{00000000-0005-0000-0000-0000ABAF0000}"/>
    <cellStyle name="Output 5 3 3 5 2" xfId="11267" xr:uid="{00000000-0005-0000-0000-0000ACAF0000}"/>
    <cellStyle name="Output 5 3 3 5 3" xfId="11268" xr:uid="{00000000-0005-0000-0000-0000ADAF0000}"/>
    <cellStyle name="Output 5 3 3 6" xfId="11269" xr:uid="{00000000-0005-0000-0000-0000AEAF0000}"/>
    <cellStyle name="Output 5 3 3 6 2" xfId="11270" xr:uid="{00000000-0005-0000-0000-0000AFAF0000}"/>
    <cellStyle name="Output 5 3 3 6 3" xfId="11271" xr:uid="{00000000-0005-0000-0000-0000B0AF0000}"/>
    <cellStyle name="Output 5 3 3 7" xfId="11272" xr:uid="{00000000-0005-0000-0000-0000B1AF0000}"/>
    <cellStyle name="Output 5 3 4" xfId="11273" xr:uid="{00000000-0005-0000-0000-0000B2AF0000}"/>
    <cellStyle name="Output 5 3 4 2" xfId="11274" xr:uid="{00000000-0005-0000-0000-0000B3AF0000}"/>
    <cellStyle name="Output 5 3 4 2 2" xfId="11275" xr:uid="{00000000-0005-0000-0000-0000B4AF0000}"/>
    <cellStyle name="Output 5 3 4 2 3" xfId="11276" xr:uid="{00000000-0005-0000-0000-0000B5AF0000}"/>
    <cellStyle name="Output 5 3 4 2 4" xfId="11277" xr:uid="{00000000-0005-0000-0000-0000B6AF0000}"/>
    <cellStyle name="Output 5 3 4 3" xfId="11278" xr:uid="{00000000-0005-0000-0000-0000B7AF0000}"/>
    <cellStyle name="Output 5 3 4 3 2" xfId="11279" xr:uid="{00000000-0005-0000-0000-0000B8AF0000}"/>
    <cellStyle name="Output 5 3 4 3 3" xfId="11280" xr:uid="{00000000-0005-0000-0000-0000B9AF0000}"/>
    <cellStyle name="Output 5 3 4 3 4" xfId="11281" xr:uid="{00000000-0005-0000-0000-0000BAAF0000}"/>
    <cellStyle name="Output 5 3 4 4" xfId="11282" xr:uid="{00000000-0005-0000-0000-0000BBAF0000}"/>
    <cellStyle name="Output 5 3 4 4 2" xfId="11283" xr:uid="{00000000-0005-0000-0000-0000BCAF0000}"/>
    <cellStyle name="Output 5 3 4 4 3" xfId="11284" xr:uid="{00000000-0005-0000-0000-0000BDAF0000}"/>
    <cellStyle name="Output 5 3 4 5" xfId="11285" xr:uid="{00000000-0005-0000-0000-0000BEAF0000}"/>
    <cellStyle name="Output 5 3 4 5 2" xfId="11286" xr:uid="{00000000-0005-0000-0000-0000BFAF0000}"/>
    <cellStyle name="Output 5 3 4 5 3" xfId="11287" xr:uid="{00000000-0005-0000-0000-0000C0AF0000}"/>
    <cellStyle name="Output 5 3 4 6" xfId="11288" xr:uid="{00000000-0005-0000-0000-0000C1AF0000}"/>
    <cellStyle name="Output 5 3 5" xfId="11289" xr:uid="{00000000-0005-0000-0000-0000C2AF0000}"/>
    <cellStyle name="Output 5 3 5 2" xfId="11290" xr:uid="{00000000-0005-0000-0000-0000C3AF0000}"/>
    <cellStyle name="Output 5 3 5 3" xfId="11291" xr:uid="{00000000-0005-0000-0000-0000C4AF0000}"/>
    <cellStyle name="Output 5 3 5 4" xfId="11292" xr:uid="{00000000-0005-0000-0000-0000C5AF0000}"/>
    <cellStyle name="Output 5 3 6" xfId="11293" xr:uid="{00000000-0005-0000-0000-0000C6AF0000}"/>
    <cellStyle name="Output 5 3 6 2" xfId="11294" xr:uid="{00000000-0005-0000-0000-0000C7AF0000}"/>
    <cellStyle name="Output 5 3 6 3" xfId="11295" xr:uid="{00000000-0005-0000-0000-0000C8AF0000}"/>
    <cellStyle name="Output 5 3 6 4" xfId="11296" xr:uid="{00000000-0005-0000-0000-0000C9AF0000}"/>
    <cellStyle name="Output 5 3 7" xfId="11297" xr:uid="{00000000-0005-0000-0000-0000CAAF0000}"/>
    <cellStyle name="Output 5 3 7 2" xfId="11298" xr:uid="{00000000-0005-0000-0000-0000CBAF0000}"/>
    <cellStyle name="Output 5 3 7 3" xfId="11299" xr:uid="{00000000-0005-0000-0000-0000CCAF0000}"/>
    <cellStyle name="Output 5 3 8" xfId="11300" xr:uid="{00000000-0005-0000-0000-0000CDAF0000}"/>
    <cellStyle name="Output 5 3 8 2" xfId="11301" xr:uid="{00000000-0005-0000-0000-0000CEAF0000}"/>
    <cellStyle name="Output 5 3 8 3" xfId="11302" xr:uid="{00000000-0005-0000-0000-0000CFAF0000}"/>
    <cellStyle name="Output 5 3 9" xfId="11303" xr:uid="{00000000-0005-0000-0000-0000D0AF0000}"/>
    <cellStyle name="Output 5 4" xfId="11304" xr:uid="{00000000-0005-0000-0000-0000D1AF0000}"/>
    <cellStyle name="Output 5 4 2" xfId="11305" xr:uid="{00000000-0005-0000-0000-0000D2AF0000}"/>
    <cellStyle name="Output 5 4 3" xfId="11306" xr:uid="{00000000-0005-0000-0000-0000D3AF0000}"/>
    <cellStyle name="Output 5 4 4" xfId="11307" xr:uid="{00000000-0005-0000-0000-0000D4AF0000}"/>
    <cellStyle name="Output 5 5" xfId="11308" xr:uid="{00000000-0005-0000-0000-0000D5AF0000}"/>
    <cellStyle name="Output 5 5 2" xfId="11309" xr:uid="{00000000-0005-0000-0000-0000D6AF0000}"/>
    <cellStyle name="Output 5 5 3" xfId="11310" xr:uid="{00000000-0005-0000-0000-0000D7AF0000}"/>
    <cellStyle name="Output 5 5 4" xfId="11311" xr:uid="{00000000-0005-0000-0000-0000D8AF0000}"/>
    <cellStyle name="Output 5 6" xfId="11312" xr:uid="{00000000-0005-0000-0000-0000D9AF0000}"/>
    <cellStyle name="Output 5 6 2" xfId="11313" xr:uid="{00000000-0005-0000-0000-0000DAAF0000}"/>
    <cellStyle name="Output 5 6 3" xfId="11314" xr:uid="{00000000-0005-0000-0000-0000DBAF0000}"/>
    <cellStyle name="Output 5 7" xfId="11315" xr:uid="{00000000-0005-0000-0000-0000DCAF0000}"/>
    <cellStyle name="Output 5 7 2" xfId="11316" xr:uid="{00000000-0005-0000-0000-0000DDAF0000}"/>
    <cellStyle name="Output 5 7 3" xfId="11317" xr:uid="{00000000-0005-0000-0000-0000DEAF0000}"/>
    <cellStyle name="Output 5 8" xfId="11318" xr:uid="{00000000-0005-0000-0000-0000DFAF0000}"/>
    <cellStyle name="Output 6" xfId="11319" xr:uid="{00000000-0005-0000-0000-0000E0AF0000}"/>
    <cellStyle name="Output 6 2" xfId="11320" xr:uid="{00000000-0005-0000-0000-0000E1AF0000}"/>
    <cellStyle name="Output 6 2 2" xfId="11321" xr:uid="{00000000-0005-0000-0000-0000E2AF0000}"/>
    <cellStyle name="Output 6 2 2 2" xfId="11322" xr:uid="{00000000-0005-0000-0000-0000E3AF0000}"/>
    <cellStyle name="Output 6 2 2 2 2" xfId="11323" xr:uid="{00000000-0005-0000-0000-0000E4AF0000}"/>
    <cellStyle name="Output 6 2 2 2 2 2" xfId="11324" xr:uid="{00000000-0005-0000-0000-0000E5AF0000}"/>
    <cellStyle name="Output 6 2 2 2 2 2 2" xfId="11325" xr:uid="{00000000-0005-0000-0000-0000E6AF0000}"/>
    <cellStyle name="Output 6 2 2 2 2 2 3" xfId="11326" xr:uid="{00000000-0005-0000-0000-0000E7AF0000}"/>
    <cellStyle name="Output 6 2 2 2 2 2 4" xfId="11327" xr:uid="{00000000-0005-0000-0000-0000E8AF0000}"/>
    <cellStyle name="Output 6 2 2 2 2 3" xfId="11328" xr:uid="{00000000-0005-0000-0000-0000E9AF0000}"/>
    <cellStyle name="Output 6 2 2 2 2 3 2" xfId="11329" xr:uid="{00000000-0005-0000-0000-0000EAAF0000}"/>
    <cellStyle name="Output 6 2 2 2 2 3 3" xfId="11330" xr:uid="{00000000-0005-0000-0000-0000EBAF0000}"/>
    <cellStyle name="Output 6 2 2 2 2 3 4" xfId="11331" xr:uid="{00000000-0005-0000-0000-0000ECAF0000}"/>
    <cellStyle name="Output 6 2 2 2 2 4" xfId="11332" xr:uid="{00000000-0005-0000-0000-0000EDAF0000}"/>
    <cellStyle name="Output 6 2 2 2 2 4 2" xfId="11333" xr:uid="{00000000-0005-0000-0000-0000EEAF0000}"/>
    <cellStyle name="Output 6 2 2 2 2 4 3" xfId="11334" xr:uid="{00000000-0005-0000-0000-0000EFAF0000}"/>
    <cellStyle name="Output 6 2 2 2 2 5" xfId="11335" xr:uid="{00000000-0005-0000-0000-0000F0AF0000}"/>
    <cellStyle name="Output 6 2 2 2 2 5 2" xfId="11336" xr:uid="{00000000-0005-0000-0000-0000F1AF0000}"/>
    <cellStyle name="Output 6 2 2 2 2 5 3" xfId="11337" xr:uid="{00000000-0005-0000-0000-0000F2AF0000}"/>
    <cellStyle name="Output 6 2 2 2 2 6" xfId="11338" xr:uid="{00000000-0005-0000-0000-0000F3AF0000}"/>
    <cellStyle name="Output 6 2 2 2 3" xfId="11339" xr:uid="{00000000-0005-0000-0000-0000F4AF0000}"/>
    <cellStyle name="Output 6 2 2 2 3 2" xfId="11340" xr:uid="{00000000-0005-0000-0000-0000F5AF0000}"/>
    <cellStyle name="Output 6 2 2 2 3 3" xfId="11341" xr:uid="{00000000-0005-0000-0000-0000F6AF0000}"/>
    <cellStyle name="Output 6 2 2 2 3 4" xfId="11342" xr:uid="{00000000-0005-0000-0000-0000F7AF0000}"/>
    <cellStyle name="Output 6 2 2 2 4" xfId="11343" xr:uid="{00000000-0005-0000-0000-0000F8AF0000}"/>
    <cellStyle name="Output 6 2 2 2 4 2" xfId="11344" xr:uid="{00000000-0005-0000-0000-0000F9AF0000}"/>
    <cellStyle name="Output 6 2 2 2 4 3" xfId="11345" xr:uid="{00000000-0005-0000-0000-0000FAAF0000}"/>
    <cellStyle name="Output 6 2 2 2 4 4" xfId="11346" xr:uid="{00000000-0005-0000-0000-0000FBAF0000}"/>
    <cellStyle name="Output 6 2 2 2 5" xfId="11347" xr:uid="{00000000-0005-0000-0000-0000FCAF0000}"/>
    <cellStyle name="Output 6 2 2 2 5 2" xfId="11348" xr:uid="{00000000-0005-0000-0000-0000FDAF0000}"/>
    <cellStyle name="Output 6 2 2 2 5 3" xfId="11349" xr:uid="{00000000-0005-0000-0000-0000FEAF0000}"/>
    <cellStyle name="Output 6 2 2 2 6" xfId="11350" xr:uid="{00000000-0005-0000-0000-0000FFAF0000}"/>
    <cellStyle name="Output 6 2 2 2 6 2" xfId="11351" xr:uid="{00000000-0005-0000-0000-000000B00000}"/>
    <cellStyle name="Output 6 2 2 2 6 3" xfId="11352" xr:uid="{00000000-0005-0000-0000-000001B00000}"/>
    <cellStyle name="Output 6 2 2 2 7" xfId="11353" xr:uid="{00000000-0005-0000-0000-000002B00000}"/>
    <cellStyle name="Output 6 2 2 3" xfId="11354" xr:uid="{00000000-0005-0000-0000-000003B00000}"/>
    <cellStyle name="Output 6 2 2 3 2" xfId="11355" xr:uid="{00000000-0005-0000-0000-000004B00000}"/>
    <cellStyle name="Output 6 2 2 3 2 2" xfId="11356" xr:uid="{00000000-0005-0000-0000-000005B00000}"/>
    <cellStyle name="Output 6 2 2 3 2 3" xfId="11357" xr:uid="{00000000-0005-0000-0000-000006B00000}"/>
    <cellStyle name="Output 6 2 2 3 2 4" xfId="11358" xr:uid="{00000000-0005-0000-0000-000007B00000}"/>
    <cellStyle name="Output 6 2 2 3 3" xfId="11359" xr:uid="{00000000-0005-0000-0000-000008B00000}"/>
    <cellStyle name="Output 6 2 2 3 3 2" xfId="11360" xr:uid="{00000000-0005-0000-0000-000009B00000}"/>
    <cellStyle name="Output 6 2 2 3 3 3" xfId="11361" xr:uid="{00000000-0005-0000-0000-00000AB00000}"/>
    <cellStyle name="Output 6 2 2 3 3 4" xfId="11362" xr:uid="{00000000-0005-0000-0000-00000BB00000}"/>
    <cellStyle name="Output 6 2 2 3 4" xfId="11363" xr:uid="{00000000-0005-0000-0000-00000CB00000}"/>
    <cellStyle name="Output 6 2 2 3 4 2" xfId="11364" xr:uid="{00000000-0005-0000-0000-00000DB00000}"/>
    <cellStyle name="Output 6 2 2 3 4 3" xfId="11365" xr:uid="{00000000-0005-0000-0000-00000EB00000}"/>
    <cellStyle name="Output 6 2 2 3 5" xfId="11366" xr:uid="{00000000-0005-0000-0000-00000FB00000}"/>
    <cellStyle name="Output 6 2 2 3 5 2" xfId="11367" xr:uid="{00000000-0005-0000-0000-000010B00000}"/>
    <cellStyle name="Output 6 2 2 3 5 3" xfId="11368" xr:uid="{00000000-0005-0000-0000-000011B00000}"/>
    <cellStyle name="Output 6 2 2 3 6" xfId="11369" xr:uid="{00000000-0005-0000-0000-000012B00000}"/>
    <cellStyle name="Output 6 2 2 4" xfId="11370" xr:uid="{00000000-0005-0000-0000-000013B00000}"/>
    <cellStyle name="Output 6 2 2 4 2" xfId="11371" xr:uid="{00000000-0005-0000-0000-000014B00000}"/>
    <cellStyle name="Output 6 2 2 4 3" xfId="11372" xr:uid="{00000000-0005-0000-0000-000015B00000}"/>
    <cellStyle name="Output 6 2 2 4 4" xfId="11373" xr:uid="{00000000-0005-0000-0000-000016B00000}"/>
    <cellStyle name="Output 6 2 2 5" xfId="11374" xr:uid="{00000000-0005-0000-0000-000017B00000}"/>
    <cellStyle name="Output 6 2 2 5 2" xfId="11375" xr:uid="{00000000-0005-0000-0000-000018B00000}"/>
    <cellStyle name="Output 6 2 2 5 3" xfId="11376" xr:uid="{00000000-0005-0000-0000-000019B00000}"/>
    <cellStyle name="Output 6 2 2 5 4" xfId="11377" xr:uid="{00000000-0005-0000-0000-00001AB00000}"/>
    <cellStyle name="Output 6 2 2 6" xfId="11378" xr:uid="{00000000-0005-0000-0000-00001BB00000}"/>
    <cellStyle name="Output 6 2 2 6 2" xfId="11379" xr:uid="{00000000-0005-0000-0000-00001CB00000}"/>
    <cellStyle name="Output 6 2 2 6 3" xfId="11380" xr:uid="{00000000-0005-0000-0000-00001DB00000}"/>
    <cellStyle name="Output 6 2 2 7" xfId="11381" xr:uid="{00000000-0005-0000-0000-00001EB00000}"/>
    <cellStyle name="Output 6 2 2 7 2" xfId="11382" xr:uid="{00000000-0005-0000-0000-00001FB00000}"/>
    <cellStyle name="Output 6 2 2 7 3" xfId="11383" xr:uid="{00000000-0005-0000-0000-000020B00000}"/>
    <cellStyle name="Output 6 2 2 8" xfId="11384" xr:uid="{00000000-0005-0000-0000-000021B00000}"/>
    <cellStyle name="Output 6 2 3" xfId="11385" xr:uid="{00000000-0005-0000-0000-000022B00000}"/>
    <cellStyle name="Output 6 2 3 2" xfId="11386" xr:uid="{00000000-0005-0000-0000-000023B00000}"/>
    <cellStyle name="Output 6 2 3 2 2" xfId="11387" xr:uid="{00000000-0005-0000-0000-000024B00000}"/>
    <cellStyle name="Output 6 2 3 2 2 2" xfId="11388" xr:uid="{00000000-0005-0000-0000-000025B00000}"/>
    <cellStyle name="Output 6 2 3 2 2 3" xfId="11389" xr:uid="{00000000-0005-0000-0000-000026B00000}"/>
    <cellStyle name="Output 6 2 3 2 2 4" xfId="11390" xr:uid="{00000000-0005-0000-0000-000027B00000}"/>
    <cellStyle name="Output 6 2 3 2 3" xfId="11391" xr:uid="{00000000-0005-0000-0000-000028B00000}"/>
    <cellStyle name="Output 6 2 3 2 3 2" xfId="11392" xr:uid="{00000000-0005-0000-0000-000029B00000}"/>
    <cellStyle name="Output 6 2 3 2 3 3" xfId="11393" xr:uid="{00000000-0005-0000-0000-00002AB00000}"/>
    <cellStyle name="Output 6 2 3 2 3 4" xfId="11394" xr:uid="{00000000-0005-0000-0000-00002BB00000}"/>
    <cellStyle name="Output 6 2 3 2 4" xfId="11395" xr:uid="{00000000-0005-0000-0000-00002CB00000}"/>
    <cellStyle name="Output 6 2 3 2 4 2" xfId="11396" xr:uid="{00000000-0005-0000-0000-00002DB00000}"/>
    <cellStyle name="Output 6 2 3 2 4 3" xfId="11397" xr:uid="{00000000-0005-0000-0000-00002EB00000}"/>
    <cellStyle name="Output 6 2 3 2 5" xfId="11398" xr:uid="{00000000-0005-0000-0000-00002FB00000}"/>
    <cellStyle name="Output 6 2 3 2 5 2" xfId="11399" xr:uid="{00000000-0005-0000-0000-000030B00000}"/>
    <cellStyle name="Output 6 2 3 2 5 3" xfId="11400" xr:uid="{00000000-0005-0000-0000-000031B00000}"/>
    <cellStyle name="Output 6 2 3 2 6" xfId="11401" xr:uid="{00000000-0005-0000-0000-000032B00000}"/>
    <cellStyle name="Output 6 2 3 3" xfId="11402" xr:uid="{00000000-0005-0000-0000-000033B00000}"/>
    <cellStyle name="Output 6 2 3 3 2" xfId="11403" xr:uid="{00000000-0005-0000-0000-000034B00000}"/>
    <cellStyle name="Output 6 2 3 3 3" xfId="11404" xr:uid="{00000000-0005-0000-0000-000035B00000}"/>
    <cellStyle name="Output 6 2 3 3 4" xfId="11405" xr:uid="{00000000-0005-0000-0000-000036B00000}"/>
    <cellStyle name="Output 6 2 3 4" xfId="11406" xr:uid="{00000000-0005-0000-0000-000037B00000}"/>
    <cellStyle name="Output 6 2 3 4 2" xfId="11407" xr:uid="{00000000-0005-0000-0000-000038B00000}"/>
    <cellStyle name="Output 6 2 3 4 3" xfId="11408" xr:uid="{00000000-0005-0000-0000-000039B00000}"/>
    <cellStyle name="Output 6 2 3 4 4" xfId="11409" xr:uid="{00000000-0005-0000-0000-00003AB00000}"/>
    <cellStyle name="Output 6 2 3 5" xfId="11410" xr:uid="{00000000-0005-0000-0000-00003BB00000}"/>
    <cellStyle name="Output 6 2 3 5 2" xfId="11411" xr:uid="{00000000-0005-0000-0000-00003CB00000}"/>
    <cellStyle name="Output 6 2 3 5 3" xfId="11412" xr:uid="{00000000-0005-0000-0000-00003DB00000}"/>
    <cellStyle name="Output 6 2 3 6" xfId="11413" xr:uid="{00000000-0005-0000-0000-00003EB00000}"/>
    <cellStyle name="Output 6 2 3 6 2" xfId="11414" xr:uid="{00000000-0005-0000-0000-00003FB00000}"/>
    <cellStyle name="Output 6 2 3 6 3" xfId="11415" xr:uid="{00000000-0005-0000-0000-000040B00000}"/>
    <cellStyle name="Output 6 2 3 7" xfId="11416" xr:uid="{00000000-0005-0000-0000-000041B00000}"/>
    <cellStyle name="Output 6 2 4" xfId="11417" xr:uid="{00000000-0005-0000-0000-000042B00000}"/>
    <cellStyle name="Output 6 2 4 2" xfId="11418" xr:uid="{00000000-0005-0000-0000-000043B00000}"/>
    <cellStyle name="Output 6 2 4 2 2" xfId="11419" xr:uid="{00000000-0005-0000-0000-000044B00000}"/>
    <cellStyle name="Output 6 2 4 2 3" xfId="11420" xr:uid="{00000000-0005-0000-0000-000045B00000}"/>
    <cellStyle name="Output 6 2 4 2 4" xfId="11421" xr:uid="{00000000-0005-0000-0000-000046B00000}"/>
    <cellStyle name="Output 6 2 4 3" xfId="11422" xr:uid="{00000000-0005-0000-0000-000047B00000}"/>
    <cellStyle name="Output 6 2 4 3 2" xfId="11423" xr:uid="{00000000-0005-0000-0000-000048B00000}"/>
    <cellStyle name="Output 6 2 4 3 3" xfId="11424" xr:uid="{00000000-0005-0000-0000-000049B00000}"/>
    <cellStyle name="Output 6 2 4 3 4" xfId="11425" xr:uid="{00000000-0005-0000-0000-00004AB00000}"/>
    <cellStyle name="Output 6 2 4 4" xfId="11426" xr:uid="{00000000-0005-0000-0000-00004BB00000}"/>
    <cellStyle name="Output 6 2 4 4 2" xfId="11427" xr:uid="{00000000-0005-0000-0000-00004CB00000}"/>
    <cellStyle name="Output 6 2 4 4 3" xfId="11428" xr:uid="{00000000-0005-0000-0000-00004DB00000}"/>
    <cellStyle name="Output 6 2 4 5" xfId="11429" xr:uid="{00000000-0005-0000-0000-00004EB00000}"/>
    <cellStyle name="Output 6 2 4 5 2" xfId="11430" xr:uid="{00000000-0005-0000-0000-00004FB00000}"/>
    <cellStyle name="Output 6 2 4 5 3" xfId="11431" xr:uid="{00000000-0005-0000-0000-000050B00000}"/>
    <cellStyle name="Output 6 2 4 6" xfId="11432" xr:uid="{00000000-0005-0000-0000-000051B00000}"/>
    <cellStyle name="Output 6 2 5" xfId="11433" xr:uid="{00000000-0005-0000-0000-000052B00000}"/>
    <cellStyle name="Output 6 2 5 2" xfId="11434" xr:uid="{00000000-0005-0000-0000-000053B00000}"/>
    <cellStyle name="Output 6 2 5 3" xfId="11435" xr:uid="{00000000-0005-0000-0000-000054B00000}"/>
    <cellStyle name="Output 6 2 5 4" xfId="11436" xr:uid="{00000000-0005-0000-0000-000055B00000}"/>
    <cellStyle name="Output 6 2 6" xfId="11437" xr:uid="{00000000-0005-0000-0000-000056B00000}"/>
    <cellStyle name="Output 6 2 6 2" xfId="11438" xr:uid="{00000000-0005-0000-0000-000057B00000}"/>
    <cellStyle name="Output 6 2 6 3" xfId="11439" xr:uid="{00000000-0005-0000-0000-000058B00000}"/>
    <cellStyle name="Output 6 2 6 4" xfId="11440" xr:uid="{00000000-0005-0000-0000-000059B00000}"/>
    <cellStyle name="Output 6 2 7" xfId="11441" xr:uid="{00000000-0005-0000-0000-00005AB00000}"/>
    <cellStyle name="Output 6 2 7 2" xfId="11442" xr:uid="{00000000-0005-0000-0000-00005BB00000}"/>
    <cellStyle name="Output 6 2 7 3" xfId="11443" xr:uid="{00000000-0005-0000-0000-00005CB00000}"/>
    <cellStyle name="Output 6 2 8" xfId="11444" xr:uid="{00000000-0005-0000-0000-00005DB00000}"/>
    <cellStyle name="Output 6 2 8 2" xfId="11445" xr:uid="{00000000-0005-0000-0000-00005EB00000}"/>
    <cellStyle name="Output 6 2 8 3" xfId="11446" xr:uid="{00000000-0005-0000-0000-00005FB00000}"/>
    <cellStyle name="Output 6 2 9" xfId="11447" xr:uid="{00000000-0005-0000-0000-000060B00000}"/>
    <cellStyle name="Output 6 3" xfId="11448" xr:uid="{00000000-0005-0000-0000-000061B00000}"/>
    <cellStyle name="Output 6 3 2" xfId="11449" xr:uid="{00000000-0005-0000-0000-000062B00000}"/>
    <cellStyle name="Output 6 3 3" xfId="11450" xr:uid="{00000000-0005-0000-0000-000063B00000}"/>
    <cellStyle name="Output 6 3 4" xfId="11451" xr:uid="{00000000-0005-0000-0000-000064B00000}"/>
    <cellStyle name="Output 6 4" xfId="11452" xr:uid="{00000000-0005-0000-0000-000065B00000}"/>
    <cellStyle name="Output 6 4 2" xfId="11453" xr:uid="{00000000-0005-0000-0000-000066B00000}"/>
    <cellStyle name="Output 6 4 3" xfId="11454" xr:uid="{00000000-0005-0000-0000-000067B00000}"/>
    <cellStyle name="Output 6 4 4" xfId="11455" xr:uid="{00000000-0005-0000-0000-000068B00000}"/>
    <cellStyle name="Output 6 5" xfId="11456" xr:uid="{00000000-0005-0000-0000-000069B00000}"/>
    <cellStyle name="Output 6 5 2" xfId="11457" xr:uid="{00000000-0005-0000-0000-00006AB00000}"/>
    <cellStyle name="Output 6 5 3" xfId="11458" xr:uid="{00000000-0005-0000-0000-00006BB00000}"/>
    <cellStyle name="Output 6 6" xfId="11459" xr:uid="{00000000-0005-0000-0000-00006CB00000}"/>
    <cellStyle name="Output 6 6 2" xfId="11460" xr:uid="{00000000-0005-0000-0000-00006DB00000}"/>
    <cellStyle name="Output 6 6 3" xfId="11461" xr:uid="{00000000-0005-0000-0000-00006EB00000}"/>
    <cellStyle name="Output 6 7" xfId="11462" xr:uid="{00000000-0005-0000-0000-00006FB00000}"/>
    <cellStyle name="Output 7" xfId="11463" xr:uid="{00000000-0005-0000-0000-000070B00000}"/>
    <cellStyle name="Output 7 2" xfId="11464" xr:uid="{00000000-0005-0000-0000-000071B00000}"/>
    <cellStyle name="Output 7 2 2" xfId="11465" xr:uid="{00000000-0005-0000-0000-000072B00000}"/>
    <cellStyle name="Output 7 2 2 2" xfId="11466" xr:uid="{00000000-0005-0000-0000-000073B00000}"/>
    <cellStyle name="Output 7 2 2 2 2" xfId="11467" xr:uid="{00000000-0005-0000-0000-000074B00000}"/>
    <cellStyle name="Output 7 2 2 2 2 2" xfId="11468" xr:uid="{00000000-0005-0000-0000-000075B00000}"/>
    <cellStyle name="Output 7 2 2 2 2 2 2" xfId="11469" xr:uid="{00000000-0005-0000-0000-000076B00000}"/>
    <cellStyle name="Output 7 2 2 2 2 2 3" xfId="11470" xr:uid="{00000000-0005-0000-0000-000077B00000}"/>
    <cellStyle name="Output 7 2 2 2 2 2 4" xfId="11471" xr:uid="{00000000-0005-0000-0000-000078B00000}"/>
    <cellStyle name="Output 7 2 2 2 2 3" xfId="11472" xr:uid="{00000000-0005-0000-0000-000079B00000}"/>
    <cellStyle name="Output 7 2 2 2 2 3 2" xfId="11473" xr:uid="{00000000-0005-0000-0000-00007AB00000}"/>
    <cellStyle name="Output 7 2 2 2 2 3 3" xfId="11474" xr:uid="{00000000-0005-0000-0000-00007BB00000}"/>
    <cellStyle name="Output 7 2 2 2 2 3 4" xfId="11475" xr:uid="{00000000-0005-0000-0000-00007CB00000}"/>
    <cellStyle name="Output 7 2 2 2 2 4" xfId="11476" xr:uid="{00000000-0005-0000-0000-00007DB00000}"/>
    <cellStyle name="Output 7 2 2 2 2 4 2" xfId="11477" xr:uid="{00000000-0005-0000-0000-00007EB00000}"/>
    <cellStyle name="Output 7 2 2 2 2 4 3" xfId="11478" xr:uid="{00000000-0005-0000-0000-00007FB00000}"/>
    <cellStyle name="Output 7 2 2 2 2 5" xfId="11479" xr:uid="{00000000-0005-0000-0000-000080B00000}"/>
    <cellStyle name="Output 7 2 2 2 2 5 2" xfId="11480" xr:uid="{00000000-0005-0000-0000-000081B00000}"/>
    <cellStyle name="Output 7 2 2 2 2 5 3" xfId="11481" xr:uid="{00000000-0005-0000-0000-000082B00000}"/>
    <cellStyle name="Output 7 2 2 2 2 6" xfId="11482" xr:uid="{00000000-0005-0000-0000-000083B00000}"/>
    <cellStyle name="Output 7 2 2 2 3" xfId="11483" xr:uid="{00000000-0005-0000-0000-000084B00000}"/>
    <cellStyle name="Output 7 2 2 2 3 2" xfId="11484" xr:uid="{00000000-0005-0000-0000-000085B00000}"/>
    <cellStyle name="Output 7 2 2 2 3 3" xfId="11485" xr:uid="{00000000-0005-0000-0000-000086B00000}"/>
    <cellStyle name="Output 7 2 2 2 3 4" xfId="11486" xr:uid="{00000000-0005-0000-0000-000087B00000}"/>
    <cellStyle name="Output 7 2 2 2 4" xfId="11487" xr:uid="{00000000-0005-0000-0000-000088B00000}"/>
    <cellStyle name="Output 7 2 2 2 4 2" xfId="11488" xr:uid="{00000000-0005-0000-0000-000089B00000}"/>
    <cellStyle name="Output 7 2 2 2 4 3" xfId="11489" xr:uid="{00000000-0005-0000-0000-00008AB00000}"/>
    <cellStyle name="Output 7 2 2 2 4 4" xfId="11490" xr:uid="{00000000-0005-0000-0000-00008BB00000}"/>
    <cellStyle name="Output 7 2 2 2 5" xfId="11491" xr:uid="{00000000-0005-0000-0000-00008CB00000}"/>
    <cellStyle name="Output 7 2 2 2 5 2" xfId="11492" xr:uid="{00000000-0005-0000-0000-00008DB00000}"/>
    <cellStyle name="Output 7 2 2 2 5 3" xfId="11493" xr:uid="{00000000-0005-0000-0000-00008EB00000}"/>
    <cellStyle name="Output 7 2 2 2 6" xfId="11494" xr:uid="{00000000-0005-0000-0000-00008FB00000}"/>
    <cellStyle name="Output 7 2 2 2 6 2" xfId="11495" xr:uid="{00000000-0005-0000-0000-000090B00000}"/>
    <cellStyle name="Output 7 2 2 2 6 3" xfId="11496" xr:uid="{00000000-0005-0000-0000-000091B00000}"/>
    <cellStyle name="Output 7 2 2 2 7" xfId="11497" xr:uid="{00000000-0005-0000-0000-000092B00000}"/>
    <cellStyle name="Output 7 2 2 3" xfId="11498" xr:uid="{00000000-0005-0000-0000-000093B00000}"/>
    <cellStyle name="Output 7 2 2 3 2" xfId="11499" xr:uid="{00000000-0005-0000-0000-000094B00000}"/>
    <cellStyle name="Output 7 2 2 3 2 2" xfId="11500" xr:uid="{00000000-0005-0000-0000-000095B00000}"/>
    <cellStyle name="Output 7 2 2 3 2 3" xfId="11501" xr:uid="{00000000-0005-0000-0000-000096B00000}"/>
    <cellStyle name="Output 7 2 2 3 2 4" xfId="11502" xr:uid="{00000000-0005-0000-0000-000097B00000}"/>
    <cellStyle name="Output 7 2 2 3 3" xfId="11503" xr:uid="{00000000-0005-0000-0000-000098B00000}"/>
    <cellStyle name="Output 7 2 2 3 3 2" xfId="11504" xr:uid="{00000000-0005-0000-0000-000099B00000}"/>
    <cellStyle name="Output 7 2 2 3 3 3" xfId="11505" xr:uid="{00000000-0005-0000-0000-00009AB00000}"/>
    <cellStyle name="Output 7 2 2 3 3 4" xfId="11506" xr:uid="{00000000-0005-0000-0000-00009BB00000}"/>
    <cellStyle name="Output 7 2 2 3 4" xfId="11507" xr:uid="{00000000-0005-0000-0000-00009CB00000}"/>
    <cellStyle name="Output 7 2 2 3 4 2" xfId="11508" xr:uid="{00000000-0005-0000-0000-00009DB00000}"/>
    <cellStyle name="Output 7 2 2 3 4 3" xfId="11509" xr:uid="{00000000-0005-0000-0000-00009EB00000}"/>
    <cellStyle name="Output 7 2 2 3 5" xfId="11510" xr:uid="{00000000-0005-0000-0000-00009FB00000}"/>
    <cellStyle name="Output 7 2 2 3 5 2" xfId="11511" xr:uid="{00000000-0005-0000-0000-0000A0B00000}"/>
    <cellStyle name="Output 7 2 2 3 5 3" xfId="11512" xr:uid="{00000000-0005-0000-0000-0000A1B00000}"/>
    <cellStyle name="Output 7 2 2 3 6" xfId="11513" xr:uid="{00000000-0005-0000-0000-0000A2B00000}"/>
    <cellStyle name="Output 7 2 2 4" xfId="11514" xr:uid="{00000000-0005-0000-0000-0000A3B00000}"/>
    <cellStyle name="Output 7 2 2 4 2" xfId="11515" xr:uid="{00000000-0005-0000-0000-0000A4B00000}"/>
    <cellStyle name="Output 7 2 2 4 3" xfId="11516" xr:uid="{00000000-0005-0000-0000-0000A5B00000}"/>
    <cellStyle name="Output 7 2 2 4 4" xfId="11517" xr:uid="{00000000-0005-0000-0000-0000A6B00000}"/>
    <cellStyle name="Output 7 2 2 5" xfId="11518" xr:uid="{00000000-0005-0000-0000-0000A7B00000}"/>
    <cellStyle name="Output 7 2 2 5 2" xfId="11519" xr:uid="{00000000-0005-0000-0000-0000A8B00000}"/>
    <cellStyle name="Output 7 2 2 5 3" xfId="11520" xr:uid="{00000000-0005-0000-0000-0000A9B00000}"/>
    <cellStyle name="Output 7 2 2 5 4" xfId="11521" xr:uid="{00000000-0005-0000-0000-0000AAB00000}"/>
    <cellStyle name="Output 7 2 2 6" xfId="11522" xr:uid="{00000000-0005-0000-0000-0000ABB00000}"/>
    <cellStyle name="Output 7 2 2 6 2" xfId="11523" xr:uid="{00000000-0005-0000-0000-0000ACB00000}"/>
    <cellStyle name="Output 7 2 2 6 3" xfId="11524" xr:uid="{00000000-0005-0000-0000-0000ADB00000}"/>
    <cellStyle name="Output 7 2 2 7" xfId="11525" xr:uid="{00000000-0005-0000-0000-0000AEB00000}"/>
    <cellStyle name="Output 7 2 2 7 2" xfId="11526" xr:uid="{00000000-0005-0000-0000-0000AFB00000}"/>
    <cellStyle name="Output 7 2 2 7 3" xfId="11527" xr:uid="{00000000-0005-0000-0000-0000B0B00000}"/>
    <cellStyle name="Output 7 2 2 8" xfId="11528" xr:uid="{00000000-0005-0000-0000-0000B1B00000}"/>
    <cellStyle name="Output 7 2 3" xfId="11529" xr:uid="{00000000-0005-0000-0000-0000B2B00000}"/>
    <cellStyle name="Output 7 2 3 2" xfId="11530" xr:uid="{00000000-0005-0000-0000-0000B3B00000}"/>
    <cellStyle name="Output 7 2 3 2 2" xfId="11531" xr:uid="{00000000-0005-0000-0000-0000B4B00000}"/>
    <cellStyle name="Output 7 2 3 2 2 2" xfId="11532" xr:uid="{00000000-0005-0000-0000-0000B5B00000}"/>
    <cellStyle name="Output 7 2 3 2 2 3" xfId="11533" xr:uid="{00000000-0005-0000-0000-0000B6B00000}"/>
    <cellStyle name="Output 7 2 3 2 2 4" xfId="11534" xr:uid="{00000000-0005-0000-0000-0000B7B00000}"/>
    <cellStyle name="Output 7 2 3 2 3" xfId="11535" xr:uid="{00000000-0005-0000-0000-0000B8B00000}"/>
    <cellStyle name="Output 7 2 3 2 3 2" xfId="11536" xr:uid="{00000000-0005-0000-0000-0000B9B00000}"/>
    <cellStyle name="Output 7 2 3 2 3 3" xfId="11537" xr:uid="{00000000-0005-0000-0000-0000BAB00000}"/>
    <cellStyle name="Output 7 2 3 2 3 4" xfId="11538" xr:uid="{00000000-0005-0000-0000-0000BBB00000}"/>
    <cellStyle name="Output 7 2 3 2 4" xfId="11539" xr:uid="{00000000-0005-0000-0000-0000BCB00000}"/>
    <cellStyle name="Output 7 2 3 2 4 2" xfId="11540" xr:uid="{00000000-0005-0000-0000-0000BDB00000}"/>
    <cellStyle name="Output 7 2 3 2 4 3" xfId="11541" xr:uid="{00000000-0005-0000-0000-0000BEB00000}"/>
    <cellStyle name="Output 7 2 3 2 5" xfId="11542" xr:uid="{00000000-0005-0000-0000-0000BFB00000}"/>
    <cellStyle name="Output 7 2 3 2 5 2" xfId="11543" xr:uid="{00000000-0005-0000-0000-0000C0B00000}"/>
    <cellStyle name="Output 7 2 3 2 5 3" xfId="11544" xr:uid="{00000000-0005-0000-0000-0000C1B00000}"/>
    <cellStyle name="Output 7 2 3 2 6" xfId="11545" xr:uid="{00000000-0005-0000-0000-0000C2B00000}"/>
    <cellStyle name="Output 7 2 3 3" xfId="11546" xr:uid="{00000000-0005-0000-0000-0000C3B00000}"/>
    <cellStyle name="Output 7 2 3 3 2" xfId="11547" xr:uid="{00000000-0005-0000-0000-0000C4B00000}"/>
    <cellStyle name="Output 7 2 3 3 3" xfId="11548" xr:uid="{00000000-0005-0000-0000-0000C5B00000}"/>
    <cellStyle name="Output 7 2 3 3 4" xfId="11549" xr:uid="{00000000-0005-0000-0000-0000C6B00000}"/>
    <cellStyle name="Output 7 2 3 4" xfId="11550" xr:uid="{00000000-0005-0000-0000-0000C7B00000}"/>
    <cellStyle name="Output 7 2 3 4 2" xfId="11551" xr:uid="{00000000-0005-0000-0000-0000C8B00000}"/>
    <cellStyle name="Output 7 2 3 4 3" xfId="11552" xr:uid="{00000000-0005-0000-0000-0000C9B00000}"/>
    <cellStyle name="Output 7 2 3 4 4" xfId="11553" xr:uid="{00000000-0005-0000-0000-0000CAB00000}"/>
    <cellStyle name="Output 7 2 3 5" xfId="11554" xr:uid="{00000000-0005-0000-0000-0000CBB00000}"/>
    <cellStyle name="Output 7 2 3 5 2" xfId="11555" xr:uid="{00000000-0005-0000-0000-0000CCB00000}"/>
    <cellStyle name="Output 7 2 3 5 3" xfId="11556" xr:uid="{00000000-0005-0000-0000-0000CDB00000}"/>
    <cellStyle name="Output 7 2 3 6" xfId="11557" xr:uid="{00000000-0005-0000-0000-0000CEB00000}"/>
    <cellStyle name="Output 7 2 3 6 2" xfId="11558" xr:uid="{00000000-0005-0000-0000-0000CFB00000}"/>
    <cellStyle name="Output 7 2 3 6 3" xfId="11559" xr:uid="{00000000-0005-0000-0000-0000D0B00000}"/>
    <cellStyle name="Output 7 2 3 7" xfId="11560" xr:uid="{00000000-0005-0000-0000-0000D1B00000}"/>
    <cellStyle name="Output 7 2 4" xfId="11561" xr:uid="{00000000-0005-0000-0000-0000D2B00000}"/>
    <cellStyle name="Output 7 2 4 2" xfId="11562" xr:uid="{00000000-0005-0000-0000-0000D3B00000}"/>
    <cellStyle name="Output 7 2 4 2 2" xfId="11563" xr:uid="{00000000-0005-0000-0000-0000D4B00000}"/>
    <cellStyle name="Output 7 2 4 2 3" xfId="11564" xr:uid="{00000000-0005-0000-0000-0000D5B00000}"/>
    <cellStyle name="Output 7 2 4 2 4" xfId="11565" xr:uid="{00000000-0005-0000-0000-0000D6B00000}"/>
    <cellStyle name="Output 7 2 4 3" xfId="11566" xr:uid="{00000000-0005-0000-0000-0000D7B00000}"/>
    <cellStyle name="Output 7 2 4 3 2" xfId="11567" xr:uid="{00000000-0005-0000-0000-0000D8B00000}"/>
    <cellStyle name="Output 7 2 4 3 3" xfId="11568" xr:uid="{00000000-0005-0000-0000-0000D9B00000}"/>
    <cellStyle name="Output 7 2 4 3 4" xfId="11569" xr:uid="{00000000-0005-0000-0000-0000DAB00000}"/>
    <cellStyle name="Output 7 2 4 4" xfId="11570" xr:uid="{00000000-0005-0000-0000-0000DBB00000}"/>
    <cellStyle name="Output 7 2 4 4 2" xfId="11571" xr:uid="{00000000-0005-0000-0000-0000DCB00000}"/>
    <cellStyle name="Output 7 2 4 4 3" xfId="11572" xr:uid="{00000000-0005-0000-0000-0000DDB00000}"/>
    <cellStyle name="Output 7 2 4 5" xfId="11573" xr:uid="{00000000-0005-0000-0000-0000DEB00000}"/>
    <cellStyle name="Output 7 2 4 5 2" xfId="11574" xr:uid="{00000000-0005-0000-0000-0000DFB00000}"/>
    <cellStyle name="Output 7 2 4 5 3" xfId="11575" xr:uid="{00000000-0005-0000-0000-0000E0B00000}"/>
    <cellStyle name="Output 7 2 4 6" xfId="11576" xr:uid="{00000000-0005-0000-0000-0000E1B00000}"/>
    <cellStyle name="Output 7 2 5" xfId="11577" xr:uid="{00000000-0005-0000-0000-0000E2B00000}"/>
    <cellStyle name="Output 7 2 5 2" xfId="11578" xr:uid="{00000000-0005-0000-0000-0000E3B00000}"/>
    <cellStyle name="Output 7 2 5 3" xfId="11579" xr:uid="{00000000-0005-0000-0000-0000E4B00000}"/>
    <cellStyle name="Output 7 2 5 4" xfId="11580" xr:uid="{00000000-0005-0000-0000-0000E5B00000}"/>
    <cellStyle name="Output 7 2 6" xfId="11581" xr:uid="{00000000-0005-0000-0000-0000E6B00000}"/>
    <cellStyle name="Output 7 2 6 2" xfId="11582" xr:uid="{00000000-0005-0000-0000-0000E7B00000}"/>
    <cellStyle name="Output 7 2 6 3" xfId="11583" xr:uid="{00000000-0005-0000-0000-0000E8B00000}"/>
    <cellStyle name="Output 7 2 6 4" xfId="11584" xr:uid="{00000000-0005-0000-0000-0000E9B00000}"/>
    <cellStyle name="Output 7 2 7" xfId="11585" xr:uid="{00000000-0005-0000-0000-0000EAB00000}"/>
    <cellStyle name="Output 7 2 7 2" xfId="11586" xr:uid="{00000000-0005-0000-0000-0000EBB00000}"/>
    <cellStyle name="Output 7 2 7 3" xfId="11587" xr:uid="{00000000-0005-0000-0000-0000ECB00000}"/>
    <cellStyle name="Output 7 2 8" xfId="11588" xr:uid="{00000000-0005-0000-0000-0000EDB00000}"/>
    <cellStyle name="Output 7 2 8 2" xfId="11589" xr:uid="{00000000-0005-0000-0000-0000EEB00000}"/>
    <cellStyle name="Output 7 2 8 3" xfId="11590" xr:uid="{00000000-0005-0000-0000-0000EFB00000}"/>
    <cellStyle name="Output 7 2 9" xfId="11591" xr:uid="{00000000-0005-0000-0000-0000F0B00000}"/>
    <cellStyle name="Output 7 3" xfId="11592" xr:uid="{00000000-0005-0000-0000-0000F1B00000}"/>
    <cellStyle name="Output 7 3 2" xfId="11593" xr:uid="{00000000-0005-0000-0000-0000F2B00000}"/>
    <cellStyle name="Output 7 3 3" xfId="11594" xr:uid="{00000000-0005-0000-0000-0000F3B00000}"/>
    <cellStyle name="Output 7 3 4" xfId="11595" xr:uid="{00000000-0005-0000-0000-0000F4B00000}"/>
    <cellStyle name="Output 7 4" xfId="11596" xr:uid="{00000000-0005-0000-0000-0000F5B00000}"/>
    <cellStyle name="Output 7 4 2" xfId="11597" xr:uid="{00000000-0005-0000-0000-0000F6B00000}"/>
    <cellStyle name="Output 7 4 3" xfId="11598" xr:uid="{00000000-0005-0000-0000-0000F7B00000}"/>
    <cellStyle name="Output 7 4 4" xfId="11599" xr:uid="{00000000-0005-0000-0000-0000F8B00000}"/>
    <cellStyle name="Output 7 5" xfId="11600" xr:uid="{00000000-0005-0000-0000-0000F9B00000}"/>
    <cellStyle name="Output 7 5 2" xfId="11601" xr:uid="{00000000-0005-0000-0000-0000FAB00000}"/>
    <cellStyle name="Output 7 5 3" xfId="11602" xr:uid="{00000000-0005-0000-0000-0000FBB00000}"/>
    <cellStyle name="Output 7 6" xfId="11603" xr:uid="{00000000-0005-0000-0000-0000FCB00000}"/>
    <cellStyle name="Output 7 6 2" xfId="11604" xr:uid="{00000000-0005-0000-0000-0000FDB00000}"/>
    <cellStyle name="Output 7 6 3" xfId="11605" xr:uid="{00000000-0005-0000-0000-0000FEB00000}"/>
    <cellStyle name="Output 7 7" xfId="11606" xr:uid="{00000000-0005-0000-0000-0000FFB00000}"/>
    <cellStyle name="Output 8" xfId="11607" xr:uid="{00000000-0005-0000-0000-000000B10000}"/>
    <cellStyle name="Output 8 10" xfId="11608" xr:uid="{00000000-0005-0000-0000-000001B10000}"/>
    <cellStyle name="Output 8 2" xfId="11609" xr:uid="{00000000-0005-0000-0000-000002B10000}"/>
    <cellStyle name="Output 8 2 2" xfId="11610" xr:uid="{00000000-0005-0000-0000-000003B10000}"/>
    <cellStyle name="Output 8 2 2 2" xfId="11611" xr:uid="{00000000-0005-0000-0000-000004B10000}"/>
    <cellStyle name="Output 8 2 2 2 2" xfId="11612" xr:uid="{00000000-0005-0000-0000-000005B10000}"/>
    <cellStyle name="Output 8 2 2 2 2 2" xfId="11613" xr:uid="{00000000-0005-0000-0000-000006B10000}"/>
    <cellStyle name="Output 8 2 2 2 2 2 2" xfId="11614" xr:uid="{00000000-0005-0000-0000-000007B10000}"/>
    <cellStyle name="Output 8 2 2 2 2 2 3" xfId="11615" xr:uid="{00000000-0005-0000-0000-000008B10000}"/>
    <cellStyle name="Output 8 2 2 2 2 2 4" xfId="11616" xr:uid="{00000000-0005-0000-0000-000009B10000}"/>
    <cellStyle name="Output 8 2 2 2 2 3" xfId="11617" xr:uid="{00000000-0005-0000-0000-00000AB10000}"/>
    <cellStyle name="Output 8 2 2 2 2 3 2" xfId="11618" xr:uid="{00000000-0005-0000-0000-00000BB10000}"/>
    <cellStyle name="Output 8 2 2 2 2 3 3" xfId="11619" xr:uid="{00000000-0005-0000-0000-00000CB10000}"/>
    <cellStyle name="Output 8 2 2 2 2 3 4" xfId="11620" xr:uid="{00000000-0005-0000-0000-00000DB10000}"/>
    <cellStyle name="Output 8 2 2 2 2 4" xfId="11621" xr:uid="{00000000-0005-0000-0000-00000EB10000}"/>
    <cellStyle name="Output 8 2 2 2 2 4 2" xfId="11622" xr:uid="{00000000-0005-0000-0000-00000FB10000}"/>
    <cellStyle name="Output 8 2 2 2 2 4 3" xfId="11623" xr:uid="{00000000-0005-0000-0000-000010B10000}"/>
    <cellStyle name="Output 8 2 2 2 2 5" xfId="11624" xr:uid="{00000000-0005-0000-0000-000011B10000}"/>
    <cellStyle name="Output 8 2 2 2 2 5 2" xfId="11625" xr:uid="{00000000-0005-0000-0000-000012B10000}"/>
    <cellStyle name="Output 8 2 2 2 2 5 3" xfId="11626" xr:uid="{00000000-0005-0000-0000-000013B10000}"/>
    <cellStyle name="Output 8 2 2 2 2 6" xfId="11627" xr:uid="{00000000-0005-0000-0000-000014B10000}"/>
    <cellStyle name="Output 8 2 2 2 3" xfId="11628" xr:uid="{00000000-0005-0000-0000-000015B10000}"/>
    <cellStyle name="Output 8 2 2 2 3 2" xfId="11629" xr:uid="{00000000-0005-0000-0000-000016B10000}"/>
    <cellStyle name="Output 8 2 2 2 3 3" xfId="11630" xr:uid="{00000000-0005-0000-0000-000017B10000}"/>
    <cellStyle name="Output 8 2 2 2 3 4" xfId="11631" xr:uid="{00000000-0005-0000-0000-000018B10000}"/>
    <cellStyle name="Output 8 2 2 2 4" xfId="11632" xr:uid="{00000000-0005-0000-0000-000019B10000}"/>
    <cellStyle name="Output 8 2 2 2 4 2" xfId="11633" xr:uid="{00000000-0005-0000-0000-00001AB10000}"/>
    <cellStyle name="Output 8 2 2 2 4 3" xfId="11634" xr:uid="{00000000-0005-0000-0000-00001BB10000}"/>
    <cellStyle name="Output 8 2 2 2 4 4" xfId="11635" xr:uid="{00000000-0005-0000-0000-00001CB10000}"/>
    <cellStyle name="Output 8 2 2 2 5" xfId="11636" xr:uid="{00000000-0005-0000-0000-00001DB10000}"/>
    <cellStyle name="Output 8 2 2 2 5 2" xfId="11637" xr:uid="{00000000-0005-0000-0000-00001EB10000}"/>
    <cellStyle name="Output 8 2 2 2 5 3" xfId="11638" xr:uid="{00000000-0005-0000-0000-00001FB10000}"/>
    <cellStyle name="Output 8 2 2 2 6" xfId="11639" xr:uid="{00000000-0005-0000-0000-000020B10000}"/>
    <cellStyle name="Output 8 2 2 2 6 2" xfId="11640" xr:uid="{00000000-0005-0000-0000-000021B10000}"/>
    <cellStyle name="Output 8 2 2 2 6 3" xfId="11641" xr:uid="{00000000-0005-0000-0000-000022B10000}"/>
    <cellStyle name="Output 8 2 2 2 7" xfId="11642" xr:uid="{00000000-0005-0000-0000-000023B10000}"/>
    <cellStyle name="Output 8 2 2 3" xfId="11643" xr:uid="{00000000-0005-0000-0000-000024B10000}"/>
    <cellStyle name="Output 8 2 2 3 2" xfId="11644" xr:uid="{00000000-0005-0000-0000-000025B10000}"/>
    <cellStyle name="Output 8 2 2 3 2 2" xfId="11645" xr:uid="{00000000-0005-0000-0000-000026B10000}"/>
    <cellStyle name="Output 8 2 2 3 2 3" xfId="11646" xr:uid="{00000000-0005-0000-0000-000027B10000}"/>
    <cellStyle name="Output 8 2 2 3 2 4" xfId="11647" xr:uid="{00000000-0005-0000-0000-000028B10000}"/>
    <cellStyle name="Output 8 2 2 3 3" xfId="11648" xr:uid="{00000000-0005-0000-0000-000029B10000}"/>
    <cellStyle name="Output 8 2 2 3 3 2" xfId="11649" xr:uid="{00000000-0005-0000-0000-00002AB10000}"/>
    <cellStyle name="Output 8 2 2 3 3 3" xfId="11650" xr:uid="{00000000-0005-0000-0000-00002BB10000}"/>
    <cellStyle name="Output 8 2 2 3 3 4" xfId="11651" xr:uid="{00000000-0005-0000-0000-00002CB10000}"/>
    <cellStyle name="Output 8 2 2 3 4" xfId="11652" xr:uid="{00000000-0005-0000-0000-00002DB10000}"/>
    <cellStyle name="Output 8 2 2 3 4 2" xfId="11653" xr:uid="{00000000-0005-0000-0000-00002EB10000}"/>
    <cellStyle name="Output 8 2 2 3 4 3" xfId="11654" xr:uid="{00000000-0005-0000-0000-00002FB10000}"/>
    <cellStyle name="Output 8 2 2 3 5" xfId="11655" xr:uid="{00000000-0005-0000-0000-000030B10000}"/>
    <cellStyle name="Output 8 2 2 3 5 2" xfId="11656" xr:uid="{00000000-0005-0000-0000-000031B10000}"/>
    <cellStyle name="Output 8 2 2 3 5 3" xfId="11657" xr:uid="{00000000-0005-0000-0000-000032B10000}"/>
    <cellStyle name="Output 8 2 2 3 6" xfId="11658" xr:uid="{00000000-0005-0000-0000-000033B10000}"/>
    <cellStyle name="Output 8 2 2 4" xfId="11659" xr:uid="{00000000-0005-0000-0000-000034B10000}"/>
    <cellStyle name="Output 8 2 2 4 2" xfId="11660" xr:uid="{00000000-0005-0000-0000-000035B10000}"/>
    <cellStyle name="Output 8 2 2 4 3" xfId="11661" xr:uid="{00000000-0005-0000-0000-000036B10000}"/>
    <cellStyle name="Output 8 2 2 4 4" xfId="11662" xr:uid="{00000000-0005-0000-0000-000037B10000}"/>
    <cellStyle name="Output 8 2 2 5" xfId="11663" xr:uid="{00000000-0005-0000-0000-000038B10000}"/>
    <cellStyle name="Output 8 2 2 5 2" xfId="11664" xr:uid="{00000000-0005-0000-0000-000039B10000}"/>
    <cellStyle name="Output 8 2 2 5 3" xfId="11665" xr:uid="{00000000-0005-0000-0000-00003AB10000}"/>
    <cellStyle name="Output 8 2 2 5 4" xfId="11666" xr:uid="{00000000-0005-0000-0000-00003BB10000}"/>
    <cellStyle name="Output 8 2 2 6" xfId="11667" xr:uid="{00000000-0005-0000-0000-00003CB10000}"/>
    <cellStyle name="Output 8 2 2 6 2" xfId="11668" xr:uid="{00000000-0005-0000-0000-00003DB10000}"/>
    <cellStyle name="Output 8 2 2 6 3" xfId="11669" xr:uid="{00000000-0005-0000-0000-00003EB10000}"/>
    <cellStyle name="Output 8 2 2 7" xfId="11670" xr:uid="{00000000-0005-0000-0000-00003FB10000}"/>
    <cellStyle name="Output 8 2 2 7 2" xfId="11671" xr:uid="{00000000-0005-0000-0000-000040B10000}"/>
    <cellStyle name="Output 8 2 2 7 3" xfId="11672" xr:uid="{00000000-0005-0000-0000-000041B10000}"/>
    <cellStyle name="Output 8 2 2 8" xfId="11673" xr:uid="{00000000-0005-0000-0000-000042B10000}"/>
    <cellStyle name="Output 8 2 3" xfId="11674" xr:uid="{00000000-0005-0000-0000-000043B10000}"/>
    <cellStyle name="Output 8 2 3 2" xfId="11675" xr:uid="{00000000-0005-0000-0000-000044B10000}"/>
    <cellStyle name="Output 8 2 3 3" xfId="11676" xr:uid="{00000000-0005-0000-0000-000045B10000}"/>
    <cellStyle name="Output 8 2 3 4" xfId="11677" xr:uid="{00000000-0005-0000-0000-000046B10000}"/>
    <cellStyle name="Output 8 2 4" xfId="11678" xr:uid="{00000000-0005-0000-0000-000047B10000}"/>
    <cellStyle name="Output 8 2 4 2" xfId="11679" xr:uid="{00000000-0005-0000-0000-000048B10000}"/>
    <cellStyle name="Output 8 2 4 3" xfId="11680" xr:uid="{00000000-0005-0000-0000-000049B10000}"/>
    <cellStyle name="Output 8 2 4 4" xfId="11681" xr:uid="{00000000-0005-0000-0000-00004AB10000}"/>
    <cellStyle name="Output 8 2 5" xfId="11682" xr:uid="{00000000-0005-0000-0000-00004BB10000}"/>
    <cellStyle name="Output 8 2 5 2" xfId="11683" xr:uid="{00000000-0005-0000-0000-00004CB10000}"/>
    <cellStyle name="Output 8 2 5 3" xfId="11684" xr:uid="{00000000-0005-0000-0000-00004DB10000}"/>
    <cellStyle name="Output 8 2 6" xfId="11685" xr:uid="{00000000-0005-0000-0000-00004EB10000}"/>
    <cellStyle name="Output 8 2 6 2" xfId="11686" xr:uid="{00000000-0005-0000-0000-00004FB10000}"/>
    <cellStyle name="Output 8 2 6 3" xfId="11687" xr:uid="{00000000-0005-0000-0000-000050B10000}"/>
    <cellStyle name="Output 8 2 7" xfId="11688" xr:uid="{00000000-0005-0000-0000-000051B10000}"/>
    <cellStyle name="Output 8 3" xfId="11689" xr:uid="{00000000-0005-0000-0000-000052B10000}"/>
    <cellStyle name="Output 8 3 2" xfId="11690" xr:uid="{00000000-0005-0000-0000-000053B10000}"/>
    <cellStyle name="Output 8 3 2 2" xfId="11691" xr:uid="{00000000-0005-0000-0000-000054B10000}"/>
    <cellStyle name="Output 8 3 2 2 2" xfId="11692" xr:uid="{00000000-0005-0000-0000-000055B10000}"/>
    <cellStyle name="Output 8 3 2 2 2 2" xfId="11693" xr:uid="{00000000-0005-0000-0000-000056B10000}"/>
    <cellStyle name="Output 8 3 2 2 2 3" xfId="11694" xr:uid="{00000000-0005-0000-0000-000057B10000}"/>
    <cellStyle name="Output 8 3 2 2 2 4" xfId="11695" xr:uid="{00000000-0005-0000-0000-000058B10000}"/>
    <cellStyle name="Output 8 3 2 2 3" xfId="11696" xr:uid="{00000000-0005-0000-0000-000059B10000}"/>
    <cellStyle name="Output 8 3 2 2 3 2" xfId="11697" xr:uid="{00000000-0005-0000-0000-00005AB10000}"/>
    <cellStyle name="Output 8 3 2 2 3 3" xfId="11698" xr:uid="{00000000-0005-0000-0000-00005BB10000}"/>
    <cellStyle name="Output 8 3 2 2 3 4" xfId="11699" xr:uid="{00000000-0005-0000-0000-00005CB10000}"/>
    <cellStyle name="Output 8 3 2 2 4" xfId="11700" xr:uid="{00000000-0005-0000-0000-00005DB10000}"/>
    <cellStyle name="Output 8 3 2 2 4 2" xfId="11701" xr:uid="{00000000-0005-0000-0000-00005EB10000}"/>
    <cellStyle name="Output 8 3 2 2 4 3" xfId="11702" xr:uid="{00000000-0005-0000-0000-00005FB10000}"/>
    <cellStyle name="Output 8 3 2 2 5" xfId="11703" xr:uid="{00000000-0005-0000-0000-000060B10000}"/>
    <cellStyle name="Output 8 3 2 2 5 2" xfId="11704" xr:uid="{00000000-0005-0000-0000-000061B10000}"/>
    <cellStyle name="Output 8 3 2 2 5 3" xfId="11705" xr:uid="{00000000-0005-0000-0000-000062B10000}"/>
    <cellStyle name="Output 8 3 2 2 6" xfId="11706" xr:uid="{00000000-0005-0000-0000-000063B10000}"/>
    <cellStyle name="Output 8 3 2 3" xfId="11707" xr:uid="{00000000-0005-0000-0000-000064B10000}"/>
    <cellStyle name="Output 8 3 2 3 2" xfId="11708" xr:uid="{00000000-0005-0000-0000-000065B10000}"/>
    <cellStyle name="Output 8 3 2 3 3" xfId="11709" xr:uid="{00000000-0005-0000-0000-000066B10000}"/>
    <cellStyle name="Output 8 3 2 3 4" xfId="11710" xr:uid="{00000000-0005-0000-0000-000067B10000}"/>
    <cellStyle name="Output 8 3 2 4" xfId="11711" xr:uid="{00000000-0005-0000-0000-000068B10000}"/>
    <cellStyle name="Output 8 3 2 4 2" xfId="11712" xr:uid="{00000000-0005-0000-0000-000069B10000}"/>
    <cellStyle name="Output 8 3 2 4 3" xfId="11713" xr:uid="{00000000-0005-0000-0000-00006AB10000}"/>
    <cellStyle name="Output 8 3 2 4 4" xfId="11714" xr:uid="{00000000-0005-0000-0000-00006BB10000}"/>
    <cellStyle name="Output 8 3 2 5" xfId="11715" xr:uid="{00000000-0005-0000-0000-00006CB10000}"/>
    <cellStyle name="Output 8 3 2 5 2" xfId="11716" xr:uid="{00000000-0005-0000-0000-00006DB10000}"/>
    <cellStyle name="Output 8 3 2 5 3" xfId="11717" xr:uid="{00000000-0005-0000-0000-00006EB10000}"/>
    <cellStyle name="Output 8 3 2 6" xfId="11718" xr:uid="{00000000-0005-0000-0000-00006FB10000}"/>
    <cellStyle name="Output 8 3 2 6 2" xfId="11719" xr:uid="{00000000-0005-0000-0000-000070B10000}"/>
    <cellStyle name="Output 8 3 2 6 3" xfId="11720" xr:uid="{00000000-0005-0000-0000-000071B10000}"/>
    <cellStyle name="Output 8 3 2 7" xfId="11721" xr:uid="{00000000-0005-0000-0000-000072B10000}"/>
    <cellStyle name="Output 8 3 3" xfId="11722" xr:uid="{00000000-0005-0000-0000-000073B10000}"/>
    <cellStyle name="Output 8 3 3 2" xfId="11723" xr:uid="{00000000-0005-0000-0000-000074B10000}"/>
    <cellStyle name="Output 8 3 3 2 2" xfId="11724" xr:uid="{00000000-0005-0000-0000-000075B10000}"/>
    <cellStyle name="Output 8 3 3 2 3" xfId="11725" xr:uid="{00000000-0005-0000-0000-000076B10000}"/>
    <cellStyle name="Output 8 3 3 2 4" xfId="11726" xr:uid="{00000000-0005-0000-0000-000077B10000}"/>
    <cellStyle name="Output 8 3 3 3" xfId="11727" xr:uid="{00000000-0005-0000-0000-000078B10000}"/>
    <cellStyle name="Output 8 3 3 3 2" xfId="11728" xr:uid="{00000000-0005-0000-0000-000079B10000}"/>
    <cellStyle name="Output 8 3 3 3 3" xfId="11729" xr:uid="{00000000-0005-0000-0000-00007AB10000}"/>
    <cellStyle name="Output 8 3 3 3 4" xfId="11730" xr:uid="{00000000-0005-0000-0000-00007BB10000}"/>
    <cellStyle name="Output 8 3 3 4" xfId="11731" xr:uid="{00000000-0005-0000-0000-00007CB10000}"/>
    <cellStyle name="Output 8 3 3 4 2" xfId="11732" xr:uid="{00000000-0005-0000-0000-00007DB10000}"/>
    <cellStyle name="Output 8 3 3 4 3" xfId="11733" xr:uid="{00000000-0005-0000-0000-00007EB10000}"/>
    <cellStyle name="Output 8 3 3 5" xfId="11734" xr:uid="{00000000-0005-0000-0000-00007FB10000}"/>
    <cellStyle name="Output 8 3 3 5 2" xfId="11735" xr:uid="{00000000-0005-0000-0000-000080B10000}"/>
    <cellStyle name="Output 8 3 3 5 3" xfId="11736" xr:uid="{00000000-0005-0000-0000-000081B10000}"/>
    <cellStyle name="Output 8 3 3 6" xfId="11737" xr:uid="{00000000-0005-0000-0000-000082B10000}"/>
    <cellStyle name="Output 8 3 4" xfId="11738" xr:uid="{00000000-0005-0000-0000-000083B10000}"/>
    <cellStyle name="Output 8 3 4 2" xfId="11739" xr:uid="{00000000-0005-0000-0000-000084B10000}"/>
    <cellStyle name="Output 8 3 4 3" xfId="11740" xr:uid="{00000000-0005-0000-0000-000085B10000}"/>
    <cellStyle name="Output 8 3 4 4" xfId="11741" xr:uid="{00000000-0005-0000-0000-000086B10000}"/>
    <cellStyle name="Output 8 3 5" xfId="11742" xr:uid="{00000000-0005-0000-0000-000087B10000}"/>
    <cellStyle name="Output 8 3 5 2" xfId="11743" xr:uid="{00000000-0005-0000-0000-000088B10000}"/>
    <cellStyle name="Output 8 3 5 3" xfId="11744" xr:uid="{00000000-0005-0000-0000-000089B10000}"/>
    <cellStyle name="Output 8 3 5 4" xfId="11745" xr:uid="{00000000-0005-0000-0000-00008AB10000}"/>
    <cellStyle name="Output 8 3 6" xfId="11746" xr:uid="{00000000-0005-0000-0000-00008BB10000}"/>
    <cellStyle name="Output 8 3 6 2" xfId="11747" xr:uid="{00000000-0005-0000-0000-00008CB10000}"/>
    <cellStyle name="Output 8 3 6 3" xfId="11748" xr:uid="{00000000-0005-0000-0000-00008DB10000}"/>
    <cellStyle name="Output 8 3 7" xfId="11749" xr:uid="{00000000-0005-0000-0000-00008EB10000}"/>
    <cellStyle name="Output 8 3 7 2" xfId="11750" xr:uid="{00000000-0005-0000-0000-00008FB10000}"/>
    <cellStyle name="Output 8 3 7 3" xfId="11751" xr:uid="{00000000-0005-0000-0000-000090B10000}"/>
    <cellStyle name="Output 8 3 8" xfId="11752" xr:uid="{00000000-0005-0000-0000-000091B10000}"/>
    <cellStyle name="Output 8 4" xfId="11753" xr:uid="{00000000-0005-0000-0000-000092B10000}"/>
    <cellStyle name="Output 8 4 2" xfId="11754" xr:uid="{00000000-0005-0000-0000-000093B10000}"/>
    <cellStyle name="Output 8 4 2 2" xfId="11755" xr:uid="{00000000-0005-0000-0000-000094B10000}"/>
    <cellStyle name="Output 8 4 2 2 2" xfId="11756" xr:uid="{00000000-0005-0000-0000-000095B10000}"/>
    <cellStyle name="Output 8 4 2 2 3" xfId="11757" xr:uid="{00000000-0005-0000-0000-000096B10000}"/>
    <cellStyle name="Output 8 4 2 2 4" xfId="11758" xr:uid="{00000000-0005-0000-0000-000097B10000}"/>
    <cellStyle name="Output 8 4 2 3" xfId="11759" xr:uid="{00000000-0005-0000-0000-000098B10000}"/>
    <cellStyle name="Output 8 4 2 3 2" xfId="11760" xr:uid="{00000000-0005-0000-0000-000099B10000}"/>
    <cellStyle name="Output 8 4 2 3 3" xfId="11761" xr:uid="{00000000-0005-0000-0000-00009AB10000}"/>
    <cellStyle name="Output 8 4 2 3 4" xfId="11762" xr:uid="{00000000-0005-0000-0000-00009BB10000}"/>
    <cellStyle name="Output 8 4 2 4" xfId="11763" xr:uid="{00000000-0005-0000-0000-00009CB10000}"/>
    <cellStyle name="Output 8 4 2 4 2" xfId="11764" xr:uid="{00000000-0005-0000-0000-00009DB10000}"/>
    <cellStyle name="Output 8 4 2 4 3" xfId="11765" xr:uid="{00000000-0005-0000-0000-00009EB10000}"/>
    <cellStyle name="Output 8 4 2 5" xfId="11766" xr:uid="{00000000-0005-0000-0000-00009FB10000}"/>
    <cellStyle name="Output 8 4 2 5 2" xfId="11767" xr:uid="{00000000-0005-0000-0000-0000A0B10000}"/>
    <cellStyle name="Output 8 4 2 5 3" xfId="11768" xr:uid="{00000000-0005-0000-0000-0000A1B10000}"/>
    <cellStyle name="Output 8 4 2 6" xfId="11769" xr:uid="{00000000-0005-0000-0000-0000A2B10000}"/>
    <cellStyle name="Output 8 4 3" xfId="11770" xr:uid="{00000000-0005-0000-0000-0000A3B10000}"/>
    <cellStyle name="Output 8 4 3 2" xfId="11771" xr:uid="{00000000-0005-0000-0000-0000A4B10000}"/>
    <cellStyle name="Output 8 4 3 3" xfId="11772" xr:uid="{00000000-0005-0000-0000-0000A5B10000}"/>
    <cellStyle name="Output 8 4 3 4" xfId="11773" xr:uid="{00000000-0005-0000-0000-0000A6B10000}"/>
    <cellStyle name="Output 8 4 4" xfId="11774" xr:uid="{00000000-0005-0000-0000-0000A7B10000}"/>
    <cellStyle name="Output 8 4 4 2" xfId="11775" xr:uid="{00000000-0005-0000-0000-0000A8B10000}"/>
    <cellStyle name="Output 8 4 4 3" xfId="11776" xr:uid="{00000000-0005-0000-0000-0000A9B10000}"/>
    <cellStyle name="Output 8 4 4 4" xfId="11777" xr:uid="{00000000-0005-0000-0000-0000AAB10000}"/>
    <cellStyle name="Output 8 4 5" xfId="11778" xr:uid="{00000000-0005-0000-0000-0000ABB10000}"/>
    <cellStyle name="Output 8 4 5 2" xfId="11779" xr:uid="{00000000-0005-0000-0000-0000ACB10000}"/>
    <cellStyle name="Output 8 4 5 3" xfId="11780" xr:uid="{00000000-0005-0000-0000-0000ADB10000}"/>
    <cellStyle name="Output 8 4 6" xfId="11781" xr:uid="{00000000-0005-0000-0000-0000AEB10000}"/>
    <cellStyle name="Output 8 4 6 2" xfId="11782" xr:uid="{00000000-0005-0000-0000-0000AFB10000}"/>
    <cellStyle name="Output 8 4 6 3" xfId="11783" xr:uid="{00000000-0005-0000-0000-0000B0B10000}"/>
    <cellStyle name="Output 8 4 7" xfId="11784" xr:uid="{00000000-0005-0000-0000-0000B1B10000}"/>
    <cellStyle name="Output 8 5" xfId="11785" xr:uid="{00000000-0005-0000-0000-0000B2B10000}"/>
    <cellStyle name="Output 8 5 2" xfId="11786" xr:uid="{00000000-0005-0000-0000-0000B3B10000}"/>
    <cellStyle name="Output 8 5 2 2" xfId="11787" xr:uid="{00000000-0005-0000-0000-0000B4B10000}"/>
    <cellStyle name="Output 8 5 2 3" xfId="11788" xr:uid="{00000000-0005-0000-0000-0000B5B10000}"/>
    <cellStyle name="Output 8 5 2 4" xfId="11789" xr:uid="{00000000-0005-0000-0000-0000B6B10000}"/>
    <cellStyle name="Output 8 5 3" xfId="11790" xr:uid="{00000000-0005-0000-0000-0000B7B10000}"/>
    <cellStyle name="Output 8 5 3 2" xfId="11791" xr:uid="{00000000-0005-0000-0000-0000B8B10000}"/>
    <cellStyle name="Output 8 5 3 3" xfId="11792" xr:uid="{00000000-0005-0000-0000-0000B9B10000}"/>
    <cellStyle name="Output 8 5 3 4" xfId="11793" xr:uid="{00000000-0005-0000-0000-0000BAB10000}"/>
    <cellStyle name="Output 8 5 4" xfId="11794" xr:uid="{00000000-0005-0000-0000-0000BBB10000}"/>
    <cellStyle name="Output 8 5 4 2" xfId="11795" xr:uid="{00000000-0005-0000-0000-0000BCB10000}"/>
    <cellStyle name="Output 8 5 4 3" xfId="11796" xr:uid="{00000000-0005-0000-0000-0000BDB10000}"/>
    <cellStyle name="Output 8 5 5" xfId="11797" xr:uid="{00000000-0005-0000-0000-0000BEB10000}"/>
    <cellStyle name="Output 8 5 5 2" xfId="11798" xr:uid="{00000000-0005-0000-0000-0000BFB10000}"/>
    <cellStyle name="Output 8 5 5 3" xfId="11799" xr:uid="{00000000-0005-0000-0000-0000C0B10000}"/>
    <cellStyle name="Output 8 5 6" xfId="11800" xr:uid="{00000000-0005-0000-0000-0000C1B10000}"/>
    <cellStyle name="Output 8 6" xfId="11801" xr:uid="{00000000-0005-0000-0000-0000C2B10000}"/>
    <cellStyle name="Output 8 6 2" xfId="11802" xr:uid="{00000000-0005-0000-0000-0000C3B10000}"/>
    <cellStyle name="Output 8 6 3" xfId="11803" xr:uid="{00000000-0005-0000-0000-0000C4B10000}"/>
    <cellStyle name="Output 8 6 4" xfId="11804" xr:uid="{00000000-0005-0000-0000-0000C5B10000}"/>
    <cellStyle name="Output 8 7" xfId="11805" xr:uid="{00000000-0005-0000-0000-0000C6B10000}"/>
    <cellStyle name="Output 8 7 2" xfId="11806" xr:uid="{00000000-0005-0000-0000-0000C7B10000}"/>
    <cellStyle name="Output 8 7 3" xfId="11807" xr:uid="{00000000-0005-0000-0000-0000C8B10000}"/>
    <cellStyle name="Output 8 7 4" xfId="11808" xr:uid="{00000000-0005-0000-0000-0000C9B10000}"/>
    <cellStyle name="Output 8 8" xfId="11809" xr:uid="{00000000-0005-0000-0000-0000CAB10000}"/>
    <cellStyle name="Output 8 8 2" xfId="11810" xr:uid="{00000000-0005-0000-0000-0000CBB10000}"/>
    <cellStyle name="Output 8 8 3" xfId="11811" xr:uid="{00000000-0005-0000-0000-0000CCB10000}"/>
    <cellStyle name="Output 8 9" xfId="11812" xr:uid="{00000000-0005-0000-0000-0000CDB10000}"/>
    <cellStyle name="Output 8 9 2" xfId="11813" xr:uid="{00000000-0005-0000-0000-0000CEB10000}"/>
    <cellStyle name="Output 8 9 3" xfId="11814" xr:uid="{00000000-0005-0000-0000-0000CFB10000}"/>
    <cellStyle name="Output 9" xfId="11815" xr:uid="{00000000-0005-0000-0000-0000D0B10000}"/>
    <cellStyle name="Output 9 2" xfId="11816" xr:uid="{00000000-0005-0000-0000-0000D1B10000}"/>
    <cellStyle name="Output 9 2 2" xfId="11817" xr:uid="{00000000-0005-0000-0000-0000D2B10000}"/>
    <cellStyle name="Output 9 2 2 2" xfId="11818" xr:uid="{00000000-0005-0000-0000-0000D3B10000}"/>
    <cellStyle name="Output 9 2 2 2 2" xfId="11819" xr:uid="{00000000-0005-0000-0000-0000D4B10000}"/>
    <cellStyle name="Output 9 2 2 2 3" xfId="11820" xr:uid="{00000000-0005-0000-0000-0000D5B10000}"/>
    <cellStyle name="Output 9 2 2 2 4" xfId="11821" xr:uid="{00000000-0005-0000-0000-0000D6B10000}"/>
    <cellStyle name="Output 9 2 2 3" xfId="11822" xr:uid="{00000000-0005-0000-0000-0000D7B10000}"/>
    <cellStyle name="Output 9 2 2 3 2" xfId="11823" xr:uid="{00000000-0005-0000-0000-0000D8B10000}"/>
    <cellStyle name="Output 9 2 2 3 3" xfId="11824" xr:uid="{00000000-0005-0000-0000-0000D9B10000}"/>
    <cellStyle name="Output 9 2 2 3 4" xfId="11825" xr:uid="{00000000-0005-0000-0000-0000DAB10000}"/>
    <cellStyle name="Output 9 2 2 4" xfId="11826" xr:uid="{00000000-0005-0000-0000-0000DBB10000}"/>
    <cellStyle name="Output 9 2 2 4 2" xfId="11827" xr:uid="{00000000-0005-0000-0000-0000DCB10000}"/>
    <cellStyle name="Output 9 2 2 4 3" xfId="11828" xr:uid="{00000000-0005-0000-0000-0000DDB10000}"/>
    <cellStyle name="Output 9 2 2 5" xfId="11829" xr:uid="{00000000-0005-0000-0000-0000DEB10000}"/>
    <cellStyle name="Output 9 2 2 5 2" xfId="11830" xr:uid="{00000000-0005-0000-0000-0000DFB10000}"/>
    <cellStyle name="Output 9 2 2 5 3" xfId="11831" xr:uid="{00000000-0005-0000-0000-0000E0B10000}"/>
    <cellStyle name="Output 9 2 2 6" xfId="11832" xr:uid="{00000000-0005-0000-0000-0000E1B10000}"/>
    <cellStyle name="Output 9 2 3" xfId="11833" xr:uid="{00000000-0005-0000-0000-0000E2B10000}"/>
    <cellStyle name="Output 9 2 3 2" xfId="11834" xr:uid="{00000000-0005-0000-0000-0000E3B10000}"/>
    <cellStyle name="Output 9 2 3 3" xfId="11835" xr:uid="{00000000-0005-0000-0000-0000E4B10000}"/>
    <cellStyle name="Output 9 2 3 4" xfId="11836" xr:uid="{00000000-0005-0000-0000-0000E5B10000}"/>
    <cellStyle name="Output 9 2 4" xfId="11837" xr:uid="{00000000-0005-0000-0000-0000E6B10000}"/>
    <cellStyle name="Output 9 2 4 2" xfId="11838" xr:uid="{00000000-0005-0000-0000-0000E7B10000}"/>
    <cellStyle name="Output 9 2 4 3" xfId="11839" xr:uid="{00000000-0005-0000-0000-0000E8B10000}"/>
    <cellStyle name="Output 9 2 4 4" xfId="11840" xr:uid="{00000000-0005-0000-0000-0000E9B10000}"/>
    <cellStyle name="Output 9 2 5" xfId="11841" xr:uid="{00000000-0005-0000-0000-0000EAB10000}"/>
    <cellStyle name="Output 9 2 5 2" xfId="11842" xr:uid="{00000000-0005-0000-0000-0000EBB10000}"/>
    <cellStyle name="Output 9 2 5 3" xfId="11843" xr:uid="{00000000-0005-0000-0000-0000ECB10000}"/>
    <cellStyle name="Output 9 2 6" xfId="11844" xr:uid="{00000000-0005-0000-0000-0000EDB10000}"/>
    <cellStyle name="Output 9 2 6 2" xfId="11845" xr:uid="{00000000-0005-0000-0000-0000EEB10000}"/>
    <cellStyle name="Output 9 2 6 3" xfId="11846" xr:uid="{00000000-0005-0000-0000-0000EFB10000}"/>
    <cellStyle name="Output 9 2 7" xfId="11847" xr:uid="{00000000-0005-0000-0000-0000F0B10000}"/>
    <cellStyle name="Output 9 3" xfId="11848" xr:uid="{00000000-0005-0000-0000-0000F1B10000}"/>
    <cellStyle name="Output 9 3 2" xfId="11849" xr:uid="{00000000-0005-0000-0000-0000F2B10000}"/>
    <cellStyle name="Output 9 3 2 2" xfId="11850" xr:uid="{00000000-0005-0000-0000-0000F3B10000}"/>
    <cellStyle name="Output 9 3 2 3" xfId="11851" xr:uid="{00000000-0005-0000-0000-0000F4B10000}"/>
    <cellStyle name="Output 9 3 2 4" xfId="11852" xr:uid="{00000000-0005-0000-0000-0000F5B10000}"/>
    <cellStyle name="Output 9 3 3" xfId="11853" xr:uid="{00000000-0005-0000-0000-0000F6B10000}"/>
    <cellStyle name="Output 9 3 3 2" xfId="11854" xr:uid="{00000000-0005-0000-0000-0000F7B10000}"/>
    <cellStyle name="Output 9 3 3 3" xfId="11855" xr:uid="{00000000-0005-0000-0000-0000F8B10000}"/>
    <cellStyle name="Output 9 3 3 4" xfId="11856" xr:uid="{00000000-0005-0000-0000-0000F9B10000}"/>
    <cellStyle name="Output 9 3 4" xfId="11857" xr:uid="{00000000-0005-0000-0000-0000FAB10000}"/>
    <cellStyle name="Output 9 3 4 2" xfId="11858" xr:uid="{00000000-0005-0000-0000-0000FBB10000}"/>
    <cellStyle name="Output 9 3 4 3" xfId="11859" xr:uid="{00000000-0005-0000-0000-0000FCB10000}"/>
    <cellStyle name="Output 9 3 5" xfId="11860" xr:uid="{00000000-0005-0000-0000-0000FDB10000}"/>
    <cellStyle name="Output 9 3 5 2" xfId="11861" xr:uid="{00000000-0005-0000-0000-0000FEB10000}"/>
    <cellStyle name="Output 9 3 5 3" xfId="11862" xr:uid="{00000000-0005-0000-0000-0000FFB10000}"/>
    <cellStyle name="Output 9 3 6" xfId="11863" xr:uid="{00000000-0005-0000-0000-000000B20000}"/>
    <cellStyle name="Output 9 4" xfId="11864" xr:uid="{00000000-0005-0000-0000-000001B20000}"/>
    <cellStyle name="Output 9 4 2" xfId="11865" xr:uid="{00000000-0005-0000-0000-000002B20000}"/>
    <cellStyle name="Output 9 4 3" xfId="11866" xr:uid="{00000000-0005-0000-0000-000003B20000}"/>
    <cellStyle name="Output 9 4 4" xfId="11867" xr:uid="{00000000-0005-0000-0000-000004B20000}"/>
    <cellStyle name="Output 9 5" xfId="11868" xr:uid="{00000000-0005-0000-0000-000005B20000}"/>
    <cellStyle name="Output 9 5 2" xfId="11869" xr:uid="{00000000-0005-0000-0000-000006B20000}"/>
    <cellStyle name="Output 9 5 3" xfId="11870" xr:uid="{00000000-0005-0000-0000-000007B20000}"/>
    <cellStyle name="Output 9 5 4" xfId="11871" xr:uid="{00000000-0005-0000-0000-000008B20000}"/>
    <cellStyle name="Output 9 6" xfId="11872" xr:uid="{00000000-0005-0000-0000-000009B20000}"/>
    <cellStyle name="Output 9 6 2" xfId="11873" xr:uid="{00000000-0005-0000-0000-00000AB20000}"/>
    <cellStyle name="Output 9 6 3" xfId="11874" xr:uid="{00000000-0005-0000-0000-00000BB20000}"/>
    <cellStyle name="Output 9 7" xfId="11875" xr:uid="{00000000-0005-0000-0000-00000CB20000}"/>
    <cellStyle name="Output 9 7 2" xfId="11876" xr:uid="{00000000-0005-0000-0000-00000DB20000}"/>
    <cellStyle name="Output 9 7 3" xfId="11877" xr:uid="{00000000-0005-0000-0000-00000EB20000}"/>
    <cellStyle name="Output 9 8" xfId="11878" xr:uid="{00000000-0005-0000-0000-00000FB20000}"/>
    <cellStyle name="Percent 10" xfId="20346" xr:uid="{00000000-0005-0000-0000-000010B20000}"/>
    <cellStyle name="Percent 11" xfId="20350" xr:uid="{00000000-0005-0000-0000-000011B20000}"/>
    <cellStyle name="Percent 12" xfId="32601" xr:uid="{00000000-0005-0000-0000-000012B20000}"/>
    <cellStyle name="Percent 13" xfId="50933" xr:uid="{00000000-0005-0000-0000-000013B20000}"/>
    <cellStyle name="Percent 14" xfId="50942" xr:uid="{00000000-0005-0000-0000-000014B20000}"/>
    <cellStyle name="Percent 15" xfId="50947" xr:uid="{00000000-0005-0000-0000-000015B20000}"/>
    <cellStyle name="Percent 2" xfId="40" xr:uid="{00000000-0005-0000-0000-000016B20000}"/>
    <cellStyle name="Percent 2 10" xfId="11879" xr:uid="{00000000-0005-0000-0000-000017B20000}"/>
    <cellStyle name="Percent 2 10 2" xfId="11880" xr:uid="{00000000-0005-0000-0000-000018B20000}"/>
    <cellStyle name="Percent 2 10 2 2" xfId="19812" xr:uid="{00000000-0005-0000-0000-000019B20000}"/>
    <cellStyle name="Percent 2 10 2 2 2" xfId="32067" xr:uid="{00000000-0005-0000-0000-00001AB20000}"/>
    <cellStyle name="Percent 2 10 2 2 3" xfId="44308" xr:uid="{00000000-0005-0000-0000-00001BB20000}"/>
    <cellStyle name="Percent 2 10 2 3" xfId="25952" xr:uid="{00000000-0005-0000-0000-00001CB20000}"/>
    <cellStyle name="Percent 2 10 2 4" xfId="38194" xr:uid="{00000000-0005-0000-0000-00001DB20000}"/>
    <cellStyle name="Percent 2 10 2 5" xfId="50423" xr:uid="{00000000-0005-0000-0000-00001EB20000}"/>
    <cellStyle name="Percent 2 10 3" xfId="19811" xr:uid="{00000000-0005-0000-0000-00001FB20000}"/>
    <cellStyle name="Percent 2 10 3 2" xfId="32066" xr:uid="{00000000-0005-0000-0000-000020B20000}"/>
    <cellStyle name="Percent 2 10 3 3" xfId="44307" xr:uid="{00000000-0005-0000-0000-000021B20000}"/>
    <cellStyle name="Percent 2 10 4" xfId="25951" xr:uid="{00000000-0005-0000-0000-000022B20000}"/>
    <cellStyle name="Percent 2 10 5" xfId="38193" xr:uid="{00000000-0005-0000-0000-000023B20000}"/>
    <cellStyle name="Percent 2 10 6" xfId="50422" xr:uid="{00000000-0005-0000-0000-000024B20000}"/>
    <cellStyle name="Percent 2 11" xfId="11881" xr:uid="{00000000-0005-0000-0000-000025B20000}"/>
    <cellStyle name="Percent 2 11 2" xfId="19813" xr:uid="{00000000-0005-0000-0000-000026B20000}"/>
    <cellStyle name="Percent 2 11 2 2" xfId="32068" xr:uid="{00000000-0005-0000-0000-000027B20000}"/>
    <cellStyle name="Percent 2 11 2 3" xfId="44309" xr:uid="{00000000-0005-0000-0000-000028B20000}"/>
    <cellStyle name="Percent 2 11 3" xfId="25953" xr:uid="{00000000-0005-0000-0000-000029B20000}"/>
    <cellStyle name="Percent 2 11 4" xfId="38195" xr:uid="{00000000-0005-0000-0000-00002AB20000}"/>
    <cellStyle name="Percent 2 11 5" xfId="50424" xr:uid="{00000000-0005-0000-0000-00002BB20000}"/>
    <cellStyle name="Percent 2 12" xfId="20380" xr:uid="{00000000-0005-0000-0000-00002CB20000}"/>
    <cellStyle name="Percent 2 13" xfId="20354" xr:uid="{00000000-0005-0000-0000-00002DB20000}"/>
    <cellStyle name="Percent 2 14" xfId="32605" xr:uid="{00000000-0005-0000-0000-00002EB20000}"/>
    <cellStyle name="Percent 2 2" xfId="11882" xr:uid="{00000000-0005-0000-0000-00002FB20000}"/>
    <cellStyle name="Percent 2 2 2" xfId="11883" xr:uid="{00000000-0005-0000-0000-000030B20000}"/>
    <cellStyle name="Percent 2 3" xfId="11884" xr:uid="{00000000-0005-0000-0000-000031B20000}"/>
    <cellStyle name="Percent 2 3 10" xfId="19814" xr:uid="{00000000-0005-0000-0000-000032B20000}"/>
    <cellStyle name="Percent 2 3 10 2" xfId="32069" xr:uid="{00000000-0005-0000-0000-000033B20000}"/>
    <cellStyle name="Percent 2 3 10 3" xfId="44310" xr:uid="{00000000-0005-0000-0000-000034B20000}"/>
    <cellStyle name="Percent 2 3 11" xfId="25954" xr:uid="{00000000-0005-0000-0000-000035B20000}"/>
    <cellStyle name="Percent 2 3 12" xfId="38196" xr:uid="{00000000-0005-0000-0000-000036B20000}"/>
    <cellStyle name="Percent 2 3 13" xfId="50425" xr:uid="{00000000-0005-0000-0000-000037B20000}"/>
    <cellStyle name="Percent 2 3 2" xfId="11885" xr:uid="{00000000-0005-0000-0000-000038B20000}"/>
    <cellStyle name="Percent 2 3 2 10" xfId="25955" xr:uid="{00000000-0005-0000-0000-000039B20000}"/>
    <cellStyle name="Percent 2 3 2 11" xfId="38197" xr:uid="{00000000-0005-0000-0000-00003AB20000}"/>
    <cellStyle name="Percent 2 3 2 12" xfId="50426" xr:uid="{00000000-0005-0000-0000-00003BB20000}"/>
    <cellStyle name="Percent 2 3 2 2" xfId="11886" xr:uid="{00000000-0005-0000-0000-00003CB20000}"/>
    <cellStyle name="Percent 2 3 2 2 10" xfId="38198" xr:uid="{00000000-0005-0000-0000-00003DB20000}"/>
    <cellStyle name="Percent 2 3 2 2 11" xfId="50427" xr:uid="{00000000-0005-0000-0000-00003EB20000}"/>
    <cellStyle name="Percent 2 3 2 2 2" xfId="11887" xr:uid="{00000000-0005-0000-0000-00003FB20000}"/>
    <cellStyle name="Percent 2 3 2 2 2 10" xfId="50428" xr:uid="{00000000-0005-0000-0000-000040B20000}"/>
    <cellStyle name="Percent 2 3 2 2 2 2" xfId="11888" xr:uid="{00000000-0005-0000-0000-000041B20000}"/>
    <cellStyle name="Percent 2 3 2 2 2 2 2" xfId="11889" xr:uid="{00000000-0005-0000-0000-000042B20000}"/>
    <cellStyle name="Percent 2 3 2 2 2 2 2 2" xfId="11890" xr:uid="{00000000-0005-0000-0000-000043B20000}"/>
    <cellStyle name="Percent 2 3 2 2 2 2 2 2 2" xfId="11891" xr:uid="{00000000-0005-0000-0000-000044B20000}"/>
    <cellStyle name="Percent 2 3 2 2 2 2 2 2 2 2" xfId="11892" xr:uid="{00000000-0005-0000-0000-000045B20000}"/>
    <cellStyle name="Percent 2 3 2 2 2 2 2 2 2 2 2" xfId="19822" xr:uid="{00000000-0005-0000-0000-000046B20000}"/>
    <cellStyle name="Percent 2 3 2 2 2 2 2 2 2 2 2 2" xfId="32077" xr:uid="{00000000-0005-0000-0000-000047B20000}"/>
    <cellStyle name="Percent 2 3 2 2 2 2 2 2 2 2 2 3" xfId="44318" xr:uid="{00000000-0005-0000-0000-000048B20000}"/>
    <cellStyle name="Percent 2 3 2 2 2 2 2 2 2 2 3" xfId="25962" xr:uid="{00000000-0005-0000-0000-000049B20000}"/>
    <cellStyle name="Percent 2 3 2 2 2 2 2 2 2 2 4" xfId="38204" xr:uid="{00000000-0005-0000-0000-00004AB20000}"/>
    <cellStyle name="Percent 2 3 2 2 2 2 2 2 2 2 5" xfId="50433" xr:uid="{00000000-0005-0000-0000-00004BB20000}"/>
    <cellStyle name="Percent 2 3 2 2 2 2 2 2 2 3" xfId="19821" xr:uid="{00000000-0005-0000-0000-00004CB20000}"/>
    <cellStyle name="Percent 2 3 2 2 2 2 2 2 2 3 2" xfId="32076" xr:uid="{00000000-0005-0000-0000-00004DB20000}"/>
    <cellStyle name="Percent 2 3 2 2 2 2 2 2 2 3 3" xfId="44317" xr:uid="{00000000-0005-0000-0000-00004EB20000}"/>
    <cellStyle name="Percent 2 3 2 2 2 2 2 2 2 4" xfId="25961" xr:uid="{00000000-0005-0000-0000-00004FB20000}"/>
    <cellStyle name="Percent 2 3 2 2 2 2 2 2 2 5" xfId="38203" xr:uid="{00000000-0005-0000-0000-000050B20000}"/>
    <cellStyle name="Percent 2 3 2 2 2 2 2 2 2 6" xfId="50432" xr:uid="{00000000-0005-0000-0000-000051B20000}"/>
    <cellStyle name="Percent 2 3 2 2 2 2 2 2 3" xfId="11893" xr:uid="{00000000-0005-0000-0000-000052B20000}"/>
    <cellStyle name="Percent 2 3 2 2 2 2 2 2 3 2" xfId="19823" xr:uid="{00000000-0005-0000-0000-000053B20000}"/>
    <cellStyle name="Percent 2 3 2 2 2 2 2 2 3 2 2" xfId="32078" xr:uid="{00000000-0005-0000-0000-000054B20000}"/>
    <cellStyle name="Percent 2 3 2 2 2 2 2 2 3 2 3" xfId="44319" xr:uid="{00000000-0005-0000-0000-000055B20000}"/>
    <cellStyle name="Percent 2 3 2 2 2 2 2 2 3 3" xfId="25963" xr:uid="{00000000-0005-0000-0000-000056B20000}"/>
    <cellStyle name="Percent 2 3 2 2 2 2 2 2 3 4" xfId="38205" xr:uid="{00000000-0005-0000-0000-000057B20000}"/>
    <cellStyle name="Percent 2 3 2 2 2 2 2 2 3 5" xfId="50434" xr:uid="{00000000-0005-0000-0000-000058B20000}"/>
    <cellStyle name="Percent 2 3 2 2 2 2 2 2 4" xfId="19820" xr:uid="{00000000-0005-0000-0000-000059B20000}"/>
    <cellStyle name="Percent 2 3 2 2 2 2 2 2 4 2" xfId="32075" xr:uid="{00000000-0005-0000-0000-00005AB20000}"/>
    <cellStyle name="Percent 2 3 2 2 2 2 2 2 4 3" xfId="44316" xr:uid="{00000000-0005-0000-0000-00005BB20000}"/>
    <cellStyle name="Percent 2 3 2 2 2 2 2 2 5" xfId="25960" xr:uid="{00000000-0005-0000-0000-00005CB20000}"/>
    <cellStyle name="Percent 2 3 2 2 2 2 2 2 6" xfId="38202" xr:uid="{00000000-0005-0000-0000-00005DB20000}"/>
    <cellStyle name="Percent 2 3 2 2 2 2 2 2 7" xfId="50431" xr:uid="{00000000-0005-0000-0000-00005EB20000}"/>
    <cellStyle name="Percent 2 3 2 2 2 2 2 3" xfId="11894" xr:uid="{00000000-0005-0000-0000-00005FB20000}"/>
    <cellStyle name="Percent 2 3 2 2 2 2 2 3 2" xfId="11895" xr:uid="{00000000-0005-0000-0000-000060B20000}"/>
    <cellStyle name="Percent 2 3 2 2 2 2 2 3 2 2" xfId="19825" xr:uid="{00000000-0005-0000-0000-000061B20000}"/>
    <cellStyle name="Percent 2 3 2 2 2 2 2 3 2 2 2" xfId="32080" xr:uid="{00000000-0005-0000-0000-000062B20000}"/>
    <cellStyle name="Percent 2 3 2 2 2 2 2 3 2 2 3" xfId="44321" xr:uid="{00000000-0005-0000-0000-000063B20000}"/>
    <cellStyle name="Percent 2 3 2 2 2 2 2 3 2 3" xfId="25965" xr:uid="{00000000-0005-0000-0000-000064B20000}"/>
    <cellStyle name="Percent 2 3 2 2 2 2 2 3 2 4" xfId="38207" xr:uid="{00000000-0005-0000-0000-000065B20000}"/>
    <cellStyle name="Percent 2 3 2 2 2 2 2 3 2 5" xfId="50436" xr:uid="{00000000-0005-0000-0000-000066B20000}"/>
    <cellStyle name="Percent 2 3 2 2 2 2 2 3 3" xfId="19824" xr:uid="{00000000-0005-0000-0000-000067B20000}"/>
    <cellStyle name="Percent 2 3 2 2 2 2 2 3 3 2" xfId="32079" xr:uid="{00000000-0005-0000-0000-000068B20000}"/>
    <cellStyle name="Percent 2 3 2 2 2 2 2 3 3 3" xfId="44320" xr:uid="{00000000-0005-0000-0000-000069B20000}"/>
    <cellStyle name="Percent 2 3 2 2 2 2 2 3 4" xfId="25964" xr:uid="{00000000-0005-0000-0000-00006AB20000}"/>
    <cellStyle name="Percent 2 3 2 2 2 2 2 3 5" xfId="38206" xr:uid="{00000000-0005-0000-0000-00006BB20000}"/>
    <cellStyle name="Percent 2 3 2 2 2 2 2 3 6" xfId="50435" xr:uid="{00000000-0005-0000-0000-00006CB20000}"/>
    <cellStyle name="Percent 2 3 2 2 2 2 2 4" xfId="11896" xr:uid="{00000000-0005-0000-0000-00006DB20000}"/>
    <cellStyle name="Percent 2 3 2 2 2 2 2 4 2" xfId="19826" xr:uid="{00000000-0005-0000-0000-00006EB20000}"/>
    <cellStyle name="Percent 2 3 2 2 2 2 2 4 2 2" xfId="32081" xr:uid="{00000000-0005-0000-0000-00006FB20000}"/>
    <cellStyle name="Percent 2 3 2 2 2 2 2 4 2 3" xfId="44322" xr:uid="{00000000-0005-0000-0000-000070B20000}"/>
    <cellStyle name="Percent 2 3 2 2 2 2 2 4 3" xfId="25966" xr:uid="{00000000-0005-0000-0000-000071B20000}"/>
    <cellStyle name="Percent 2 3 2 2 2 2 2 4 4" xfId="38208" xr:uid="{00000000-0005-0000-0000-000072B20000}"/>
    <cellStyle name="Percent 2 3 2 2 2 2 2 4 5" xfId="50437" xr:uid="{00000000-0005-0000-0000-000073B20000}"/>
    <cellStyle name="Percent 2 3 2 2 2 2 2 5" xfId="19819" xr:uid="{00000000-0005-0000-0000-000074B20000}"/>
    <cellStyle name="Percent 2 3 2 2 2 2 2 5 2" xfId="32074" xr:uid="{00000000-0005-0000-0000-000075B20000}"/>
    <cellStyle name="Percent 2 3 2 2 2 2 2 5 3" xfId="44315" xr:uid="{00000000-0005-0000-0000-000076B20000}"/>
    <cellStyle name="Percent 2 3 2 2 2 2 2 6" xfId="25959" xr:uid="{00000000-0005-0000-0000-000077B20000}"/>
    <cellStyle name="Percent 2 3 2 2 2 2 2 7" xfId="38201" xr:uid="{00000000-0005-0000-0000-000078B20000}"/>
    <cellStyle name="Percent 2 3 2 2 2 2 2 8" xfId="50430" xr:uid="{00000000-0005-0000-0000-000079B20000}"/>
    <cellStyle name="Percent 2 3 2 2 2 2 3" xfId="11897" xr:uid="{00000000-0005-0000-0000-00007AB20000}"/>
    <cellStyle name="Percent 2 3 2 2 2 2 3 2" xfId="11898" xr:uid="{00000000-0005-0000-0000-00007BB20000}"/>
    <cellStyle name="Percent 2 3 2 2 2 2 3 2 2" xfId="11899" xr:uid="{00000000-0005-0000-0000-00007CB20000}"/>
    <cellStyle name="Percent 2 3 2 2 2 2 3 2 2 2" xfId="19829" xr:uid="{00000000-0005-0000-0000-00007DB20000}"/>
    <cellStyle name="Percent 2 3 2 2 2 2 3 2 2 2 2" xfId="32084" xr:uid="{00000000-0005-0000-0000-00007EB20000}"/>
    <cellStyle name="Percent 2 3 2 2 2 2 3 2 2 2 3" xfId="44325" xr:uid="{00000000-0005-0000-0000-00007FB20000}"/>
    <cellStyle name="Percent 2 3 2 2 2 2 3 2 2 3" xfId="25969" xr:uid="{00000000-0005-0000-0000-000080B20000}"/>
    <cellStyle name="Percent 2 3 2 2 2 2 3 2 2 4" xfId="38211" xr:uid="{00000000-0005-0000-0000-000081B20000}"/>
    <cellStyle name="Percent 2 3 2 2 2 2 3 2 2 5" xfId="50440" xr:uid="{00000000-0005-0000-0000-000082B20000}"/>
    <cellStyle name="Percent 2 3 2 2 2 2 3 2 3" xfId="19828" xr:uid="{00000000-0005-0000-0000-000083B20000}"/>
    <cellStyle name="Percent 2 3 2 2 2 2 3 2 3 2" xfId="32083" xr:uid="{00000000-0005-0000-0000-000084B20000}"/>
    <cellStyle name="Percent 2 3 2 2 2 2 3 2 3 3" xfId="44324" xr:uid="{00000000-0005-0000-0000-000085B20000}"/>
    <cellStyle name="Percent 2 3 2 2 2 2 3 2 4" xfId="25968" xr:uid="{00000000-0005-0000-0000-000086B20000}"/>
    <cellStyle name="Percent 2 3 2 2 2 2 3 2 5" xfId="38210" xr:uid="{00000000-0005-0000-0000-000087B20000}"/>
    <cellStyle name="Percent 2 3 2 2 2 2 3 2 6" xfId="50439" xr:uid="{00000000-0005-0000-0000-000088B20000}"/>
    <cellStyle name="Percent 2 3 2 2 2 2 3 3" xfId="11900" xr:uid="{00000000-0005-0000-0000-000089B20000}"/>
    <cellStyle name="Percent 2 3 2 2 2 2 3 3 2" xfId="19830" xr:uid="{00000000-0005-0000-0000-00008AB20000}"/>
    <cellStyle name="Percent 2 3 2 2 2 2 3 3 2 2" xfId="32085" xr:uid="{00000000-0005-0000-0000-00008BB20000}"/>
    <cellStyle name="Percent 2 3 2 2 2 2 3 3 2 3" xfId="44326" xr:uid="{00000000-0005-0000-0000-00008CB20000}"/>
    <cellStyle name="Percent 2 3 2 2 2 2 3 3 3" xfId="25970" xr:uid="{00000000-0005-0000-0000-00008DB20000}"/>
    <cellStyle name="Percent 2 3 2 2 2 2 3 3 4" xfId="38212" xr:uid="{00000000-0005-0000-0000-00008EB20000}"/>
    <cellStyle name="Percent 2 3 2 2 2 2 3 3 5" xfId="50441" xr:uid="{00000000-0005-0000-0000-00008FB20000}"/>
    <cellStyle name="Percent 2 3 2 2 2 2 3 4" xfId="19827" xr:uid="{00000000-0005-0000-0000-000090B20000}"/>
    <cellStyle name="Percent 2 3 2 2 2 2 3 4 2" xfId="32082" xr:uid="{00000000-0005-0000-0000-000091B20000}"/>
    <cellStyle name="Percent 2 3 2 2 2 2 3 4 3" xfId="44323" xr:uid="{00000000-0005-0000-0000-000092B20000}"/>
    <cellStyle name="Percent 2 3 2 2 2 2 3 5" xfId="25967" xr:uid="{00000000-0005-0000-0000-000093B20000}"/>
    <cellStyle name="Percent 2 3 2 2 2 2 3 6" xfId="38209" xr:uid="{00000000-0005-0000-0000-000094B20000}"/>
    <cellStyle name="Percent 2 3 2 2 2 2 3 7" xfId="50438" xr:uid="{00000000-0005-0000-0000-000095B20000}"/>
    <cellStyle name="Percent 2 3 2 2 2 2 4" xfId="11901" xr:uid="{00000000-0005-0000-0000-000096B20000}"/>
    <cellStyle name="Percent 2 3 2 2 2 2 4 2" xfId="11902" xr:uid="{00000000-0005-0000-0000-000097B20000}"/>
    <cellStyle name="Percent 2 3 2 2 2 2 4 2 2" xfId="19832" xr:uid="{00000000-0005-0000-0000-000098B20000}"/>
    <cellStyle name="Percent 2 3 2 2 2 2 4 2 2 2" xfId="32087" xr:uid="{00000000-0005-0000-0000-000099B20000}"/>
    <cellStyle name="Percent 2 3 2 2 2 2 4 2 2 3" xfId="44328" xr:uid="{00000000-0005-0000-0000-00009AB20000}"/>
    <cellStyle name="Percent 2 3 2 2 2 2 4 2 3" xfId="25972" xr:uid="{00000000-0005-0000-0000-00009BB20000}"/>
    <cellStyle name="Percent 2 3 2 2 2 2 4 2 4" xfId="38214" xr:uid="{00000000-0005-0000-0000-00009CB20000}"/>
    <cellStyle name="Percent 2 3 2 2 2 2 4 2 5" xfId="50443" xr:uid="{00000000-0005-0000-0000-00009DB20000}"/>
    <cellStyle name="Percent 2 3 2 2 2 2 4 3" xfId="19831" xr:uid="{00000000-0005-0000-0000-00009EB20000}"/>
    <cellStyle name="Percent 2 3 2 2 2 2 4 3 2" xfId="32086" xr:uid="{00000000-0005-0000-0000-00009FB20000}"/>
    <cellStyle name="Percent 2 3 2 2 2 2 4 3 3" xfId="44327" xr:uid="{00000000-0005-0000-0000-0000A0B20000}"/>
    <cellStyle name="Percent 2 3 2 2 2 2 4 4" xfId="25971" xr:uid="{00000000-0005-0000-0000-0000A1B20000}"/>
    <cellStyle name="Percent 2 3 2 2 2 2 4 5" xfId="38213" xr:uid="{00000000-0005-0000-0000-0000A2B20000}"/>
    <cellStyle name="Percent 2 3 2 2 2 2 4 6" xfId="50442" xr:uid="{00000000-0005-0000-0000-0000A3B20000}"/>
    <cellStyle name="Percent 2 3 2 2 2 2 5" xfId="11903" xr:uid="{00000000-0005-0000-0000-0000A4B20000}"/>
    <cellStyle name="Percent 2 3 2 2 2 2 5 2" xfId="19833" xr:uid="{00000000-0005-0000-0000-0000A5B20000}"/>
    <cellStyle name="Percent 2 3 2 2 2 2 5 2 2" xfId="32088" xr:uid="{00000000-0005-0000-0000-0000A6B20000}"/>
    <cellStyle name="Percent 2 3 2 2 2 2 5 2 3" xfId="44329" xr:uid="{00000000-0005-0000-0000-0000A7B20000}"/>
    <cellStyle name="Percent 2 3 2 2 2 2 5 3" xfId="25973" xr:uid="{00000000-0005-0000-0000-0000A8B20000}"/>
    <cellStyle name="Percent 2 3 2 2 2 2 5 4" xfId="38215" xr:uid="{00000000-0005-0000-0000-0000A9B20000}"/>
    <cellStyle name="Percent 2 3 2 2 2 2 5 5" xfId="50444" xr:uid="{00000000-0005-0000-0000-0000AAB20000}"/>
    <cellStyle name="Percent 2 3 2 2 2 2 6" xfId="19818" xr:uid="{00000000-0005-0000-0000-0000ABB20000}"/>
    <cellStyle name="Percent 2 3 2 2 2 2 6 2" xfId="32073" xr:uid="{00000000-0005-0000-0000-0000ACB20000}"/>
    <cellStyle name="Percent 2 3 2 2 2 2 6 3" xfId="44314" xr:uid="{00000000-0005-0000-0000-0000ADB20000}"/>
    <cellStyle name="Percent 2 3 2 2 2 2 7" xfId="25958" xr:uid="{00000000-0005-0000-0000-0000AEB20000}"/>
    <cellStyle name="Percent 2 3 2 2 2 2 8" xfId="38200" xr:uid="{00000000-0005-0000-0000-0000AFB20000}"/>
    <cellStyle name="Percent 2 3 2 2 2 2 9" xfId="50429" xr:uid="{00000000-0005-0000-0000-0000B0B20000}"/>
    <cellStyle name="Percent 2 3 2 2 2 3" xfId="11904" xr:uid="{00000000-0005-0000-0000-0000B1B20000}"/>
    <cellStyle name="Percent 2 3 2 2 2 3 2" xfId="11905" xr:uid="{00000000-0005-0000-0000-0000B2B20000}"/>
    <cellStyle name="Percent 2 3 2 2 2 3 2 2" xfId="11906" xr:uid="{00000000-0005-0000-0000-0000B3B20000}"/>
    <cellStyle name="Percent 2 3 2 2 2 3 2 2 2" xfId="11907" xr:uid="{00000000-0005-0000-0000-0000B4B20000}"/>
    <cellStyle name="Percent 2 3 2 2 2 3 2 2 2 2" xfId="19837" xr:uid="{00000000-0005-0000-0000-0000B5B20000}"/>
    <cellStyle name="Percent 2 3 2 2 2 3 2 2 2 2 2" xfId="32092" xr:uid="{00000000-0005-0000-0000-0000B6B20000}"/>
    <cellStyle name="Percent 2 3 2 2 2 3 2 2 2 2 3" xfId="44333" xr:uid="{00000000-0005-0000-0000-0000B7B20000}"/>
    <cellStyle name="Percent 2 3 2 2 2 3 2 2 2 3" xfId="25977" xr:uid="{00000000-0005-0000-0000-0000B8B20000}"/>
    <cellStyle name="Percent 2 3 2 2 2 3 2 2 2 4" xfId="38219" xr:uid="{00000000-0005-0000-0000-0000B9B20000}"/>
    <cellStyle name="Percent 2 3 2 2 2 3 2 2 2 5" xfId="50448" xr:uid="{00000000-0005-0000-0000-0000BAB20000}"/>
    <cellStyle name="Percent 2 3 2 2 2 3 2 2 3" xfId="19836" xr:uid="{00000000-0005-0000-0000-0000BBB20000}"/>
    <cellStyle name="Percent 2 3 2 2 2 3 2 2 3 2" xfId="32091" xr:uid="{00000000-0005-0000-0000-0000BCB20000}"/>
    <cellStyle name="Percent 2 3 2 2 2 3 2 2 3 3" xfId="44332" xr:uid="{00000000-0005-0000-0000-0000BDB20000}"/>
    <cellStyle name="Percent 2 3 2 2 2 3 2 2 4" xfId="25976" xr:uid="{00000000-0005-0000-0000-0000BEB20000}"/>
    <cellStyle name="Percent 2 3 2 2 2 3 2 2 5" xfId="38218" xr:uid="{00000000-0005-0000-0000-0000BFB20000}"/>
    <cellStyle name="Percent 2 3 2 2 2 3 2 2 6" xfId="50447" xr:uid="{00000000-0005-0000-0000-0000C0B20000}"/>
    <cellStyle name="Percent 2 3 2 2 2 3 2 3" xfId="11908" xr:uid="{00000000-0005-0000-0000-0000C1B20000}"/>
    <cellStyle name="Percent 2 3 2 2 2 3 2 3 2" xfId="19838" xr:uid="{00000000-0005-0000-0000-0000C2B20000}"/>
    <cellStyle name="Percent 2 3 2 2 2 3 2 3 2 2" xfId="32093" xr:uid="{00000000-0005-0000-0000-0000C3B20000}"/>
    <cellStyle name="Percent 2 3 2 2 2 3 2 3 2 3" xfId="44334" xr:uid="{00000000-0005-0000-0000-0000C4B20000}"/>
    <cellStyle name="Percent 2 3 2 2 2 3 2 3 3" xfId="25978" xr:uid="{00000000-0005-0000-0000-0000C5B20000}"/>
    <cellStyle name="Percent 2 3 2 2 2 3 2 3 4" xfId="38220" xr:uid="{00000000-0005-0000-0000-0000C6B20000}"/>
    <cellStyle name="Percent 2 3 2 2 2 3 2 3 5" xfId="50449" xr:uid="{00000000-0005-0000-0000-0000C7B20000}"/>
    <cellStyle name="Percent 2 3 2 2 2 3 2 4" xfId="19835" xr:uid="{00000000-0005-0000-0000-0000C8B20000}"/>
    <cellStyle name="Percent 2 3 2 2 2 3 2 4 2" xfId="32090" xr:uid="{00000000-0005-0000-0000-0000C9B20000}"/>
    <cellStyle name="Percent 2 3 2 2 2 3 2 4 3" xfId="44331" xr:uid="{00000000-0005-0000-0000-0000CAB20000}"/>
    <cellStyle name="Percent 2 3 2 2 2 3 2 5" xfId="25975" xr:uid="{00000000-0005-0000-0000-0000CBB20000}"/>
    <cellStyle name="Percent 2 3 2 2 2 3 2 6" xfId="38217" xr:uid="{00000000-0005-0000-0000-0000CCB20000}"/>
    <cellStyle name="Percent 2 3 2 2 2 3 2 7" xfId="50446" xr:uid="{00000000-0005-0000-0000-0000CDB20000}"/>
    <cellStyle name="Percent 2 3 2 2 2 3 3" xfId="11909" xr:uid="{00000000-0005-0000-0000-0000CEB20000}"/>
    <cellStyle name="Percent 2 3 2 2 2 3 3 2" xfId="11910" xr:uid="{00000000-0005-0000-0000-0000CFB20000}"/>
    <cellStyle name="Percent 2 3 2 2 2 3 3 2 2" xfId="19840" xr:uid="{00000000-0005-0000-0000-0000D0B20000}"/>
    <cellStyle name="Percent 2 3 2 2 2 3 3 2 2 2" xfId="32095" xr:uid="{00000000-0005-0000-0000-0000D1B20000}"/>
    <cellStyle name="Percent 2 3 2 2 2 3 3 2 2 3" xfId="44336" xr:uid="{00000000-0005-0000-0000-0000D2B20000}"/>
    <cellStyle name="Percent 2 3 2 2 2 3 3 2 3" xfId="25980" xr:uid="{00000000-0005-0000-0000-0000D3B20000}"/>
    <cellStyle name="Percent 2 3 2 2 2 3 3 2 4" xfId="38222" xr:uid="{00000000-0005-0000-0000-0000D4B20000}"/>
    <cellStyle name="Percent 2 3 2 2 2 3 3 2 5" xfId="50451" xr:uid="{00000000-0005-0000-0000-0000D5B20000}"/>
    <cellStyle name="Percent 2 3 2 2 2 3 3 3" xfId="19839" xr:uid="{00000000-0005-0000-0000-0000D6B20000}"/>
    <cellStyle name="Percent 2 3 2 2 2 3 3 3 2" xfId="32094" xr:uid="{00000000-0005-0000-0000-0000D7B20000}"/>
    <cellStyle name="Percent 2 3 2 2 2 3 3 3 3" xfId="44335" xr:uid="{00000000-0005-0000-0000-0000D8B20000}"/>
    <cellStyle name="Percent 2 3 2 2 2 3 3 4" xfId="25979" xr:uid="{00000000-0005-0000-0000-0000D9B20000}"/>
    <cellStyle name="Percent 2 3 2 2 2 3 3 5" xfId="38221" xr:uid="{00000000-0005-0000-0000-0000DAB20000}"/>
    <cellStyle name="Percent 2 3 2 2 2 3 3 6" xfId="50450" xr:uid="{00000000-0005-0000-0000-0000DBB20000}"/>
    <cellStyle name="Percent 2 3 2 2 2 3 4" xfId="11911" xr:uid="{00000000-0005-0000-0000-0000DCB20000}"/>
    <cellStyle name="Percent 2 3 2 2 2 3 4 2" xfId="19841" xr:uid="{00000000-0005-0000-0000-0000DDB20000}"/>
    <cellStyle name="Percent 2 3 2 2 2 3 4 2 2" xfId="32096" xr:uid="{00000000-0005-0000-0000-0000DEB20000}"/>
    <cellStyle name="Percent 2 3 2 2 2 3 4 2 3" xfId="44337" xr:uid="{00000000-0005-0000-0000-0000DFB20000}"/>
    <cellStyle name="Percent 2 3 2 2 2 3 4 3" xfId="25981" xr:uid="{00000000-0005-0000-0000-0000E0B20000}"/>
    <cellStyle name="Percent 2 3 2 2 2 3 4 4" xfId="38223" xr:uid="{00000000-0005-0000-0000-0000E1B20000}"/>
    <cellStyle name="Percent 2 3 2 2 2 3 4 5" xfId="50452" xr:uid="{00000000-0005-0000-0000-0000E2B20000}"/>
    <cellStyle name="Percent 2 3 2 2 2 3 5" xfId="19834" xr:uid="{00000000-0005-0000-0000-0000E3B20000}"/>
    <cellStyle name="Percent 2 3 2 2 2 3 5 2" xfId="32089" xr:uid="{00000000-0005-0000-0000-0000E4B20000}"/>
    <cellStyle name="Percent 2 3 2 2 2 3 5 3" xfId="44330" xr:uid="{00000000-0005-0000-0000-0000E5B20000}"/>
    <cellStyle name="Percent 2 3 2 2 2 3 6" xfId="25974" xr:uid="{00000000-0005-0000-0000-0000E6B20000}"/>
    <cellStyle name="Percent 2 3 2 2 2 3 7" xfId="38216" xr:uid="{00000000-0005-0000-0000-0000E7B20000}"/>
    <cellStyle name="Percent 2 3 2 2 2 3 8" xfId="50445" xr:uid="{00000000-0005-0000-0000-0000E8B20000}"/>
    <cellStyle name="Percent 2 3 2 2 2 4" xfId="11912" xr:uid="{00000000-0005-0000-0000-0000E9B20000}"/>
    <cellStyle name="Percent 2 3 2 2 2 4 2" xfId="11913" xr:uid="{00000000-0005-0000-0000-0000EAB20000}"/>
    <cellStyle name="Percent 2 3 2 2 2 4 2 2" xfId="11914" xr:uid="{00000000-0005-0000-0000-0000EBB20000}"/>
    <cellStyle name="Percent 2 3 2 2 2 4 2 2 2" xfId="19844" xr:uid="{00000000-0005-0000-0000-0000ECB20000}"/>
    <cellStyle name="Percent 2 3 2 2 2 4 2 2 2 2" xfId="32099" xr:uid="{00000000-0005-0000-0000-0000EDB20000}"/>
    <cellStyle name="Percent 2 3 2 2 2 4 2 2 2 3" xfId="44340" xr:uid="{00000000-0005-0000-0000-0000EEB20000}"/>
    <cellStyle name="Percent 2 3 2 2 2 4 2 2 3" xfId="25984" xr:uid="{00000000-0005-0000-0000-0000EFB20000}"/>
    <cellStyle name="Percent 2 3 2 2 2 4 2 2 4" xfId="38226" xr:uid="{00000000-0005-0000-0000-0000F0B20000}"/>
    <cellStyle name="Percent 2 3 2 2 2 4 2 2 5" xfId="50455" xr:uid="{00000000-0005-0000-0000-0000F1B20000}"/>
    <cellStyle name="Percent 2 3 2 2 2 4 2 3" xfId="19843" xr:uid="{00000000-0005-0000-0000-0000F2B20000}"/>
    <cellStyle name="Percent 2 3 2 2 2 4 2 3 2" xfId="32098" xr:uid="{00000000-0005-0000-0000-0000F3B20000}"/>
    <cellStyle name="Percent 2 3 2 2 2 4 2 3 3" xfId="44339" xr:uid="{00000000-0005-0000-0000-0000F4B20000}"/>
    <cellStyle name="Percent 2 3 2 2 2 4 2 4" xfId="25983" xr:uid="{00000000-0005-0000-0000-0000F5B20000}"/>
    <cellStyle name="Percent 2 3 2 2 2 4 2 5" xfId="38225" xr:uid="{00000000-0005-0000-0000-0000F6B20000}"/>
    <cellStyle name="Percent 2 3 2 2 2 4 2 6" xfId="50454" xr:uid="{00000000-0005-0000-0000-0000F7B20000}"/>
    <cellStyle name="Percent 2 3 2 2 2 4 3" xfId="11915" xr:uid="{00000000-0005-0000-0000-0000F8B20000}"/>
    <cellStyle name="Percent 2 3 2 2 2 4 3 2" xfId="19845" xr:uid="{00000000-0005-0000-0000-0000F9B20000}"/>
    <cellStyle name="Percent 2 3 2 2 2 4 3 2 2" xfId="32100" xr:uid="{00000000-0005-0000-0000-0000FAB20000}"/>
    <cellStyle name="Percent 2 3 2 2 2 4 3 2 3" xfId="44341" xr:uid="{00000000-0005-0000-0000-0000FBB20000}"/>
    <cellStyle name="Percent 2 3 2 2 2 4 3 3" xfId="25985" xr:uid="{00000000-0005-0000-0000-0000FCB20000}"/>
    <cellStyle name="Percent 2 3 2 2 2 4 3 4" xfId="38227" xr:uid="{00000000-0005-0000-0000-0000FDB20000}"/>
    <cellStyle name="Percent 2 3 2 2 2 4 3 5" xfId="50456" xr:uid="{00000000-0005-0000-0000-0000FEB20000}"/>
    <cellStyle name="Percent 2 3 2 2 2 4 4" xfId="19842" xr:uid="{00000000-0005-0000-0000-0000FFB20000}"/>
    <cellStyle name="Percent 2 3 2 2 2 4 4 2" xfId="32097" xr:uid="{00000000-0005-0000-0000-000000B30000}"/>
    <cellStyle name="Percent 2 3 2 2 2 4 4 3" xfId="44338" xr:uid="{00000000-0005-0000-0000-000001B30000}"/>
    <cellStyle name="Percent 2 3 2 2 2 4 5" xfId="25982" xr:uid="{00000000-0005-0000-0000-000002B30000}"/>
    <cellStyle name="Percent 2 3 2 2 2 4 6" xfId="38224" xr:uid="{00000000-0005-0000-0000-000003B30000}"/>
    <cellStyle name="Percent 2 3 2 2 2 4 7" xfId="50453" xr:uid="{00000000-0005-0000-0000-000004B30000}"/>
    <cellStyle name="Percent 2 3 2 2 2 5" xfId="11916" xr:uid="{00000000-0005-0000-0000-000005B30000}"/>
    <cellStyle name="Percent 2 3 2 2 2 5 2" xfId="11917" xr:uid="{00000000-0005-0000-0000-000006B30000}"/>
    <cellStyle name="Percent 2 3 2 2 2 5 2 2" xfId="19847" xr:uid="{00000000-0005-0000-0000-000007B30000}"/>
    <cellStyle name="Percent 2 3 2 2 2 5 2 2 2" xfId="32102" xr:uid="{00000000-0005-0000-0000-000008B30000}"/>
    <cellStyle name="Percent 2 3 2 2 2 5 2 2 3" xfId="44343" xr:uid="{00000000-0005-0000-0000-000009B30000}"/>
    <cellStyle name="Percent 2 3 2 2 2 5 2 3" xfId="25987" xr:uid="{00000000-0005-0000-0000-00000AB30000}"/>
    <cellStyle name="Percent 2 3 2 2 2 5 2 4" xfId="38229" xr:uid="{00000000-0005-0000-0000-00000BB30000}"/>
    <cellStyle name="Percent 2 3 2 2 2 5 2 5" xfId="50458" xr:uid="{00000000-0005-0000-0000-00000CB30000}"/>
    <cellStyle name="Percent 2 3 2 2 2 5 3" xfId="19846" xr:uid="{00000000-0005-0000-0000-00000DB30000}"/>
    <cellStyle name="Percent 2 3 2 2 2 5 3 2" xfId="32101" xr:uid="{00000000-0005-0000-0000-00000EB30000}"/>
    <cellStyle name="Percent 2 3 2 2 2 5 3 3" xfId="44342" xr:uid="{00000000-0005-0000-0000-00000FB30000}"/>
    <cellStyle name="Percent 2 3 2 2 2 5 4" xfId="25986" xr:uid="{00000000-0005-0000-0000-000010B30000}"/>
    <cellStyle name="Percent 2 3 2 2 2 5 5" xfId="38228" xr:uid="{00000000-0005-0000-0000-000011B30000}"/>
    <cellStyle name="Percent 2 3 2 2 2 5 6" xfId="50457" xr:uid="{00000000-0005-0000-0000-000012B30000}"/>
    <cellStyle name="Percent 2 3 2 2 2 6" xfId="11918" xr:uid="{00000000-0005-0000-0000-000013B30000}"/>
    <cellStyle name="Percent 2 3 2 2 2 6 2" xfId="19848" xr:uid="{00000000-0005-0000-0000-000014B30000}"/>
    <cellStyle name="Percent 2 3 2 2 2 6 2 2" xfId="32103" xr:uid="{00000000-0005-0000-0000-000015B30000}"/>
    <cellStyle name="Percent 2 3 2 2 2 6 2 3" xfId="44344" xr:uid="{00000000-0005-0000-0000-000016B30000}"/>
    <cellStyle name="Percent 2 3 2 2 2 6 3" xfId="25988" xr:uid="{00000000-0005-0000-0000-000017B30000}"/>
    <cellStyle name="Percent 2 3 2 2 2 6 4" xfId="38230" xr:uid="{00000000-0005-0000-0000-000018B30000}"/>
    <cellStyle name="Percent 2 3 2 2 2 6 5" xfId="50459" xr:uid="{00000000-0005-0000-0000-000019B30000}"/>
    <cellStyle name="Percent 2 3 2 2 2 7" xfId="19817" xr:uid="{00000000-0005-0000-0000-00001AB30000}"/>
    <cellStyle name="Percent 2 3 2 2 2 7 2" xfId="32072" xr:uid="{00000000-0005-0000-0000-00001BB30000}"/>
    <cellStyle name="Percent 2 3 2 2 2 7 3" xfId="44313" xr:uid="{00000000-0005-0000-0000-00001CB30000}"/>
    <cellStyle name="Percent 2 3 2 2 2 8" xfId="25957" xr:uid="{00000000-0005-0000-0000-00001DB30000}"/>
    <cellStyle name="Percent 2 3 2 2 2 9" xfId="38199" xr:uid="{00000000-0005-0000-0000-00001EB30000}"/>
    <cellStyle name="Percent 2 3 2 2 3" xfId="11919" xr:uid="{00000000-0005-0000-0000-00001FB30000}"/>
    <cellStyle name="Percent 2 3 2 2 3 2" xfId="11920" xr:uid="{00000000-0005-0000-0000-000020B30000}"/>
    <cellStyle name="Percent 2 3 2 2 3 2 2" xfId="11921" xr:uid="{00000000-0005-0000-0000-000021B30000}"/>
    <cellStyle name="Percent 2 3 2 2 3 2 2 2" xfId="11922" xr:uid="{00000000-0005-0000-0000-000022B30000}"/>
    <cellStyle name="Percent 2 3 2 2 3 2 2 2 2" xfId="11923" xr:uid="{00000000-0005-0000-0000-000023B30000}"/>
    <cellStyle name="Percent 2 3 2 2 3 2 2 2 2 2" xfId="19853" xr:uid="{00000000-0005-0000-0000-000024B30000}"/>
    <cellStyle name="Percent 2 3 2 2 3 2 2 2 2 2 2" xfId="32108" xr:uid="{00000000-0005-0000-0000-000025B30000}"/>
    <cellStyle name="Percent 2 3 2 2 3 2 2 2 2 2 3" xfId="44349" xr:uid="{00000000-0005-0000-0000-000026B30000}"/>
    <cellStyle name="Percent 2 3 2 2 3 2 2 2 2 3" xfId="25993" xr:uid="{00000000-0005-0000-0000-000027B30000}"/>
    <cellStyle name="Percent 2 3 2 2 3 2 2 2 2 4" xfId="38235" xr:uid="{00000000-0005-0000-0000-000028B30000}"/>
    <cellStyle name="Percent 2 3 2 2 3 2 2 2 2 5" xfId="50464" xr:uid="{00000000-0005-0000-0000-000029B30000}"/>
    <cellStyle name="Percent 2 3 2 2 3 2 2 2 3" xfId="19852" xr:uid="{00000000-0005-0000-0000-00002AB30000}"/>
    <cellStyle name="Percent 2 3 2 2 3 2 2 2 3 2" xfId="32107" xr:uid="{00000000-0005-0000-0000-00002BB30000}"/>
    <cellStyle name="Percent 2 3 2 2 3 2 2 2 3 3" xfId="44348" xr:uid="{00000000-0005-0000-0000-00002CB30000}"/>
    <cellStyle name="Percent 2 3 2 2 3 2 2 2 4" xfId="25992" xr:uid="{00000000-0005-0000-0000-00002DB30000}"/>
    <cellStyle name="Percent 2 3 2 2 3 2 2 2 5" xfId="38234" xr:uid="{00000000-0005-0000-0000-00002EB30000}"/>
    <cellStyle name="Percent 2 3 2 2 3 2 2 2 6" xfId="50463" xr:uid="{00000000-0005-0000-0000-00002FB30000}"/>
    <cellStyle name="Percent 2 3 2 2 3 2 2 3" xfId="11924" xr:uid="{00000000-0005-0000-0000-000030B30000}"/>
    <cellStyle name="Percent 2 3 2 2 3 2 2 3 2" xfId="19854" xr:uid="{00000000-0005-0000-0000-000031B30000}"/>
    <cellStyle name="Percent 2 3 2 2 3 2 2 3 2 2" xfId="32109" xr:uid="{00000000-0005-0000-0000-000032B30000}"/>
    <cellStyle name="Percent 2 3 2 2 3 2 2 3 2 3" xfId="44350" xr:uid="{00000000-0005-0000-0000-000033B30000}"/>
    <cellStyle name="Percent 2 3 2 2 3 2 2 3 3" xfId="25994" xr:uid="{00000000-0005-0000-0000-000034B30000}"/>
    <cellStyle name="Percent 2 3 2 2 3 2 2 3 4" xfId="38236" xr:uid="{00000000-0005-0000-0000-000035B30000}"/>
    <cellStyle name="Percent 2 3 2 2 3 2 2 3 5" xfId="50465" xr:uid="{00000000-0005-0000-0000-000036B30000}"/>
    <cellStyle name="Percent 2 3 2 2 3 2 2 4" xfId="19851" xr:uid="{00000000-0005-0000-0000-000037B30000}"/>
    <cellStyle name="Percent 2 3 2 2 3 2 2 4 2" xfId="32106" xr:uid="{00000000-0005-0000-0000-000038B30000}"/>
    <cellStyle name="Percent 2 3 2 2 3 2 2 4 3" xfId="44347" xr:uid="{00000000-0005-0000-0000-000039B30000}"/>
    <cellStyle name="Percent 2 3 2 2 3 2 2 5" xfId="25991" xr:uid="{00000000-0005-0000-0000-00003AB30000}"/>
    <cellStyle name="Percent 2 3 2 2 3 2 2 6" xfId="38233" xr:uid="{00000000-0005-0000-0000-00003BB30000}"/>
    <cellStyle name="Percent 2 3 2 2 3 2 2 7" xfId="50462" xr:uid="{00000000-0005-0000-0000-00003CB30000}"/>
    <cellStyle name="Percent 2 3 2 2 3 2 3" xfId="11925" xr:uid="{00000000-0005-0000-0000-00003DB30000}"/>
    <cellStyle name="Percent 2 3 2 2 3 2 3 2" xfId="11926" xr:uid="{00000000-0005-0000-0000-00003EB30000}"/>
    <cellStyle name="Percent 2 3 2 2 3 2 3 2 2" xfId="19856" xr:uid="{00000000-0005-0000-0000-00003FB30000}"/>
    <cellStyle name="Percent 2 3 2 2 3 2 3 2 2 2" xfId="32111" xr:uid="{00000000-0005-0000-0000-000040B30000}"/>
    <cellStyle name="Percent 2 3 2 2 3 2 3 2 2 3" xfId="44352" xr:uid="{00000000-0005-0000-0000-000041B30000}"/>
    <cellStyle name="Percent 2 3 2 2 3 2 3 2 3" xfId="25996" xr:uid="{00000000-0005-0000-0000-000042B30000}"/>
    <cellStyle name="Percent 2 3 2 2 3 2 3 2 4" xfId="38238" xr:uid="{00000000-0005-0000-0000-000043B30000}"/>
    <cellStyle name="Percent 2 3 2 2 3 2 3 2 5" xfId="50467" xr:uid="{00000000-0005-0000-0000-000044B30000}"/>
    <cellStyle name="Percent 2 3 2 2 3 2 3 3" xfId="19855" xr:uid="{00000000-0005-0000-0000-000045B30000}"/>
    <cellStyle name="Percent 2 3 2 2 3 2 3 3 2" xfId="32110" xr:uid="{00000000-0005-0000-0000-000046B30000}"/>
    <cellStyle name="Percent 2 3 2 2 3 2 3 3 3" xfId="44351" xr:uid="{00000000-0005-0000-0000-000047B30000}"/>
    <cellStyle name="Percent 2 3 2 2 3 2 3 4" xfId="25995" xr:uid="{00000000-0005-0000-0000-000048B30000}"/>
    <cellStyle name="Percent 2 3 2 2 3 2 3 5" xfId="38237" xr:uid="{00000000-0005-0000-0000-000049B30000}"/>
    <cellStyle name="Percent 2 3 2 2 3 2 3 6" xfId="50466" xr:uid="{00000000-0005-0000-0000-00004AB30000}"/>
    <cellStyle name="Percent 2 3 2 2 3 2 4" xfId="11927" xr:uid="{00000000-0005-0000-0000-00004BB30000}"/>
    <cellStyle name="Percent 2 3 2 2 3 2 4 2" xfId="19857" xr:uid="{00000000-0005-0000-0000-00004CB30000}"/>
    <cellStyle name="Percent 2 3 2 2 3 2 4 2 2" xfId="32112" xr:uid="{00000000-0005-0000-0000-00004DB30000}"/>
    <cellStyle name="Percent 2 3 2 2 3 2 4 2 3" xfId="44353" xr:uid="{00000000-0005-0000-0000-00004EB30000}"/>
    <cellStyle name="Percent 2 3 2 2 3 2 4 3" xfId="25997" xr:uid="{00000000-0005-0000-0000-00004FB30000}"/>
    <cellStyle name="Percent 2 3 2 2 3 2 4 4" xfId="38239" xr:uid="{00000000-0005-0000-0000-000050B30000}"/>
    <cellStyle name="Percent 2 3 2 2 3 2 4 5" xfId="50468" xr:uid="{00000000-0005-0000-0000-000051B30000}"/>
    <cellStyle name="Percent 2 3 2 2 3 2 5" xfId="19850" xr:uid="{00000000-0005-0000-0000-000052B30000}"/>
    <cellStyle name="Percent 2 3 2 2 3 2 5 2" xfId="32105" xr:uid="{00000000-0005-0000-0000-000053B30000}"/>
    <cellStyle name="Percent 2 3 2 2 3 2 5 3" xfId="44346" xr:uid="{00000000-0005-0000-0000-000054B30000}"/>
    <cellStyle name="Percent 2 3 2 2 3 2 6" xfId="25990" xr:uid="{00000000-0005-0000-0000-000055B30000}"/>
    <cellStyle name="Percent 2 3 2 2 3 2 7" xfId="38232" xr:uid="{00000000-0005-0000-0000-000056B30000}"/>
    <cellStyle name="Percent 2 3 2 2 3 2 8" xfId="50461" xr:uid="{00000000-0005-0000-0000-000057B30000}"/>
    <cellStyle name="Percent 2 3 2 2 3 3" xfId="11928" xr:uid="{00000000-0005-0000-0000-000058B30000}"/>
    <cellStyle name="Percent 2 3 2 2 3 3 2" xfId="11929" xr:uid="{00000000-0005-0000-0000-000059B30000}"/>
    <cellStyle name="Percent 2 3 2 2 3 3 2 2" xfId="11930" xr:uid="{00000000-0005-0000-0000-00005AB30000}"/>
    <cellStyle name="Percent 2 3 2 2 3 3 2 2 2" xfId="19860" xr:uid="{00000000-0005-0000-0000-00005BB30000}"/>
    <cellStyle name="Percent 2 3 2 2 3 3 2 2 2 2" xfId="32115" xr:uid="{00000000-0005-0000-0000-00005CB30000}"/>
    <cellStyle name="Percent 2 3 2 2 3 3 2 2 2 3" xfId="44356" xr:uid="{00000000-0005-0000-0000-00005DB30000}"/>
    <cellStyle name="Percent 2 3 2 2 3 3 2 2 3" xfId="26000" xr:uid="{00000000-0005-0000-0000-00005EB30000}"/>
    <cellStyle name="Percent 2 3 2 2 3 3 2 2 4" xfId="38242" xr:uid="{00000000-0005-0000-0000-00005FB30000}"/>
    <cellStyle name="Percent 2 3 2 2 3 3 2 2 5" xfId="50471" xr:uid="{00000000-0005-0000-0000-000060B30000}"/>
    <cellStyle name="Percent 2 3 2 2 3 3 2 3" xfId="19859" xr:uid="{00000000-0005-0000-0000-000061B30000}"/>
    <cellStyle name="Percent 2 3 2 2 3 3 2 3 2" xfId="32114" xr:uid="{00000000-0005-0000-0000-000062B30000}"/>
    <cellStyle name="Percent 2 3 2 2 3 3 2 3 3" xfId="44355" xr:uid="{00000000-0005-0000-0000-000063B30000}"/>
    <cellStyle name="Percent 2 3 2 2 3 3 2 4" xfId="25999" xr:uid="{00000000-0005-0000-0000-000064B30000}"/>
    <cellStyle name="Percent 2 3 2 2 3 3 2 5" xfId="38241" xr:uid="{00000000-0005-0000-0000-000065B30000}"/>
    <cellStyle name="Percent 2 3 2 2 3 3 2 6" xfId="50470" xr:uid="{00000000-0005-0000-0000-000066B30000}"/>
    <cellStyle name="Percent 2 3 2 2 3 3 3" xfId="11931" xr:uid="{00000000-0005-0000-0000-000067B30000}"/>
    <cellStyle name="Percent 2 3 2 2 3 3 3 2" xfId="19861" xr:uid="{00000000-0005-0000-0000-000068B30000}"/>
    <cellStyle name="Percent 2 3 2 2 3 3 3 2 2" xfId="32116" xr:uid="{00000000-0005-0000-0000-000069B30000}"/>
    <cellStyle name="Percent 2 3 2 2 3 3 3 2 3" xfId="44357" xr:uid="{00000000-0005-0000-0000-00006AB30000}"/>
    <cellStyle name="Percent 2 3 2 2 3 3 3 3" xfId="26001" xr:uid="{00000000-0005-0000-0000-00006BB30000}"/>
    <cellStyle name="Percent 2 3 2 2 3 3 3 4" xfId="38243" xr:uid="{00000000-0005-0000-0000-00006CB30000}"/>
    <cellStyle name="Percent 2 3 2 2 3 3 3 5" xfId="50472" xr:uid="{00000000-0005-0000-0000-00006DB30000}"/>
    <cellStyle name="Percent 2 3 2 2 3 3 4" xfId="19858" xr:uid="{00000000-0005-0000-0000-00006EB30000}"/>
    <cellStyle name="Percent 2 3 2 2 3 3 4 2" xfId="32113" xr:uid="{00000000-0005-0000-0000-00006FB30000}"/>
    <cellStyle name="Percent 2 3 2 2 3 3 4 3" xfId="44354" xr:uid="{00000000-0005-0000-0000-000070B30000}"/>
    <cellStyle name="Percent 2 3 2 2 3 3 5" xfId="25998" xr:uid="{00000000-0005-0000-0000-000071B30000}"/>
    <cellStyle name="Percent 2 3 2 2 3 3 6" xfId="38240" xr:uid="{00000000-0005-0000-0000-000072B30000}"/>
    <cellStyle name="Percent 2 3 2 2 3 3 7" xfId="50469" xr:uid="{00000000-0005-0000-0000-000073B30000}"/>
    <cellStyle name="Percent 2 3 2 2 3 4" xfId="11932" xr:uid="{00000000-0005-0000-0000-000074B30000}"/>
    <cellStyle name="Percent 2 3 2 2 3 4 2" xfId="11933" xr:uid="{00000000-0005-0000-0000-000075B30000}"/>
    <cellStyle name="Percent 2 3 2 2 3 4 2 2" xfId="19863" xr:uid="{00000000-0005-0000-0000-000076B30000}"/>
    <cellStyle name="Percent 2 3 2 2 3 4 2 2 2" xfId="32118" xr:uid="{00000000-0005-0000-0000-000077B30000}"/>
    <cellStyle name="Percent 2 3 2 2 3 4 2 2 3" xfId="44359" xr:uid="{00000000-0005-0000-0000-000078B30000}"/>
    <cellStyle name="Percent 2 3 2 2 3 4 2 3" xfId="26003" xr:uid="{00000000-0005-0000-0000-000079B30000}"/>
    <cellStyle name="Percent 2 3 2 2 3 4 2 4" xfId="38245" xr:uid="{00000000-0005-0000-0000-00007AB30000}"/>
    <cellStyle name="Percent 2 3 2 2 3 4 2 5" xfId="50474" xr:uid="{00000000-0005-0000-0000-00007BB30000}"/>
    <cellStyle name="Percent 2 3 2 2 3 4 3" xfId="19862" xr:uid="{00000000-0005-0000-0000-00007CB30000}"/>
    <cellStyle name="Percent 2 3 2 2 3 4 3 2" xfId="32117" xr:uid="{00000000-0005-0000-0000-00007DB30000}"/>
    <cellStyle name="Percent 2 3 2 2 3 4 3 3" xfId="44358" xr:uid="{00000000-0005-0000-0000-00007EB30000}"/>
    <cellStyle name="Percent 2 3 2 2 3 4 4" xfId="26002" xr:uid="{00000000-0005-0000-0000-00007FB30000}"/>
    <cellStyle name="Percent 2 3 2 2 3 4 5" xfId="38244" xr:uid="{00000000-0005-0000-0000-000080B30000}"/>
    <cellStyle name="Percent 2 3 2 2 3 4 6" xfId="50473" xr:uid="{00000000-0005-0000-0000-000081B30000}"/>
    <cellStyle name="Percent 2 3 2 2 3 5" xfId="11934" xr:uid="{00000000-0005-0000-0000-000082B30000}"/>
    <cellStyle name="Percent 2 3 2 2 3 5 2" xfId="19864" xr:uid="{00000000-0005-0000-0000-000083B30000}"/>
    <cellStyle name="Percent 2 3 2 2 3 5 2 2" xfId="32119" xr:uid="{00000000-0005-0000-0000-000084B30000}"/>
    <cellStyle name="Percent 2 3 2 2 3 5 2 3" xfId="44360" xr:uid="{00000000-0005-0000-0000-000085B30000}"/>
    <cellStyle name="Percent 2 3 2 2 3 5 3" xfId="26004" xr:uid="{00000000-0005-0000-0000-000086B30000}"/>
    <cellStyle name="Percent 2 3 2 2 3 5 4" xfId="38246" xr:uid="{00000000-0005-0000-0000-000087B30000}"/>
    <cellStyle name="Percent 2 3 2 2 3 5 5" xfId="50475" xr:uid="{00000000-0005-0000-0000-000088B30000}"/>
    <cellStyle name="Percent 2 3 2 2 3 6" xfId="19849" xr:uid="{00000000-0005-0000-0000-000089B30000}"/>
    <cellStyle name="Percent 2 3 2 2 3 6 2" xfId="32104" xr:uid="{00000000-0005-0000-0000-00008AB30000}"/>
    <cellStyle name="Percent 2 3 2 2 3 6 3" xfId="44345" xr:uid="{00000000-0005-0000-0000-00008BB30000}"/>
    <cellStyle name="Percent 2 3 2 2 3 7" xfId="25989" xr:uid="{00000000-0005-0000-0000-00008CB30000}"/>
    <cellStyle name="Percent 2 3 2 2 3 8" xfId="38231" xr:uid="{00000000-0005-0000-0000-00008DB30000}"/>
    <cellStyle name="Percent 2 3 2 2 3 9" xfId="50460" xr:uid="{00000000-0005-0000-0000-00008EB30000}"/>
    <cellStyle name="Percent 2 3 2 2 4" xfId="11935" xr:uid="{00000000-0005-0000-0000-00008FB30000}"/>
    <cellStyle name="Percent 2 3 2 2 4 2" xfId="11936" xr:uid="{00000000-0005-0000-0000-000090B30000}"/>
    <cellStyle name="Percent 2 3 2 2 4 2 2" xfId="11937" xr:uid="{00000000-0005-0000-0000-000091B30000}"/>
    <cellStyle name="Percent 2 3 2 2 4 2 2 2" xfId="11938" xr:uid="{00000000-0005-0000-0000-000092B30000}"/>
    <cellStyle name="Percent 2 3 2 2 4 2 2 2 2" xfId="19868" xr:uid="{00000000-0005-0000-0000-000093B30000}"/>
    <cellStyle name="Percent 2 3 2 2 4 2 2 2 2 2" xfId="32123" xr:uid="{00000000-0005-0000-0000-000094B30000}"/>
    <cellStyle name="Percent 2 3 2 2 4 2 2 2 2 3" xfId="44364" xr:uid="{00000000-0005-0000-0000-000095B30000}"/>
    <cellStyle name="Percent 2 3 2 2 4 2 2 2 3" xfId="26008" xr:uid="{00000000-0005-0000-0000-000096B30000}"/>
    <cellStyle name="Percent 2 3 2 2 4 2 2 2 4" xfId="38250" xr:uid="{00000000-0005-0000-0000-000097B30000}"/>
    <cellStyle name="Percent 2 3 2 2 4 2 2 2 5" xfId="50479" xr:uid="{00000000-0005-0000-0000-000098B30000}"/>
    <cellStyle name="Percent 2 3 2 2 4 2 2 3" xfId="19867" xr:uid="{00000000-0005-0000-0000-000099B30000}"/>
    <cellStyle name="Percent 2 3 2 2 4 2 2 3 2" xfId="32122" xr:uid="{00000000-0005-0000-0000-00009AB30000}"/>
    <cellStyle name="Percent 2 3 2 2 4 2 2 3 3" xfId="44363" xr:uid="{00000000-0005-0000-0000-00009BB30000}"/>
    <cellStyle name="Percent 2 3 2 2 4 2 2 4" xfId="26007" xr:uid="{00000000-0005-0000-0000-00009CB30000}"/>
    <cellStyle name="Percent 2 3 2 2 4 2 2 5" xfId="38249" xr:uid="{00000000-0005-0000-0000-00009DB30000}"/>
    <cellStyle name="Percent 2 3 2 2 4 2 2 6" xfId="50478" xr:uid="{00000000-0005-0000-0000-00009EB30000}"/>
    <cellStyle name="Percent 2 3 2 2 4 2 3" xfId="11939" xr:uid="{00000000-0005-0000-0000-00009FB30000}"/>
    <cellStyle name="Percent 2 3 2 2 4 2 3 2" xfId="19869" xr:uid="{00000000-0005-0000-0000-0000A0B30000}"/>
    <cellStyle name="Percent 2 3 2 2 4 2 3 2 2" xfId="32124" xr:uid="{00000000-0005-0000-0000-0000A1B30000}"/>
    <cellStyle name="Percent 2 3 2 2 4 2 3 2 3" xfId="44365" xr:uid="{00000000-0005-0000-0000-0000A2B30000}"/>
    <cellStyle name="Percent 2 3 2 2 4 2 3 3" xfId="26009" xr:uid="{00000000-0005-0000-0000-0000A3B30000}"/>
    <cellStyle name="Percent 2 3 2 2 4 2 3 4" xfId="38251" xr:uid="{00000000-0005-0000-0000-0000A4B30000}"/>
    <cellStyle name="Percent 2 3 2 2 4 2 3 5" xfId="50480" xr:uid="{00000000-0005-0000-0000-0000A5B30000}"/>
    <cellStyle name="Percent 2 3 2 2 4 2 4" xfId="19866" xr:uid="{00000000-0005-0000-0000-0000A6B30000}"/>
    <cellStyle name="Percent 2 3 2 2 4 2 4 2" xfId="32121" xr:uid="{00000000-0005-0000-0000-0000A7B30000}"/>
    <cellStyle name="Percent 2 3 2 2 4 2 4 3" xfId="44362" xr:uid="{00000000-0005-0000-0000-0000A8B30000}"/>
    <cellStyle name="Percent 2 3 2 2 4 2 5" xfId="26006" xr:uid="{00000000-0005-0000-0000-0000A9B30000}"/>
    <cellStyle name="Percent 2 3 2 2 4 2 6" xfId="38248" xr:uid="{00000000-0005-0000-0000-0000AAB30000}"/>
    <cellStyle name="Percent 2 3 2 2 4 2 7" xfId="50477" xr:uid="{00000000-0005-0000-0000-0000ABB30000}"/>
    <cellStyle name="Percent 2 3 2 2 4 3" xfId="11940" xr:uid="{00000000-0005-0000-0000-0000ACB30000}"/>
    <cellStyle name="Percent 2 3 2 2 4 3 2" xfId="11941" xr:uid="{00000000-0005-0000-0000-0000ADB30000}"/>
    <cellStyle name="Percent 2 3 2 2 4 3 2 2" xfId="19871" xr:uid="{00000000-0005-0000-0000-0000AEB30000}"/>
    <cellStyle name="Percent 2 3 2 2 4 3 2 2 2" xfId="32126" xr:uid="{00000000-0005-0000-0000-0000AFB30000}"/>
    <cellStyle name="Percent 2 3 2 2 4 3 2 2 3" xfId="44367" xr:uid="{00000000-0005-0000-0000-0000B0B30000}"/>
    <cellStyle name="Percent 2 3 2 2 4 3 2 3" xfId="26011" xr:uid="{00000000-0005-0000-0000-0000B1B30000}"/>
    <cellStyle name="Percent 2 3 2 2 4 3 2 4" xfId="38253" xr:uid="{00000000-0005-0000-0000-0000B2B30000}"/>
    <cellStyle name="Percent 2 3 2 2 4 3 2 5" xfId="50482" xr:uid="{00000000-0005-0000-0000-0000B3B30000}"/>
    <cellStyle name="Percent 2 3 2 2 4 3 3" xfId="19870" xr:uid="{00000000-0005-0000-0000-0000B4B30000}"/>
    <cellStyle name="Percent 2 3 2 2 4 3 3 2" xfId="32125" xr:uid="{00000000-0005-0000-0000-0000B5B30000}"/>
    <cellStyle name="Percent 2 3 2 2 4 3 3 3" xfId="44366" xr:uid="{00000000-0005-0000-0000-0000B6B30000}"/>
    <cellStyle name="Percent 2 3 2 2 4 3 4" xfId="26010" xr:uid="{00000000-0005-0000-0000-0000B7B30000}"/>
    <cellStyle name="Percent 2 3 2 2 4 3 5" xfId="38252" xr:uid="{00000000-0005-0000-0000-0000B8B30000}"/>
    <cellStyle name="Percent 2 3 2 2 4 3 6" xfId="50481" xr:uid="{00000000-0005-0000-0000-0000B9B30000}"/>
    <cellStyle name="Percent 2 3 2 2 4 4" xfId="11942" xr:uid="{00000000-0005-0000-0000-0000BAB30000}"/>
    <cellStyle name="Percent 2 3 2 2 4 4 2" xfId="19872" xr:uid="{00000000-0005-0000-0000-0000BBB30000}"/>
    <cellStyle name="Percent 2 3 2 2 4 4 2 2" xfId="32127" xr:uid="{00000000-0005-0000-0000-0000BCB30000}"/>
    <cellStyle name="Percent 2 3 2 2 4 4 2 3" xfId="44368" xr:uid="{00000000-0005-0000-0000-0000BDB30000}"/>
    <cellStyle name="Percent 2 3 2 2 4 4 3" xfId="26012" xr:uid="{00000000-0005-0000-0000-0000BEB30000}"/>
    <cellStyle name="Percent 2 3 2 2 4 4 4" xfId="38254" xr:uid="{00000000-0005-0000-0000-0000BFB30000}"/>
    <cellStyle name="Percent 2 3 2 2 4 4 5" xfId="50483" xr:uid="{00000000-0005-0000-0000-0000C0B30000}"/>
    <cellStyle name="Percent 2 3 2 2 4 5" xfId="19865" xr:uid="{00000000-0005-0000-0000-0000C1B30000}"/>
    <cellStyle name="Percent 2 3 2 2 4 5 2" xfId="32120" xr:uid="{00000000-0005-0000-0000-0000C2B30000}"/>
    <cellStyle name="Percent 2 3 2 2 4 5 3" xfId="44361" xr:uid="{00000000-0005-0000-0000-0000C3B30000}"/>
    <cellStyle name="Percent 2 3 2 2 4 6" xfId="26005" xr:uid="{00000000-0005-0000-0000-0000C4B30000}"/>
    <cellStyle name="Percent 2 3 2 2 4 7" xfId="38247" xr:uid="{00000000-0005-0000-0000-0000C5B30000}"/>
    <cellStyle name="Percent 2 3 2 2 4 8" xfId="50476" xr:uid="{00000000-0005-0000-0000-0000C6B30000}"/>
    <cellStyle name="Percent 2 3 2 2 5" xfId="11943" xr:uid="{00000000-0005-0000-0000-0000C7B30000}"/>
    <cellStyle name="Percent 2 3 2 2 5 2" xfId="11944" xr:uid="{00000000-0005-0000-0000-0000C8B30000}"/>
    <cellStyle name="Percent 2 3 2 2 5 2 2" xfId="11945" xr:uid="{00000000-0005-0000-0000-0000C9B30000}"/>
    <cellStyle name="Percent 2 3 2 2 5 2 2 2" xfId="19875" xr:uid="{00000000-0005-0000-0000-0000CAB30000}"/>
    <cellStyle name="Percent 2 3 2 2 5 2 2 2 2" xfId="32130" xr:uid="{00000000-0005-0000-0000-0000CBB30000}"/>
    <cellStyle name="Percent 2 3 2 2 5 2 2 2 3" xfId="44371" xr:uid="{00000000-0005-0000-0000-0000CCB30000}"/>
    <cellStyle name="Percent 2 3 2 2 5 2 2 3" xfId="26015" xr:uid="{00000000-0005-0000-0000-0000CDB30000}"/>
    <cellStyle name="Percent 2 3 2 2 5 2 2 4" xfId="38257" xr:uid="{00000000-0005-0000-0000-0000CEB30000}"/>
    <cellStyle name="Percent 2 3 2 2 5 2 2 5" xfId="50486" xr:uid="{00000000-0005-0000-0000-0000CFB30000}"/>
    <cellStyle name="Percent 2 3 2 2 5 2 3" xfId="19874" xr:uid="{00000000-0005-0000-0000-0000D0B30000}"/>
    <cellStyle name="Percent 2 3 2 2 5 2 3 2" xfId="32129" xr:uid="{00000000-0005-0000-0000-0000D1B30000}"/>
    <cellStyle name="Percent 2 3 2 2 5 2 3 3" xfId="44370" xr:uid="{00000000-0005-0000-0000-0000D2B30000}"/>
    <cellStyle name="Percent 2 3 2 2 5 2 4" xfId="26014" xr:uid="{00000000-0005-0000-0000-0000D3B30000}"/>
    <cellStyle name="Percent 2 3 2 2 5 2 5" xfId="38256" xr:uid="{00000000-0005-0000-0000-0000D4B30000}"/>
    <cellStyle name="Percent 2 3 2 2 5 2 6" xfId="50485" xr:uid="{00000000-0005-0000-0000-0000D5B30000}"/>
    <cellStyle name="Percent 2 3 2 2 5 3" xfId="11946" xr:uid="{00000000-0005-0000-0000-0000D6B30000}"/>
    <cellStyle name="Percent 2 3 2 2 5 3 2" xfId="19876" xr:uid="{00000000-0005-0000-0000-0000D7B30000}"/>
    <cellStyle name="Percent 2 3 2 2 5 3 2 2" xfId="32131" xr:uid="{00000000-0005-0000-0000-0000D8B30000}"/>
    <cellStyle name="Percent 2 3 2 2 5 3 2 3" xfId="44372" xr:uid="{00000000-0005-0000-0000-0000D9B30000}"/>
    <cellStyle name="Percent 2 3 2 2 5 3 3" xfId="26016" xr:uid="{00000000-0005-0000-0000-0000DAB30000}"/>
    <cellStyle name="Percent 2 3 2 2 5 3 4" xfId="38258" xr:uid="{00000000-0005-0000-0000-0000DBB30000}"/>
    <cellStyle name="Percent 2 3 2 2 5 3 5" xfId="50487" xr:uid="{00000000-0005-0000-0000-0000DCB30000}"/>
    <cellStyle name="Percent 2 3 2 2 5 4" xfId="19873" xr:uid="{00000000-0005-0000-0000-0000DDB30000}"/>
    <cellStyle name="Percent 2 3 2 2 5 4 2" xfId="32128" xr:uid="{00000000-0005-0000-0000-0000DEB30000}"/>
    <cellStyle name="Percent 2 3 2 2 5 4 3" xfId="44369" xr:uid="{00000000-0005-0000-0000-0000DFB30000}"/>
    <cellStyle name="Percent 2 3 2 2 5 5" xfId="26013" xr:uid="{00000000-0005-0000-0000-0000E0B30000}"/>
    <cellStyle name="Percent 2 3 2 2 5 6" xfId="38255" xr:uid="{00000000-0005-0000-0000-0000E1B30000}"/>
    <cellStyle name="Percent 2 3 2 2 5 7" xfId="50484" xr:uid="{00000000-0005-0000-0000-0000E2B30000}"/>
    <cellStyle name="Percent 2 3 2 2 6" xfId="11947" xr:uid="{00000000-0005-0000-0000-0000E3B30000}"/>
    <cellStyle name="Percent 2 3 2 2 6 2" xfId="11948" xr:uid="{00000000-0005-0000-0000-0000E4B30000}"/>
    <cellStyle name="Percent 2 3 2 2 6 2 2" xfId="19878" xr:uid="{00000000-0005-0000-0000-0000E5B30000}"/>
    <cellStyle name="Percent 2 3 2 2 6 2 2 2" xfId="32133" xr:uid="{00000000-0005-0000-0000-0000E6B30000}"/>
    <cellStyle name="Percent 2 3 2 2 6 2 2 3" xfId="44374" xr:uid="{00000000-0005-0000-0000-0000E7B30000}"/>
    <cellStyle name="Percent 2 3 2 2 6 2 3" xfId="26018" xr:uid="{00000000-0005-0000-0000-0000E8B30000}"/>
    <cellStyle name="Percent 2 3 2 2 6 2 4" xfId="38260" xr:uid="{00000000-0005-0000-0000-0000E9B30000}"/>
    <cellStyle name="Percent 2 3 2 2 6 2 5" xfId="50489" xr:uid="{00000000-0005-0000-0000-0000EAB30000}"/>
    <cellStyle name="Percent 2 3 2 2 6 3" xfId="19877" xr:uid="{00000000-0005-0000-0000-0000EBB30000}"/>
    <cellStyle name="Percent 2 3 2 2 6 3 2" xfId="32132" xr:uid="{00000000-0005-0000-0000-0000ECB30000}"/>
    <cellStyle name="Percent 2 3 2 2 6 3 3" xfId="44373" xr:uid="{00000000-0005-0000-0000-0000EDB30000}"/>
    <cellStyle name="Percent 2 3 2 2 6 4" xfId="26017" xr:uid="{00000000-0005-0000-0000-0000EEB30000}"/>
    <cellStyle name="Percent 2 3 2 2 6 5" xfId="38259" xr:uid="{00000000-0005-0000-0000-0000EFB30000}"/>
    <cellStyle name="Percent 2 3 2 2 6 6" xfId="50488" xr:uid="{00000000-0005-0000-0000-0000F0B30000}"/>
    <cellStyle name="Percent 2 3 2 2 7" xfId="11949" xr:uid="{00000000-0005-0000-0000-0000F1B30000}"/>
    <cellStyle name="Percent 2 3 2 2 7 2" xfId="19879" xr:uid="{00000000-0005-0000-0000-0000F2B30000}"/>
    <cellStyle name="Percent 2 3 2 2 7 2 2" xfId="32134" xr:uid="{00000000-0005-0000-0000-0000F3B30000}"/>
    <cellStyle name="Percent 2 3 2 2 7 2 3" xfId="44375" xr:uid="{00000000-0005-0000-0000-0000F4B30000}"/>
    <cellStyle name="Percent 2 3 2 2 7 3" xfId="26019" xr:uid="{00000000-0005-0000-0000-0000F5B30000}"/>
    <cellStyle name="Percent 2 3 2 2 7 4" xfId="38261" xr:uid="{00000000-0005-0000-0000-0000F6B30000}"/>
    <cellStyle name="Percent 2 3 2 2 7 5" xfId="50490" xr:uid="{00000000-0005-0000-0000-0000F7B30000}"/>
    <cellStyle name="Percent 2 3 2 2 8" xfId="19816" xr:uid="{00000000-0005-0000-0000-0000F8B30000}"/>
    <cellStyle name="Percent 2 3 2 2 8 2" xfId="32071" xr:uid="{00000000-0005-0000-0000-0000F9B30000}"/>
    <cellStyle name="Percent 2 3 2 2 8 3" xfId="44312" xr:uid="{00000000-0005-0000-0000-0000FAB30000}"/>
    <cellStyle name="Percent 2 3 2 2 9" xfId="25956" xr:uid="{00000000-0005-0000-0000-0000FBB30000}"/>
    <cellStyle name="Percent 2 3 2 3" xfId="11950" xr:uid="{00000000-0005-0000-0000-0000FCB30000}"/>
    <cellStyle name="Percent 2 3 2 3 10" xfId="50491" xr:uid="{00000000-0005-0000-0000-0000FDB30000}"/>
    <cellStyle name="Percent 2 3 2 3 2" xfId="11951" xr:uid="{00000000-0005-0000-0000-0000FEB30000}"/>
    <cellStyle name="Percent 2 3 2 3 2 2" xfId="11952" xr:uid="{00000000-0005-0000-0000-0000FFB30000}"/>
    <cellStyle name="Percent 2 3 2 3 2 2 2" xfId="11953" xr:uid="{00000000-0005-0000-0000-000000B40000}"/>
    <cellStyle name="Percent 2 3 2 3 2 2 2 2" xfId="11954" xr:uid="{00000000-0005-0000-0000-000001B40000}"/>
    <cellStyle name="Percent 2 3 2 3 2 2 2 2 2" xfId="11955" xr:uid="{00000000-0005-0000-0000-000002B40000}"/>
    <cellStyle name="Percent 2 3 2 3 2 2 2 2 2 2" xfId="19885" xr:uid="{00000000-0005-0000-0000-000003B40000}"/>
    <cellStyle name="Percent 2 3 2 3 2 2 2 2 2 2 2" xfId="32140" xr:uid="{00000000-0005-0000-0000-000004B40000}"/>
    <cellStyle name="Percent 2 3 2 3 2 2 2 2 2 2 3" xfId="44381" xr:uid="{00000000-0005-0000-0000-000005B40000}"/>
    <cellStyle name="Percent 2 3 2 3 2 2 2 2 2 3" xfId="26025" xr:uid="{00000000-0005-0000-0000-000006B40000}"/>
    <cellStyle name="Percent 2 3 2 3 2 2 2 2 2 4" xfId="38267" xr:uid="{00000000-0005-0000-0000-000007B40000}"/>
    <cellStyle name="Percent 2 3 2 3 2 2 2 2 2 5" xfId="50496" xr:uid="{00000000-0005-0000-0000-000008B40000}"/>
    <cellStyle name="Percent 2 3 2 3 2 2 2 2 3" xfId="19884" xr:uid="{00000000-0005-0000-0000-000009B40000}"/>
    <cellStyle name="Percent 2 3 2 3 2 2 2 2 3 2" xfId="32139" xr:uid="{00000000-0005-0000-0000-00000AB40000}"/>
    <cellStyle name="Percent 2 3 2 3 2 2 2 2 3 3" xfId="44380" xr:uid="{00000000-0005-0000-0000-00000BB40000}"/>
    <cellStyle name="Percent 2 3 2 3 2 2 2 2 4" xfId="26024" xr:uid="{00000000-0005-0000-0000-00000CB40000}"/>
    <cellStyle name="Percent 2 3 2 3 2 2 2 2 5" xfId="38266" xr:uid="{00000000-0005-0000-0000-00000DB40000}"/>
    <cellStyle name="Percent 2 3 2 3 2 2 2 2 6" xfId="50495" xr:uid="{00000000-0005-0000-0000-00000EB40000}"/>
    <cellStyle name="Percent 2 3 2 3 2 2 2 3" xfId="11956" xr:uid="{00000000-0005-0000-0000-00000FB40000}"/>
    <cellStyle name="Percent 2 3 2 3 2 2 2 3 2" xfId="19886" xr:uid="{00000000-0005-0000-0000-000010B40000}"/>
    <cellStyle name="Percent 2 3 2 3 2 2 2 3 2 2" xfId="32141" xr:uid="{00000000-0005-0000-0000-000011B40000}"/>
    <cellStyle name="Percent 2 3 2 3 2 2 2 3 2 3" xfId="44382" xr:uid="{00000000-0005-0000-0000-000012B40000}"/>
    <cellStyle name="Percent 2 3 2 3 2 2 2 3 3" xfId="26026" xr:uid="{00000000-0005-0000-0000-000013B40000}"/>
    <cellStyle name="Percent 2 3 2 3 2 2 2 3 4" xfId="38268" xr:uid="{00000000-0005-0000-0000-000014B40000}"/>
    <cellStyle name="Percent 2 3 2 3 2 2 2 3 5" xfId="50497" xr:uid="{00000000-0005-0000-0000-000015B40000}"/>
    <cellStyle name="Percent 2 3 2 3 2 2 2 4" xfId="19883" xr:uid="{00000000-0005-0000-0000-000016B40000}"/>
    <cellStyle name="Percent 2 3 2 3 2 2 2 4 2" xfId="32138" xr:uid="{00000000-0005-0000-0000-000017B40000}"/>
    <cellStyle name="Percent 2 3 2 3 2 2 2 4 3" xfId="44379" xr:uid="{00000000-0005-0000-0000-000018B40000}"/>
    <cellStyle name="Percent 2 3 2 3 2 2 2 5" xfId="26023" xr:uid="{00000000-0005-0000-0000-000019B40000}"/>
    <cellStyle name="Percent 2 3 2 3 2 2 2 6" xfId="38265" xr:uid="{00000000-0005-0000-0000-00001AB40000}"/>
    <cellStyle name="Percent 2 3 2 3 2 2 2 7" xfId="50494" xr:uid="{00000000-0005-0000-0000-00001BB40000}"/>
    <cellStyle name="Percent 2 3 2 3 2 2 3" xfId="11957" xr:uid="{00000000-0005-0000-0000-00001CB40000}"/>
    <cellStyle name="Percent 2 3 2 3 2 2 3 2" xfId="11958" xr:uid="{00000000-0005-0000-0000-00001DB40000}"/>
    <cellStyle name="Percent 2 3 2 3 2 2 3 2 2" xfId="19888" xr:uid="{00000000-0005-0000-0000-00001EB40000}"/>
    <cellStyle name="Percent 2 3 2 3 2 2 3 2 2 2" xfId="32143" xr:uid="{00000000-0005-0000-0000-00001FB40000}"/>
    <cellStyle name="Percent 2 3 2 3 2 2 3 2 2 3" xfId="44384" xr:uid="{00000000-0005-0000-0000-000020B40000}"/>
    <cellStyle name="Percent 2 3 2 3 2 2 3 2 3" xfId="26028" xr:uid="{00000000-0005-0000-0000-000021B40000}"/>
    <cellStyle name="Percent 2 3 2 3 2 2 3 2 4" xfId="38270" xr:uid="{00000000-0005-0000-0000-000022B40000}"/>
    <cellStyle name="Percent 2 3 2 3 2 2 3 2 5" xfId="50499" xr:uid="{00000000-0005-0000-0000-000023B40000}"/>
    <cellStyle name="Percent 2 3 2 3 2 2 3 3" xfId="19887" xr:uid="{00000000-0005-0000-0000-000024B40000}"/>
    <cellStyle name="Percent 2 3 2 3 2 2 3 3 2" xfId="32142" xr:uid="{00000000-0005-0000-0000-000025B40000}"/>
    <cellStyle name="Percent 2 3 2 3 2 2 3 3 3" xfId="44383" xr:uid="{00000000-0005-0000-0000-000026B40000}"/>
    <cellStyle name="Percent 2 3 2 3 2 2 3 4" xfId="26027" xr:uid="{00000000-0005-0000-0000-000027B40000}"/>
    <cellStyle name="Percent 2 3 2 3 2 2 3 5" xfId="38269" xr:uid="{00000000-0005-0000-0000-000028B40000}"/>
    <cellStyle name="Percent 2 3 2 3 2 2 3 6" xfId="50498" xr:uid="{00000000-0005-0000-0000-000029B40000}"/>
    <cellStyle name="Percent 2 3 2 3 2 2 4" xfId="11959" xr:uid="{00000000-0005-0000-0000-00002AB40000}"/>
    <cellStyle name="Percent 2 3 2 3 2 2 4 2" xfId="19889" xr:uid="{00000000-0005-0000-0000-00002BB40000}"/>
    <cellStyle name="Percent 2 3 2 3 2 2 4 2 2" xfId="32144" xr:uid="{00000000-0005-0000-0000-00002CB40000}"/>
    <cellStyle name="Percent 2 3 2 3 2 2 4 2 3" xfId="44385" xr:uid="{00000000-0005-0000-0000-00002DB40000}"/>
    <cellStyle name="Percent 2 3 2 3 2 2 4 3" xfId="26029" xr:uid="{00000000-0005-0000-0000-00002EB40000}"/>
    <cellStyle name="Percent 2 3 2 3 2 2 4 4" xfId="38271" xr:uid="{00000000-0005-0000-0000-00002FB40000}"/>
    <cellStyle name="Percent 2 3 2 3 2 2 4 5" xfId="50500" xr:uid="{00000000-0005-0000-0000-000030B40000}"/>
    <cellStyle name="Percent 2 3 2 3 2 2 5" xfId="19882" xr:uid="{00000000-0005-0000-0000-000031B40000}"/>
    <cellStyle name="Percent 2 3 2 3 2 2 5 2" xfId="32137" xr:uid="{00000000-0005-0000-0000-000032B40000}"/>
    <cellStyle name="Percent 2 3 2 3 2 2 5 3" xfId="44378" xr:uid="{00000000-0005-0000-0000-000033B40000}"/>
    <cellStyle name="Percent 2 3 2 3 2 2 6" xfId="26022" xr:uid="{00000000-0005-0000-0000-000034B40000}"/>
    <cellStyle name="Percent 2 3 2 3 2 2 7" xfId="38264" xr:uid="{00000000-0005-0000-0000-000035B40000}"/>
    <cellStyle name="Percent 2 3 2 3 2 2 8" xfId="50493" xr:uid="{00000000-0005-0000-0000-000036B40000}"/>
    <cellStyle name="Percent 2 3 2 3 2 3" xfId="11960" xr:uid="{00000000-0005-0000-0000-000037B40000}"/>
    <cellStyle name="Percent 2 3 2 3 2 3 2" xfId="11961" xr:uid="{00000000-0005-0000-0000-000038B40000}"/>
    <cellStyle name="Percent 2 3 2 3 2 3 2 2" xfId="11962" xr:uid="{00000000-0005-0000-0000-000039B40000}"/>
    <cellStyle name="Percent 2 3 2 3 2 3 2 2 2" xfId="19892" xr:uid="{00000000-0005-0000-0000-00003AB40000}"/>
    <cellStyle name="Percent 2 3 2 3 2 3 2 2 2 2" xfId="32147" xr:uid="{00000000-0005-0000-0000-00003BB40000}"/>
    <cellStyle name="Percent 2 3 2 3 2 3 2 2 2 3" xfId="44388" xr:uid="{00000000-0005-0000-0000-00003CB40000}"/>
    <cellStyle name="Percent 2 3 2 3 2 3 2 2 3" xfId="26032" xr:uid="{00000000-0005-0000-0000-00003DB40000}"/>
    <cellStyle name="Percent 2 3 2 3 2 3 2 2 4" xfId="38274" xr:uid="{00000000-0005-0000-0000-00003EB40000}"/>
    <cellStyle name="Percent 2 3 2 3 2 3 2 2 5" xfId="50503" xr:uid="{00000000-0005-0000-0000-00003FB40000}"/>
    <cellStyle name="Percent 2 3 2 3 2 3 2 3" xfId="19891" xr:uid="{00000000-0005-0000-0000-000040B40000}"/>
    <cellStyle name="Percent 2 3 2 3 2 3 2 3 2" xfId="32146" xr:uid="{00000000-0005-0000-0000-000041B40000}"/>
    <cellStyle name="Percent 2 3 2 3 2 3 2 3 3" xfId="44387" xr:uid="{00000000-0005-0000-0000-000042B40000}"/>
    <cellStyle name="Percent 2 3 2 3 2 3 2 4" xfId="26031" xr:uid="{00000000-0005-0000-0000-000043B40000}"/>
    <cellStyle name="Percent 2 3 2 3 2 3 2 5" xfId="38273" xr:uid="{00000000-0005-0000-0000-000044B40000}"/>
    <cellStyle name="Percent 2 3 2 3 2 3 2 6" xfId="50502" xr:uid="{00000000-0005-0000-0000-000045B40000}"/>
    <cellStyle name="Percent 2 3 2 3 2 3 3" xfId="11963" xr:uid="{00000000-0005-0000-0000-000046B40000}"/>
    <cellStyle name="Percent 2 3 2 3 2 3 3 2" xfId="19893" xr:uid="{00000000-0005-0000-0000-000047B40000}"/>
    <cellStyle name="Percent 2 3 2 3 2 3 3 2 2" xfId="32148" xr:uid="{00000000-0005-0000-0000-000048B40000}"/>
    <cellStyle name="Percent 2 3 2 3 2 3 3 2 3" xfId="44389" xr:uid="{00000000-0005-0000-0000-000049B40000}"/>
    <cellStyle name="Percent 2 3 2 3 2 3 3 3" xfId="26033" xr:uid="{00000000-0005-0000-0000-00004AB40000}"/>
    <cellStyle name="Percent 2 3 2 3 2 3 3 4" xfId="38275" xr:uid="{00000000-0005-0000-0000-00004BB40000}"/>
    <cellStyle name="Percent 2 3 2 3 2 3 3 5" xfId="50504" xr:uid="{00000000-0005-0000-0000-00004CB40000}"/>
    <cellStyle name="Percent 2 3 2 3 2 3 4" xfId="19890" xr:uid="{00000000-0005-0000-0000-00004DB40000}"/>
    <cellStyle name="Percent 2 3 2 3 2 3 4 2" xfId="32145" xr:uid="{00000000-0005-0000-0000-00004EB40000}"/>
    <cellStyle name="Percent 2 3 2 3 2 3 4 3" xfId="44386" xr:uid="{00000000-0005-0000-0000-00004FB40000}"/>
    <cellStyle name="Percent 2 3 2 3 2 3 5" xfId="26030" xr:uid="{00000000-0005-0000-0000-000050B40000}"/>
    <cellStyle name="Percent 2 3 2 3 2 3 6" xfId="38272" xr:uid="{00000000-0005-0000-0000-000051B40000}"/>
    <cellStyle name="Percent 2 3 2 3 2 3 7" xfId="50501" xr:uid="{00000000-0005-0000-0000-000052B40000}"/>
    <cellStyle name="Percent 2 3 2 3 2 4" xfId="11964" xr:uid="{00000000-0005-0000-0000-000053B40000}"/>
    <cellStyle name="Percent 2 3 2 3 2 4 2" xfId="11965" xr:uid="{00000000-0005-0000-0000-000054B40000}"/>
    <cellStyle name="Percent 2 3 2 3 2 4 2 2" xfId="19895" xr:uid="{00000000-0005-0000-0000-000055B40000}"/>
    <cellStyle name="Percent 2 3 2 3 2 4 2 2 2" xfId="32150" xr:uid="{00000000-0005-0000-0000-000056B40000}"/>
    <cellStyle name="Percent 2 3 2 3 2 4 2 2 3" xfId="44391" xr:uid="{00000000-0005-0000-0000-000057B40000}"/>
    <cellStyle name="Percent 2 3 2 3 2 4 2 3" xfId="26035" xr:uid="{00000000-0005-0000-0000-000058B40000}"/>
    <cellStyle name="Percent 2 3 2 3 2 4 2 4" xfId="38277" xr:uid="{00000000-0005-0000-0000-000059B40000}"/>
    <cellStyle name="Percent 2 3 2 3 2 4 2 5" xfId="50506" xr:uid="{00000000-0005-0000-0000-00005AB40000}"/>
    <cellStyle name="Percent 2 3 2 3 2 4 3" xfId="19894" xr:uid="{00000000-0005-0000-0000-00005BB40000}"/>
    <cellStyle name="Percent 2 3 2 3 2 4 3 2" xfId="32149" xr:uid="{00000000-0005-0000-0000-00005CB40000}"/>
    <cellStyle name="Percent 2 3 2 3 2 4 3 3" xfId="44390" xr:uid="{00000000-0005-0000-0000-00005DB40000}"/>
    <cellStyle name="Percent 2 3 2 3 2 4 4" xfId="26034" xr:uid="{00000000-0005-0000-0000-00005EB40000}"/>
    <cellStyle name="Percent 2 3 2 3 2 4 5" xfId="38276" xr:uid="{00000000-0005-0000-0000-00005FB40000}"/>
    <cellStyle name="Percent 2 3 2 3 2 4 6" xfId="50505" xr:uid="{00000000-0005-0000-0000-000060B40000}"/>
    <cellStyle name="Percent 2 3 2 3 2 5" xfId="11966" xr:uid="{00000000-0005-0000-0000-000061B40000}"/>
    <cellStyle name="Percent 2 3 2 3 2 5 2" xfId="19896" xr:uid="{00000000-0005-0000-0000-000062B40000}"/>
    <cellStyle name="Percent 2 3 2 3 2 5 2 2" xfId="32151" xr:uid="{00000000-0005-0000-0000-000063B40000}"/>
    <cellStyle name="Percent 2 3 2 3 2 5 2 3" xfId="44392" xr:uid="{00000000-0005-0000-0000-000064B40000}"/>
    <cellStyle name="Percent 2 3 2 3 2 5 3" xfId="26036" xr:uid="{00000000-0005-0000-0000-000065B40000}"/>
    <cellStyle name="Percent 2 3 2 3 2 5 4" xfId="38278" xr:uid="{00000000-0005-0000-0000-000066B40000}"/>
    <cellStyle name="Percent 2 3 2 3 2 5 5" xfId="50507" xr:uid="{00000000-0005-0000-0000-000067B40000}"/>
    <cellStyle name="Percent 2 3 2 3 2 6" xfId="19881" xr:uid="{00000000-0005-0000-0000-000068B40000}"/>
    <cellStyle name="Percent 2 3 2 3 2 6 2" xfId="32136" xr:uid="{00000000-0005-0000-0000-000069B40000}"/>
    <cellStyle name="Percent 2 3 2 3 2 6 3" xfId="44377" xr:uid="{00000000-0005-0000-0000-00006AB40000}"/>
    <cellStyle name="Percent 2 3 2 3 2 7" xfId="26021" xr:uid="{00000000-0005-0000-0000-00006BB40000}"/>
    <cellStyle name="Percent 2 3 2 3 2 8" xfId="38263" xr:uid="{00000000-0005-0000-0000-00006CB40000}"/>
    <cellStyle name="Percent 2 3 2 3 2 9" xfId="50492" xr:uid="{00000000-0005-0000-0000-00006DB40000}"/>
    <cellStyle name="Percent 2 3 2 3 3" xfId="11967" xr:uid="{00000000-0005-0000-0000-00006EB40000}"/>
    <cellStyle name="Percent 2 3 2 3 3 2" xfId="11968" xr:uid="{00000000-0005-0000-0000-00006FB40000}"/>
    <cellStyle name="Percent 2 3 2 3 3 2 2" xfId="11969" xr:uid="{00000000-0005-0000-0000-000070B40000}"/>
    <cellStyle name="Percent 2 3 2 3 3 2 2 2" xfId="11970" xr:uid="{00000000-0005-0000-0000-000071B40000}"/>
    <cellStyle name="Percent 2 3 2 3 3 2 2 2 2" xfId="19900" xr:uid="{00000000-0005-0000-0000-000072B40000}"/>
    <cellStyle name="Percent 2 3 2 3 3 2 2 2 2 2" xfId="32155" xr:uid="{00000000-0005-0000-0000-000073B40000}"/>
    <cellStyle name="Percent 2 3 2 3 3 2 2 2 2 3" xfId="44396" xr:uid="{00000000-0005-0000-0000-000074B40000}"/>
    <cellStyle name="Percent 2 3 2 3 3 2 2 2 3" xfId="26040" xr:uid="{00000000-0005-0000-0000-000075B40000}"/>
    <cellStyle name="Percent 2 3 2 3 3 2 2 2 4" xfId="38282" xr:uid="{00000000-0005-0000-0000-000076B40000}"/>
    <cellStyle name="Percent 2 3 2 3 3 2 2 2 5" xfId="50511" xr:uid="{00000000-0005-0000-0000-000077B40000}"/>
    <cellStyle name="Percent 2 3 2 3 3 2 2 3" xfId="19899" xr:uid="{00000000-0005-0000-0000-000078B40000}"/>
    <cellStyle name="Percent 2 3 2 3 3 2 2 3 2" xfId="32154" xr:uid="{00000000-0005-0000-0000-000079B40000}"/>
    <cellStyle name="Percent 2 3 2 3 3 2 2 3 3" xfId="44395" xr:uid="{00000000-0005-0000-0000-00007AB40000}"/>
    <cellStyle name="Percent 2 3 2 3 3 2 2 4" xfId="26039" xr:uid="{00000000-0005-0000-0000-00007BB40000}"/>
    <cellStyle name="Percent 2 3 2 3 3 2 2 5" xfId="38281" xr:uid="{00000000-0005-0000-0000-00007CB40000}"/>
    <cellStyle name="Percent 2 3 2 3 3 2 2 6" xfId="50510" xr:uid="{00000000-0005-0000-0000-00007DB40000}"/>
    <cellStyle name="Percent 2 3 2 3 3 2 3" xfId="11971" xr:uid="{00000000-0005-0000-0000-00007EB40000}"/>
    <cellStyle name="Percent 2 3 2 3 3 2 3 2" xfId="19901" xr:uid="{00000000-0005-0000-0000-00007FB40000}"/>
    <cellStyle name="Percent 2 3 2 3 3 2 3 2 2" xfId="32156" xr:uid="{00000000-0005-0000-0000-000080B40000}"/>
    <cellStyle name="Percent 2 3 2 3 3 2 3 2 3" xfId="44397" xr:uid="{00000000-0005-0000-0000-000081B40000}"/>
    <cellStyle name="Percent 2 3 2 3 3 2 3 3" xfId="26041" xr:uid="{00000000-0005-0000-0000-000082B40000}"/>
    <cellStyle name="Percent 2 3 2 3 3 2 3 4" xfId="38283" xr:uid="{00000000-0005-0000-0000-000083B40000}"/>
    <cellStyle name="Percent 2 3 2 3 3 2 3 5" xfId="50512" xr:uid="{00000000-0005-0000-0000-000084B40000}"/>
    <cellStyle name="Percent 2 3 2 3 3 2 4" xfId="19898" xr:uid="{00000000-0005-0000-0000-000085B40000}"/>
    <cellStyle name="Percent 2 3 2 3 3 2 4 2" xfId="32153" xr:uid="{00000000-0005-0000-0000-000086B40000}"/>
    <cellStyle name="Percent 2 3 2 3 3 2 4 3" xfId="44394" xr:uid="{00000000-0005-0000-0000-000087B40000}"/>
    <cellStyle name="Percent 2 3 2 3 3 2 5" xfId="26038" xr:uid="{00000000-0005-0000-0000-000088B40000}"/>
    <cellStyle name="Percent 2 3 2 3 3 2 6" xfId="38280" xr:uid="{00000000-0005-0000-0000-000089B40000}"/>
    <cellStyle name="Percent 2 3 2 3 3 2 7" xfId="50509" xr:uid="{00000000-0005-0000-0000-00008AB40000}"/>
    <cellStyle name="Percent 2 3 2 3 3 3" xfId="11972" xr:uid="{00000000-0005-0000-0000-00008BB40000}"/>
    <cellStyle name="Percent 2 3 2 3 3 3 2" xfId="11973" xr:uid="{00000000-0005-0000-0000-00008CB40000}"/>
    <cellStyle name="Percent 2 3 2 3 3 3 2 2" xfId="19903" xr:uid="{00000000-0005-0000-0000-00008DB40000}"/>
    <cellStyle name="Percent 2 3 2 3 3 3 2 2 2" xfId="32158" xr:uid="{00000000-0005-0000-0000-00008EB40000}"/>
    <cellStyle name="Percent 2 3 2 3 3 3 2 2 3" xfId="44399" xr:uid="{00000000-0005-0000-0000-00008FB40000}"/>
    <cellStyle name="Percent 2 3 2 3 3 3 2 3" xfId="26043" xr:uid="{00000000-0005-0000-0000-000090B40000}"/>
    <cellStyle name="Percent 2 3 2 3 3 3 2 4" xfId="38285" xr:uid="{00000000-0005-0000-0000-000091B40000}"/>
    <cellStyle name="Percent 2 3 2 3 3 3 2 5" xfId="50514" xr:uid="{00000000-0005-0000-0000-000092B40000}"/>
    <cellStyle name="Percent 2 3 2 3 3 3 3" xfId="19902" xr:uid="{00000000-0005-0000-0000-000093B40000}"/>
    <cellStyle name="Percent 2 3 2 3 3 3 3 2" xfId="32157" xr:uid="{00000000-0005-0000-0000-000094B40000}"/>
    <cellStyle name="Percent 2 3 2 3 3 3 3 3" xfId="44398" xr:uid="{00000000-0005-0000-0000-000095B40000}"/>
    <cellStyle name="Percent 2 3 2 3 3 3 4" xfId="26042" xr:uid="{00000000-0005-0000-0000-000096B40000}"/>
    <cellStyle name="Percent 2 3 2 3 3 3 5" xfId="38284" xr:uid="{00000000-0005-0000-0000-000097B40000}"/>
    <cellStyle name="Percent 2 3 2 3 3 3 6" xfId="50513" xr:uid="{00000000-0005-0000-0000-000098B40000}"/>
    <cellStyle name="Percent 2 3 2 3 3 4" xfId="11974" xr:uid="{00000000-0005-0000-0000-000099B40000}"/>
    <cellStyle name="Percent 2 3 2 3 3 4 2" xfId="19904" xr:uid="{00000000-0005-0000-0000-00009AB40000}"/>
    <cellStyle name="Percent 2 3 2 3 3 4 2 2" xfId="32159" xr:uid="{00000000-0005-0000-0000-00009BB40000}"/>
    <cellStyle name="Percent 2 3 2 3 3 4 2 3" xfId="44400" xr:uid="{00000000-0005-0000-0000-00009CB40000}"/>
    <cellStyle name="Percent 2 3 2 3 3 4 3" xfId="26044" xr:uid="{00000000-0005-0000-0000-00009DB40000}"/>
    <cellStyle name="Percent 2 3 2 3 3 4 4" xfId="38286" xr:uid="{00000000-0005-0000-0000-00009EB40000}"/>
    <cellStyle name="Percent 2 3 2 3 3 4 5" xfId="50515" xr:uid="{00000000-0005-0000-0000-00009FB40000}"/>
    <cellStyle name="Percent 2 3 2 3 3 5" xfId="19897" xr:uid="{00000000-0005-0000-0000-0000A0B40000}"/>
    <cellStyle name="Percent 2 3 2 3 3 5 2" xfId="32152" xr:uid="{00000000-0005-0000-0000-0000A1B40000}"/>
    <cellStyle name="Percent 2 3 2 3 3 5 3" xfId="44393" xr:uid="{00000000-0005-0000-0000-0000A2B40000}"/>
    <cellStyle name="Percent 2 3 2 3 3 6" xfId="26037" xr:uid="{00000000-0005-0000-0000-0000A3B40000}"/>
    <cellStyle name="Percent 2 3 2 3 3 7" xfId="38279" xr:uid="{00000000-0005-0000-0000-0000A4B40000}"/>
    <cellStyle name="Percent 2 3 2 3 3 8" xfId="50508" xr:uid="{00000000-0005-0000-0000-0000A5B40000}"/>
    <cellStyle name="Percent 2 3 2 3 4" xfId="11975" xr:uid="{00000000-0005-0000-0000-0000A6B40000}"/>
    <cellStyle name="Percent 2 3 2 3 4 2" xfId="11976" xr:uid="{00000000-0005-0000-0000-0000A7B40000}"/>
    <cellStyle name="Percent 2 3 2 3 4 2 2" xfId="11977" xr:uid="{00000000-0005-0000-0000-0000A8B40000}"/>
    <cellStyle name="Percent 2 3 2 3 4 2 2 2" xfId="19907" xr:uid="{00000000-0005-0000-0000-0000A9B40000}"/>
    <cellStyle name="Percent 2 3 2 3 4 2 2 2 2" xfId="32162" xr:uid="{00000000-0005-0000-0000-0000AAB40000}"/>
    <cellStyle name="Percent 2 3 2 3 4 2 2 2 3" xfId="44403" xr:uid="{00000000-0005-0000-0000-0000ABB40000}"/>
    <cellStyle name="Percent 2 3 2 3 4 2 2 3" xfId="26047" xr:uid="{00000000-0005-0000-0000-0000ACB40000}"/>
    <cellStyle name="Percent 2 3 2 3 4 2 2 4" xfId="38289" xr:uid="{00000000-0005-0000-0000-0000ADB40000}"/>
    <cellStyle name="Percent 2 3 2 3 4 2 2 5" xfId="50518" xr:uid="{00000000-0005-0000-0000-0000AEB40000}"/>
    <cellStyle name="Percent 2 3 2 3 4 2 3" xfId="19906" xr:uid="{00000000-0005-0000-0000-0000AFB40000}"/>
    <cellStyle name="Percent 2 3 2 3 4 2 3 2" xfId="32161" xr:uid="{00000000-0005-0000-0000-0000B0B40000}"/>
    <cellStyle name="Percent 2 3 2 3 4 2 3 3" xfId="44402" xr:uid="{00000000-0005-0000-0000-0000B1B40000}"/>
    <cellStyle name="Percent 2 3 2 3 4 2 4" xfId="26046" xr:uid="{00000000-0005-0000-0000-0000B2B40000}"/>
    <cellStyle name="Percent 2 3 2 3 4 2 5" xfId="38288" xr:uid="{00000000-0005-0000-0000-0000B3B40000}"/>
    <cellStyle name="Percent 2 3 2 3 4 2 6" xfId="50517" xr:uid="{00000000-0005-0000-0000-0000B4B40000}"/>
    <cellStyle name="Percent 2 3 2 3 4 3" xfId="11978" xr:uid="{00000000-0005-0000-0000-0000B5B40000}"/>
    <cellStyle name="Percent 2 3 2 3 4 3 2" xfId="19908" xr:uid="{00000000-0005-0000-0000-0000B6B40000}"/>
    <cellStyle name="Percent 2 3 2 3 4 3 2 2" xfId="32163" xr:uid="{00000000-0005-0000-0000-0000B7B40000}"/>
    <cellStyle name="Percent 2 3 2 3 4 3 2 3" xfId="44404" xr:uid="{00000000-0005-0000-0000-0000B8B40000}"/>
    <cellStyle name="Percent 2 3 2 3 4 3 3" xfId="26048" xr:uid="{00000000-0005-0000-0000-0000B9B40000}"/>
    <cellStyle name="Percent 2 3 2 3 4 3 4" xfId="38290" xr:uid="{00000000-0005-0000-0000-0000BAB40000}"/>
    <cellStyle name="Percent 2 3 2 3 4 3 5" xfId="50519" xr:uid="{00000000-0005-0000-0000-0000BBB40000}"/>
    <cellStyle name="Percent 2 3 2 3 4 4" xfId="19905" xr:uid="{00000000-0005-0000-0000-0000BCB40000}"/>
    <cellStyle name="Percent 2 3 2 3 4 4 2" xfId="32160" xr:uid="{00000000-0005-0000-0000-0000BDB40000}"/>
    <cellStyle name="Percent 2 3 2 3 4 4 3" xfId="44401" xr:uid="{00000000-0005-0000-0000-0000BEB40000}"/>
    <cellStyle name="Percent 2 3 2 3 4 5" xfId="26045" xr:uid="{00000000-0005-0000-0000-0000BFB40000}"/>
    <cellStyle name="Percent 2 3 2 3 4 6" xfId="38287" xr:uid="{00000000-0005-0000-0000-0000C0B40000}"/>
    <cellStyle name="Percent 2 3 2 3 4 7" xfId="50516" xr:uid="{00000000-0005-0000-0000-0000C1B40000}"/>
    <cellStyle name="Percent 2 3 2 3 5" xfId="11979" xr:uid="{00000000-0005-0000-0000-0000C2B40000}"/>
    <cellStyle name="Percent 2 3 2 3 5 2" xfId="11980" xr:uid="{00000000-0005-0000-0000-0000C3B40000}"/>
    <cellStyle name="Percent 2 3 2 3 5 2 2" xfId="19910" xr:uid="{00000000-0005-0000-0000-0000C4B40000}"/>
    <cellStyle name="Percent 2 3 2 3 5 2 2 2" xfId="32165" xr:uid="{00000000-0005-0000-0000-0000C5B40000}"/>
    <cellStyle name="Percent 2 3 2 3 5 2 2 3" xfId="44406" xr:uid="{00000000-0005-0000-0000-0000C6B40000}"/>
    <cellStyle name="Percent 2 3 2 3 5 2 3" xfId="26050" xr:uid="{00000000-0005-0000-0000-0000C7B40000}"/>
    <cellStyle name="Percent 2 3 2 3 5 2 4" xfId="38292" xr:uid="{00000000-0005-0000-0000-0000C8B40000}"/>
    <cellStyle name="Percent 2 3 2 3 5 2 5" xfId="50521" xr:uid="{00000000-0005-0000-0000-0000C9B40000}"/>
    <cellStyle name="Percent 2 3 2 3 5 3" xfId="19909" xr:uid="{00000000-0005-0000-0000-0000CAB40000}"/>
    <cellStyle name="Percent 2 3 2 3 5 3 2" xfId="32164" xr:uid="{00000000-0005-0000-0000-0000CBB40000}"/>
    <cellStyle name="Percent 2 3 2 3 5 3 3" xfId="44405" xr:uid="{00000000-0005-0000-0000-0000CCB40000}"/>
    <cellStyle name="Percent 2 3 2 3 5 4" xfId="26049" xr:uid="{00000000-0005-0000-0000-0000CDB40000}"/>
    <cellStyle name="Percent 2 3 2 3 5 5" xfId="38291" xr:uid="{00000000-0005-0000-0000-0000CEB40000}"/>
    <cellStyle name="Percent 2 3 2 3 5 6" xfId="50520" xr:uid="{00000000-0005-0000-0000-0000CFB40000}"/>
    <cellStyle name="Percent 2 3 2 3 6" xfId="11981" xr:uid="{00000000-0005-0000-0000-0000D0B40000}"/>
    <cellStyle name="Percent 2 3 2 3 6 2" xfId="19911" xr:uid="{00000000-0005-0000-0000-0000D1B40000}"/>
    <cellStyle name="Percent 2 3 2 3 6 2 2" xfId="32166" xr:uid="{00000000-0005-0000-0000-0000D2B40000}"/>
    <cellStyle name="Percent 2 3 2 3 6 2 3" xfId="44407" xr:uid="{00000000-0005-0000-0000-0000D3B40000}"/>
    <cellStyle name="Percent 2 3 2 3 6 3" xfId="26051" xr:uid="{00000000-0005-0000-0000-0000D4B40000}"/>
    <cellStyle name="Percent 2 3 2 3 6 4" xfId="38293" xr:uid="{00000000-0005-0000-0000-0000D5B40000}"/>
    <cellStyle name="Percent 2 3 2 3 6 5" xfId="50522" xr:uid="{00000000-0005-0000-0000-0000D6B40000}"/>
    <cellStyle name="Percent 2 3 2 3 7" xfId="19880" xr:uid="{00000000-0005-0000-0000-0000D7B40000}"/>
    <cellStyle name="Percent 2 3 2 3 7 2" xfId="32135" xr:uid="{00000000-0005-0000-0000-0000D8B40000}"/>
    <cellStyle name="Percent 2 3 2 3 7 3" xfId="44376" xr:uid="{00000000-0005-0000-0000-0000D9B40000}"/>
    <cellStyle name="Percent 2 3 2 3 8" xfId="26020" xr:uid="{00000000-0005-0000-0000-0000DAB40000}"/>
    <cellStyle name="Percent 2 3 2 3 9" xfId="38262" xr:uid="{00000000-0005-0000-0000-0000DBB40000}"/>
    <cellStyle name="Percent 2 3 2 4" xfId="11982" xr:uid="{00000000-0005-0000-0000-0000DCB40000}"/>
    <cellStyle name="Percent 2 3 2 4 2" xfId="11983" xr:uid="{00000000-0005-0000-0000-0000DDB40000}"/>
    <cellStyle name="Percent 2 3 2 4 2 2" xfId="11984" xr:uid="{00000000-0005-0000-0000-0000DEB40000}"/>
    <cellStyle name="Percent 2 3 2 4 2 2 2" xfId="11985" xr:uid="{00000000-0005-0000-0000-0000DFB40000}"/>
    <cellStyle name="Percent 2 3 2 4 2 2 2 2" xfId="11986" xr:uid="{00000000-0005-0000-0000-0000E0B40000}"/>
    <cellStyle name="Percent 2 3 2 4 2 2 2 2 2" xfId="19916" xr:uid="{00000000-0005-0000-0000-0000E1B40000}"/>
    <cellStyle name="Percent 2 3 2 4 2 2 2 2 2 2" xfId="32171" xr:uid="{00000000-0005-0000-0000-0000E2B40000}"/>
    <cellStyle name="Percent 2 3 2 4 2 2 2 2 2 3" xfId="44412" xr:uid="{00000000-0005-0000-0000-0000E3B40000}"/>
    <cellStyle name="Percent 2 3 2 4 2 2 2 2 3" xfId="26056" xr:uid="{00000000-0005-0000-0000-0000E4B40000}"/>
    <cellStyle name="Percent 2 3 2 4 2 2 2 2 4" xfId="38298" xr:uid="{00000000-0005-0000-0000-0000E5B40000}"/>
    <cellStyle name="Percent 2 3 2 4 2 2 2 2 5" xfId="50527" xr:uid="{00000000-0005-0000-0000-0000E6B40000}"/>
    <cellStyle name="Percent 2 3 2 4 2 2 2 3" xfId="19915" xr:uid="{00000000-0005-0000-0000-0000E7B40000}"/>
    <cellStyle name="Percent 2 3 2 4 2 2 2 3 2" xfId="32170" xr:uid="{00000000-0005-0000-0000-0000E8B40000}"/>
    <cellStyle name="Percent 2 3 2 4 2 2 2 3 3" xfId="44411" xr:uid="{00000000-0005-0000-0000-0000E9B40000}"/>
    <cellStyle name="Percent 2 3 2 4 2 2 2 4" xfId="26055" xr:uid="{00000000-0005-0000-0000-0000EAB40000}"/>
    <cellStyle name="Percent 2 3 2 4 2 2 2 5" xfId="38297" xr:uid="{00000000-0005-0000-0000-0000EBB40000}"/>
    <cellStyle name="Percent 2 3 2 4 2 2 2 6" xfId="50526" xr:uid="{00000000-0005-0000-0000-0000ECB40000}"/>
    <cellStyle name="Percent 2 3 2 4 2 2 3" xfId="11987" xr:uid="{00000000-0005-0000-0000-0000EDB40000}"/>
    <cellStyle name="Percent 2 3 2 4 2 2 3 2" xfId="19917" xr:uid="{00000000-0005-0000-0000-0000EEB40000}"/>
    <cellStyle name="Percent 2 3 2 4 2 2 3 2 2" xfId="32172" xr:uid="{00000000-0005-0000-0000-0000EFB40000}"/>
    <cellStyle name="Percent 2 3 2 4 2 2 3 2 3" xfId="44413" xr:uid="{00000000-0005-0000-0000-0000F0B40000}"/>
    <cellStyle name="Percent 2 3 2 4 2 2 3 3" xfId="26057" xr:uid="{00000000-0005-0000-0000-0000F1B40000}"/>
    <cellStyle name="Percent 2 3 2 4 2 2 3 4" xfId="38299" xr:uid="{00000000-0005-0000-0000-0000F2B40000}"/>
    <cellStyle name="Percent 2 3 2 4 2 2 3 5" xfId="50528" xr:uid="{00000000-0005-0000-0000-0000F3B40000}"/>
    <cellStyle name="Percent 2 3 2 4 2 2 4" xfId="19914" xr:uid="{00000000-0005-0000-0000-0000F4B40000}"/>
    <cellStyle name="Percent 2 3 2 4 2 2 4 2" xfId="32169" xr:uid="{00000000-0005-0000-0000-0000F5B40000}"/>
    <cellStyle name="Percent 2 3 2 4 2 2 4 3" xfId="44410" xr:uid="{00000000-0005-0000-0000-0000F6B40000}"/>
    <cellStyle name="Percent 2 3 2 4 2 2 5" xfId="26054" xr:uid="{00000000-0005-0000-0000-0000F7B40000}"/>
    <cellStyle name="Percent 2 3 2 4 2 2 6" xfId="38296" xr:uid="{00000000-0005-0000-0000-0000F8B40000}"/>
    <cellStyle name="Percent 2 3 2 4 2 2 7" xfId="50525" xr:uid="{00000000-0005-0000-0000-0000F9B40000}"/>
    <cellStyle name="Percent 2 3 2 4 2 3" xfId="11988" xr:uid="{00000000-0005-0000-0000-0000FAB40000}"/>
    <cellStyle name="Percent 2 3 2 4 2 3 2" xfId="11989" xr:uid="{00000000-0005-0000-0000-0000FBB40000}"/>
    <cellStyle name="Percent 2 3 2 4 2 3 2 2" xfId="19919" xr:uid="{00000000-0005-0000-0000-0000FCB40000}"/>
    <cellStyle name="Percent 2 3 2 4 2 3 2 2 2" xfId="32174" xr:uid="{00000000-0005-0000-0000-0000FDB40000}"/>
    <cellStyle name="Percent 2 3 2 4 2 3 2 2 3" xfId="44415" xr:uid="{00000000-0005-0000-0000-0000FEB40000}"/>
    <cellStyle name="Percent 2 3 2 4 2 3 2 3" xfId="26059" xr:uid="{00000000-0005-0000-0000-0000FFB40000}"/>
    <cellStyle name="Percent 2 3 2 4 2 3 2 4" xfId="38301" xr:uid="{00000000-0005-0000-0000-000000B50000}"/>
    <cellStyle name="Percent 2 3 2 4 2 3 2 5" xfId="50530" xr:uid="{00000000-0005-0000-0000-000001B50000}"/>
    <cellStyle name="Percent 2 3 2 4 2 3 3" xfId="19918" xr:uid="{00000000-0005-0000-0000-000002B50000}"/>
    <cellStyle name="Percent 2 3 2 4 2 3 3 2" xfId="32173" xr:uid="{00000000-0005-0000-0000-000003B50000}"/>
    <cellStyle name="Percent 2 3 2 4 2 3 3 3" xfId="44414" xr:uid="{00000000-0005-0000-0000-000004B50000}"/>
    <cellStyle name="Percent 2 3 2 4 2 3 4" xfId="26058" xr:uid="{00000000-0005-0000-0000-000005B50000}"/>
    <cellStyle name="Percent 2 3 2 4 2 3 5" xfId="38300" xr:uid="{00000000-0005-0000-0000-000006B50000}"/>
    <cellStyle name="Percent 2 3 2 4 2 3 6" xfId="50529" xr:uid="{00000000-0005-0000-0000-000007B50000}"/>
    <cellStyle name="Percent 2 3 2 4 2 4" xfId="11990" xr:uid="{00000000-0005-0000-0000-000008B50000}"/>
    <cellStyle name="Percent 2 3 2 4 2 4 2" xfId="19920" xr:uid="{00000000-0005-0000-0000-000009B50000}"/>
    <cellStyle name="Percent 2 3 2 4 2 4 2 2" xfId="32175" xr:uid="{00000000-0005-0000-0000-00000AB50000}"/>
    <cellStyle name="Percent 2 3 2 4 2 4 2 3" xfId="44416" xr:uid="{00000000-0005-0000-0000-00000BB50000}"/>
    <cellStyle name="Percent 2 3 2 4 2 4 3" xfId="26060" xr:uid="{00000000-0005-0000-0000-00000CB50000}"/>
    <cellStyle name="Percent 2 3 2 4 2 4 4" xfId="38302" xr:uid="{00000000-0005-0000-0000-00000DB50000}"/>
    <cellStyle name="Percent 2 3 2 4 2 4 5" xfId="50531" xr:uid="{00000000-0005-0000-0000-00000EB50000}"/>
    <cellStyle name="Percent 2 3 2 4 2 5" xfId="19913" xr:uid="{00000000-0005-0000-0000-00000FB50000}"/>
    <cellStyle name="Percent 2 3 2 4 2 5 2" xfId="32168" xr:uid="{00000000-0005-0000-0000-000010B50000}"/>
    <cellStyle name="Percent 2 3 2 4 2 5 3" xfId="44409" xr:uid="{00000000-0005-0000-0000-000011B50000}"/>
    <cellStyle name="Percent 2 3 2 4 2 6" xfId="26053" xr:uid="{00000000-0005-0000-0000-000012B50000}"/>
    <cellStyle name="Percent 2 3 2 4 2 7" xfId="38295" xr:uid="{00000000-0005-0000-0000-000013B50000}"/>
    <cellStyle name="Percent 2 3 2 4 2 8" xfId="50524" xr:uid="{00000000-0005-0000-0000-000014B50000}"/>
    <cellStyle name="Percent 2 3 2 4 3" xfId="11991" xr:uid="{00000000-0005-0000-0000-000015B50000}"/>
    <cellStyle name="Percent 2 3 2 4 3 2" xfId="11992" xr:uid="{00000000-0005-0000-0000-000016B50000}"/>
    <cellStyle name="Percent 2 3 2 4 3 2 2" xfId="11993" xr:uid="{00000000-0005-0000-0000-000017B50000}"/>
    <cellStyle name="Percent 2 3 2 4 3 2 2 2" xfId="19923" xr:uid="{00000000-0005-0000-0000-000018B50000}"/>
    <cellStyle name="Percent 2 3 2 4 3 2 2 2 2" xfId="32178" xr:uid="{00000000-0005-0000-0000-000019B50000}"/>
    <cellStyle name="Percent 2 3 2 4 3 2 2 2 3" xfId="44419" xr:uid="{00000000-0005-0000-0000-00001AB50000}"/>
    <cellStyle name="Percent 2 3 2 4 3 2 2 3" xfId="26063" xr:uid="{00000000-0005-0000-0000-00001BB50000}"/>
    <cellStyle name="Percent 2 3 2 4 3 2 2 4" xfId="38305" xr:uid="{00000000-0005-0000-0000-00001CB50000}"/>
    <cellStyle name="Percent 2 3 2 4 3 2 2 5" xfId="50534" xr:uid="{00000000-0005-0000-0000-00001DB50000}"/>
    <cellStyle name="Percent 2 3 2 4 3 2 3" xfId="19922" xr:uid="{00000000-0005-0000-0000-00001EB50000}"/>
    <cellStyle name="Percent 2 3 2 4 3 2 3 2" xfId="32177" xr:uid="{00000000-0005-0000-0000-00001FB50000}"/>
    <cellStyle name="Percent 2 3 2 4 3 2 3 3" xfId="44418" xr:uid="{00000000-0005-0000-0000-000020B50000}"/>
    <cellStyle name="Percent 2 3 2 4 3 2 4" xfId="26062" xr:uid="{00000000-0005-0000-0000-000021B50000}"/>
    <cellStyle name="Percent 2 3 2 4 3 2 5" xfId="38304" xr:uid="{00000000-0005-0000-0000-000022B50000}"/>
    <cellStyle name="Percent 2 3 2 4 3 2 6" xfId="50533" xr:uid="{00000000-0005-0000-0000-000023B50000}"/>
    <cellStyle name="Percent 2 3 2 4 3 3" xfId="11994" xr:uid="{00000000-0005-0000-0000-000024B50000}"/>
    <cellStyle name="Percent 2 3 2 4 3 3 2" xfId="19924" xr:uid="{00000000-0005-0000-0000-000025B50000}"/>
    <cellStyle name="Percent 2 3 2 4 3 3 2 2" xfId="32179" xr:uid="{00000000-0005-0000-0000-000026B50000}"/>
    <cellStyle name="Percent 2 3 2 4 3 3 2 3" xfId="44420" xr:uid="{00000000-0005-0000-0000-000027B50000}"/>
    <cellStyle name="Percent 2 3 2 4 3 3 3" xfId="26064" xr:uid="{00000000-0005-0000-0000-000028B50000}"/>
    <cellStyle name="Percent 2 3 2 4 3 3 4" xfId="38306" xr:uid="{00000000-0005-0000-0000-000029B50000}"/>
    <cellStyle name="Percent 2 3 2 4 3 3 5" xfId="50535" xr:uid="{00000000-0005-0000-0000-00002AB50000}"/>
    <cellStyle name="Percent 2 3 2 4 3 4" xfId="19921" xr:uid="{00000000-0005-0000-0000-00002BB50000}"/>
    <cellStyle name="Percent 2 3 2 4 3 4 2" xfId="32176" xr:uid="{00000000-0005-0000-0000-00002CB50000}"/>
    <cellStyle name="Percent 2 3 2 4 3 4 3" xfId="44417" xr:uid="{00000000-0005-0000-0000-00002DB50000}"/>
    <cellStyle name="Percent 2 3 2 4 3 5" xfId="26061" xr:uid="{00000000-0005-0000-0000-00002EB50000}"/>
    <cellStyle name="Percent 2 3 2 4 3 6" xfId="38303" xr:uid="{00000000-0005-0000-0000-00002FB50000}"/>
    <cellStyle name="Percent 2 3 2 4 3 7" xfId="50532" xr:uid="{00000000-0005-0000-0000-000030B50000}"/>
    <cellStyle name="Percent 2 3 2 4 4" xfId="11995" xr:uid="{00000000-0005-0000-0000-000031B50000}"/>
    <cellStyle name="Percent 2 3 2 4 4 2" xfId="11996" xr:uid="{00000000-0005-0000-0000-000032B50000}"/>
    <cellStyle name="Percent 2 3 2 4 4 2 2" xfId="19926" xr:uid="{00000000-0005-0000-0000-000033B50000}"/>
    <cellStyle name="Percent 2 3 2 4 4 2 2 2" xfId="32181" xr:uid="{00000000-0005-0000-0000-000034B50000}"/>
    <cellStyle name="Percent 2 3 2 4 4 2 2 3" xfId="44422" xr:uid="{00000000-0005-0000-0000-000035B50000}"/>
    <cellStyle name="Percent 2 3 2 4 4 2 3" xfId="26066" xr:uid="{00000000-0005-0000-0000-000036B50000}"/>
    <cellStyle name="Percent 2 3 2 4 4 2 4" xfId="38308" xr:uid="{00000000-0005-0000-0000-000037B50000}"/>
    <cellStyle name="Percent 2 3 2 4 4 2 5" xfId="50537" xr:uid="{00000000-0005-0000-0000-000038B50000}"/>
    <cellStyle name="Percent 2 3 2 4 4 3" xfId="19925" xr:uid="{00000000-0005-0000-0000-000039B50000}"/>
    <cellStyle name="Percent 2 3 2 4 4 3 2" xfId="32180" xr:uid="{00000000-0005-0000-0000-00003AB50000}"/>
    <cellStyle name="Percent 2 3 2 4 4 3 3" xfId="44421" xr:uid="{00000000-0005-0000-0000-00003BB50000}"/>
    <cellStyle name="Percent 2 3 2 4 4 4" xfId="26065" xr:uid="{00000000-0005-0000-0000-00003CB50000}"/>
    <cellStyle name="Percent 2 3 2 4 4 5" xfId="38307" xr:uid="{00000000-0005-0000-0000-00003DB50000}"/>
    <cellStyle name="Percent 2 3 2 4 4 6" xfId="50536" xr:uid="{00000000-0005-0000-0000-00003EB50000}"/>
    <cellStyle name="Percent 2 3 2 4 5" xfId="11997" xr:uid="{00000000-0005-0000-0000-00003FB50000}"/>
    <cellStyle name="Percent 2 3 2 4 5 2" xfId="19927" xr:uid="{00000000-0005-0000-0000-000040B50000}"/>
    <cellStyle name="Percent 2 3 2 4 5 2 2" xfId="32182" xr:uid="{00000000-0005-0000-0000-000041B50000}"/>
    <cellStyle name="Percent 2 3 2 4 5 2 3" xfId="44423" xr:uid="{00000000-0005-0000-0000-000042B50000}"/>
    <cellStyle name="Percent 2 3 2 4 5 3" xfId="26067" xr:uid="{00000000-0005-0000-0000-000043B50000}"/>
    <cellStyle name="Percent 2 3 2 4 5 4" xfId="38309" xr:uid="{00000000-0005-0000-0000-000044B50000}"/>
    <cellStyle name="Percent 2 3 2 4 5 5" xfId="50538" xr:uid="{00000000-0005-0000-0000-000045B50000}"/>
    <cellStyle name="Percent 2 3 2 4 6" xfId="19912" xr:uid="{00000000-0005-0000-0000-000046B50000}"/>
    <cellStyle name="Percent 2 3 2 4 6 2" xfId="32167" xr:uid="{00000000-0005-0000-0000-000047B50000}"/>
    <cellStyle name="Percent 2 3 2 4 6 3" xfId="44408" xr:uid="{00000000-0005-0000-0000-000048B50000}"/>
    <cellStyle name="Percent 2 3 2 4 7" xfId="26052" xr:uid="{00000000-0005-0000-0000-000049B50000}"/>
    <cellStyle name="Percent 2 3 2 4 8" xfId="38294" xr:uid="{00000000-0005-0000-0000-00004AB50000}"/>
    <cellStyle name="Percent 2 3 2 4 9" xfId="50523" xr:uid="{00000000-0005-0000-0000-00004BB50000}"/>
    <cellStyle name="Percent 2 3 2 5" xfId="11998" xr:uid="{00000000-0005-0000-0000-00004CB50000}"/>
    <cellStyle name="Percent 2 3 2 5 2" xfId="11999" xr:uid="{00000000-0005-0000-0000-00004DB50000}"/>
    <cellStyle name="Percent 2 3 2 5 2 2" xfId="12000" xr:uid="{00000000-0005-0000-0000-00004EB50000}"/>
    <cellStyle name="Percent 2 3 2 5 2 2 2" xfId="12001" xr:uid="{00000000-0005-0000-0000-00004FB50000}"/>
    <cellStyle name="Percent 2 3 2 5 2 2 2 2" xfId="19931" xr:uid="{00000000-0005-0000-0000-000050B50000}"/>
    <cellStyle name="Percent 2 3 2 5 2 2 2 2 2" xfId="32186" xr:uid="{00000000-0005-0000-0000-000051B50000}"/>
    <cellStyle name="Percent 2 3 2 5 2 2 2 2 3" xfId="44427" xr:uid="{00000000-0005-0000-0000-000052B50000}"/>
    <cellStyle name="Percent 2 3 2 5 2 2 2 3" xfId="26071" xr:uid="{00000000-0005-0000-0000-000053B50000}"/>
    <cellStyle name="Percent 2 3 2 5 2 2 2 4" xfId="38313" xr:uid="{00000000-0005-0000-0000-000054B50000}"/>
    <cellStyle name="Percent 2 3 2 5 2 2 2 5" xfId="50542" xr:uid="{00000000-0005-0000-0000-000055B50000}"/>
    <cellStyle name="Percent 2 3 2 5 2 2 3" xfId="19930" xr:uid="{00000000-0005-0000-0000-000056B50000}"/>
    <cellStyle name="Percent 2 3 2 5 2 2 3 2" xfId="32185" xr:uid="{00000000-0005-0000-0000-000057B50000}"/>
    <cellStyle name="Percent 2 3 2 5 2 2 3 3" xfId="44426" xr:uid="{00000000-0005-0000-0000-000058B50000}"/>
    <cellStyle name="Percent 2 3 2 5 2 2 4" xfId="26070" xr:uid="{00000000-0005-0000-0000-000059B50000}"/>
    <cellStyle name="Percent 2 3 2 5 2 2 5" xfId="38312" xr:uid="{00000000-0005-0000-0000-00005AB50000}"/>
    <cellStyle name="Percent 2 3 2 5 2 2 6" xfId="50541" xr:uid="{00000000-0005-0000-0000-00005BB50000}"/>
    <cellStyle name="Percent 2 3 2 5 2 3" xfId="12002" xr:uid="{00000000-0005-0000-0000-00005CB50000}"/>
    <cellStyle name="Percent 2 3 2 5 2 3 2" xfId="19932" xr:uid="{00000000-0005-0000-0000-00005DB50000}"/>
    <cellStyle name="Percent 2 3 2 5 2 3 2 2" xfId="32187" xr:uid="{00000000-0005-0000-0000-00005EB50000}"/>
    <cellStyle name="Percent 2 3 2 5 2 3 2 3" xfId="44428" xr:uid="{00000000-0005-0000-0000-00005FB50000}"/>
    <cellStyle name="Percent 2 3 2 5 2 3 3" xfId="26072" xr:uid="{00000000-0005-0000-0000-000060B50000}"/>
    <cellStyle name="Percent 2 3 2 5 2 3 4" xfId="38314" xr:uid="{00000000-0005-0000-0000-000061B50000}"/>
    <cellStyle name="Percent 2 3 2 5 2 3 5" xfId="50543" xr:uid="{00000000-0005-0000-0000-000062B50000}"/>
    <cellStyle name="Percent 2 3 2 5 2 4" xfId="19929" xr:uid="{00000000-0005-0000-0000-000063B50000}"/>
    <cellStyle name="Percent 2 3 2 5 2 4 2" xfId="32184" xr:uid="{00000000-0005-0000-0000-000064B50000}"/>
    <cellStyle name="Percent 2 3 2 5 2 4 3" xfId="44425" xr:uid="{00000000-0005-0000-0000-000065B50000}"/>
    <cellStyle name="Percent 2 3 2 5 2 5" xfId="26069" xr:uid="{00000000-0005-0000-0000-000066B50000}"/>
    <cellStyle name="Percent 2 3 2 5 2 6" xfId="38311" xr:uid="{00000000-0005-0000-0000-000067B50000}"/>
    <cellStyle name="Percent 2 3 2 5 2 7" xfId="50540" xr:uid="{00000000-0005-0000-0000-000068B50000}"/>
    <cellStyle name="Percent 2 3 2 5 3" xfId="12003" xr:uid="{00000000-0005-0000-0000-000069B50000}"/>
    <cellStyle name="Percent 2 3 2 5 3 2" xfId="12004" xr:uid="{00000000-0005-0000-0000-00006AB50000}"/>
    <cellStyle name="Percent 2 3 2 5 3 2 2" xfId="19934" xr:uid="{00000000-0005-0000-0000-00006BB50000}"/>
    <cellStyle name="Percent 2 3 2 5 3 2 2 2" xfId="32189" xr:uid="{00000000-0005-0000-0000-00006CB50000}"/>
    <cellStyle name="Percent 2 3 2 5 3 2 2 3" xfId="44430" xr:uid="{00000000-0005-0000-0000-00006DB50000}"/>
    <cellStyle name="Percent 2 3 2 5 3 2 3" xfId="26074" xr:uid="{00000000-0005-0000-0000-00006EB50000}"/>
    <cellStyle name="Percent 2 3 2 5 3 2 4" xfId="38316" xr:uid="{00000000-0005-0000-0000-00006FB50000}"/>
    <cellStyle name="Percent 2 3 2 5 3 2 5" xfId="50545" xr:uid="{00000000-0005-0000-0000-000070B50000}"/>
    <cellStyle name="Percent 2 3 2 5 3 3" xfId="19933" xr:uid="{00000000-0005-0000-0000-000071B50000}"/>
    <cellStyle name="Percent 2 3 2 5 3 3 2" xfId="32188" xr:uid="{00000000-0005-0000-0000-000072B50000}"/>
    <cellStyle name="Percent 2 3 2 5 3 3 3" xfId="44429" xr:uid="{00000000-0005-0000-0000-000073B50000}"/>
    <cellStyle name="Percent 2 3 2 5 3 4" xfId="26073" xr:uid="{00000000-0005-0000-0000-000074B50000}"/>
    <cellStyle name="Percent 2 3 2 5 3 5" xfId="38315" xr:uid="{00000000-0005-0000-0000-000075B50000}"/>
    <cellStyle name="Percent 2 3 2 5 3 6" xfId="50544" xr:uid="{00000000-0005-0000-0000-000076B50000}"/>
    <cellStyle name="Percent 2 3 2 5 4" xfId="12005" xr:uid="{00000000-0005-0000-0000-000077B50000}"/>
    <cellStyle name="Percent 2 3 2 5 4 2" xfId="19935" xr:uid="{00000000-0005-0000-0000-000078B50000}"/>
    <cellStyle name="Percent 2 3 2 5 4 2 2" xfId="32190" xr:uid="{00000000-0005-0000-0000-000079B50000}"/>
    <cellStyle name="Percent 2 3 2 5 4 2 3" xfId="44431" xr:uid="{00000000-0005-0000-0000-00007AB50000}"/>
    <cellStyle name="Percent 2 3 2 5 4 3" xfId="26075" xr:uid="{00000000-0005-0000-0000-00007BB50000}"/>
    <cellStyle name="Percent 2 3 2 5 4 4" xfId="38317" xr:uid="{00000000-0005-0000-0000-00007CB50000}"/>
    <cellStyle name="Percent 2 3 2 5 4 5" xfId="50546" xr:uid="{00000000-0005-0000-0000-00007DB50000}"/>
    <cellStyle name="Percent 2 3 2 5 5" xfId="19928" xr:uid="{00000000-0005-0000-0000-00007EB50000}"/>
    <cellStyle name="Percent 2 3 2 5 5 2" xfId="32183" xr:uid="{00000000-0005-0000-0000-00007FB50000}"/>
    <cellStyle name="Percent 2 3 2 5 5 3" xfId="44424" xr:uid="{00000000-0005-0000-0000-000080B50000}"/>
    <cellStyle name="Percent 2 3 2 5 6" xfId="26068" xr:uid="{00000000-0005-0000-0000-000081B50000}"/>
    <cellStyle name="Percent 2 3 2 5 7" xfId="38310" xr:uid="{00000000-0005-0000-0000-000082B50000}"/>
    <cellStyle name="Percent 2 3 2 5 8" xfId="50539" xr:uid="{00000000-0005-0000-0000-000083B50000}"/>
    <cellStyle name="Percent 2 3 2 6" xfId="12006" xr:uid="{00000000-0005-0000-0000-000084B50000}"/>
    <cellStyle name="Percent 2 3 2 6 2" xfId="12007" xr:uid="{00000000-0005-0000-0000-000085B50000}"/>
    <cellStyle name="Percent 2 3 2 6 2 2" xfId="12008" xr:uid="{00000000-0005-0000-0000-000086B50000}"/>
    <cellStyle name="Percent 2 3 2 6 2 2 2" xfId="19938" xr:uid="{00000000-0005-0000-0000-000087B50000}"/>
    <cellStyle name="Percent 2 3 2 6 2 2 2 2" xfId="32193" xr:uid="{00000000-0005-0000-0000-000088B50000}"/>
    <cellStyle name="Percent 2 3 2 6 2 2 2 3" xfId="44434" xr:uid="{00000000-0005-0000-0000-000089B50000}"/>
    <cellStyle name="Percent 2 3 2 6 2 2 3" xfId="26078" xr:uid="{00000000-0005-0000-0000-00008AB50000}"/>
    <cellStyle name="Percent 2 3 2 6 2 2 4" xfId="38320" xr:uid="{00000000-0005-0000-0000-00008BB50000}"/>
    <cellStyle name="Percent 2 3 2 6 2 2 5" xfId="50549" xr:uid="{00000000-0005-0000-0000-00008CB50000}"/>
    <cellStyle name="Percent 2 3 2 6 2 3" xfId="19937" xr:uid="{00000000-0005-0000-0000-00008DB50000}"/>
    <cellStyle name="Percent 2 3 2 6 2 3 2" xfId="32192" xr:uid="{00000000-0005-0000-0000-00008EB50000}"/>
    <cellStyle name="Percent 2 3 2 6 2 3 3" xfId="44433" xr:uid="{00000000-0005-0000-0000-00008FB50000}"/>
    <cellStyle name="Percent 2 3 2 6 2 4" xfId="26077" xr:uid="{00000000-0005-0000-0000-000090B50000}"/>
    <cellStyle name="Percent 2 3 2 6 2 5" xfId="38319" xr:uid="{00000000-0005-0000-0000-000091B50000}"/>
    <cellStyle name="Percent 2 3 2 6 2 6" xfId="50548" xr:uid="{00000000-0005-0000-0000-000092B50000}"/>
    <cellStyle name="Percent 2 3 2 6 3" xfId="12009" xr:uid="{00000000-0005-0000-0000-000093B50000}"/>
    <cellStyle name="Percent 2 3 2 6 3 2" xfId="19939" xr:uid="{00000000-0005-0000-0000-000094B50000}"/>
    <cellStyle name="Percent 2 3 2 6 3 2 2" xfId="32194" xr:uid="{00000000-0005-0000-0000-000095B50000}"/>
    <cellStyle name="Percent 2 3 2 6 3 2 3" xfId="44435" xr:uid="{00000000-0005-0000-0000-000096B50000}"/>
    <cellStyle name="Percent 2 3 2 6 3 3" xfId="26079" xr:uid="{00000000-0005-0000-0000-000097B50000}"/>
    <cellStyle name="Percent 2 3 2 6 3 4" xfId="38321" xr:uid="{00000000-0005-0000-0000-000098B50000}"/>
    <cellStyle name="Percent 2 3 2 6 3 5" xfId="50550" xr:uid="{00000000-0005-0000-0000-000099B50000}"/>
    <cellStyle name="Percent 2 3 2 6 4" xfId="19936" xr:uid="{00000000-0005-0000-0000-00009AB50000}"/>
    <cellStyle name="Percent 2 3 2 6 4 2" xfId="32191" xr:uid="{00000000-0005-0000-0000-00009BB50000}"/>
    <cellStyle name="Percent 2 3 2 6 4 3" xfId="44432" xr:uid="{00000000-0005-0000-0000-00009CB50000}"/>
    <cellStyle name="Percent 2 3 2 6 5" xfId="26076" xr:uid="{00000000-0005-0000-0000-00009DB50000}"/>
    <cellStyle name="Percent 2 3 2 6 6" xfId="38318" xr:uid="{00000000-0005-0000-0000-00009EB50000}"/>
    <cellStyle name="Percent 2 3 2 6 7" xfId="50547" xr:uid="{00000000-0005-0000-0000-00009FB50000}"/>
    <cellStyle name="Percent 2 3 2 7" xfId="12010" xr:uid="{00000000-0005-0000-0000-0000A0B50000}"/>
    <cellStyle name="Percent 2 3 2 7 2" xfId="12011" xr:uid="{00000000-0005-0000-0000-0000A1B50000}"/>
    <cellStyle name="Percent 2 3 2 7 2 2" xfId="19941" xr:uid="{00000000-0005-0000-0000-0000A2B50000}"/>
    <cellStyle name="Percent 2 3 2 7 2 2 2" xfId="32196" xr:uid="{00000000-0005-0000-0000-0000A3B50000}"/>
    <cellStyle name="Percent 2 3 2 7 2 2 3" xfId="44437" xr:uid="{00000000-0005-0000-0000-0000A4B50000}"/>
    <cellStyle name="Percent 2 3 2 7 2 3" xfId="26081" xr:uid="{00000000-0005-0000-0000-0000A5B50000}"/>
    <cellStyle name="Percent 2 3 2 7 2 4" xfId="38323" xr:uid="{00000000-0005-0000-0000-0000A6B50000}"/>
    <cellStyle name="Percent 2 3 2 7 2 5" xfId="50552" xr:uid="{00000000-0005-0000-0000-0000A7B50000}"/>
    <cellStyle name="Percent 2 3 2 7 3" xfId="19940" xr:uid="{00000000-0005-0000-0000-0000A8B50000}"/>
    <cellStyle name="Percent 2 3 2 7 3 2" xfId="32195" xr:uid="{00000000-0005-0000-0000-0000A9B50000}"/>
    <cellStyle name="Percent 2 3 2 7 3 3" xfId="44436" xr:uid="{00000000-0005-0000-0000-0000AAB50000}"/>
    <cellStyle name="Percent 2 3 2 7 4" xfId="26080" xr:uid="{00000000-0005-0000-0000-0000ABB50000}"/>
    <cellStyle name="Percent 2 3 2 7 5" xfId="38322" xr:uid="{00000000-0005-0000-0000-0000ACB50000}"/>
    <cellStyle name="Percent 2 3 2 7 6" xfId="50551" xr:uid="{00000000-0005-0000-0000-0000ADB50000}"/>
    <cellStyle name="Percent 2 3 2 8" xfId="12012" xr:uid="{00000000-0005-0000-0000-0000AEB50000}"/>
    <cellStyle name="Percent 2 3 2 8 2" xfId="19942" xr:uid="{00000000-0005-0000-0000-0000AFB50000}"/>
    <cellStyle name="Percent 2 3 2 8 2 2" xfId="32197" xr:uid="{00000000-0005-0000-0000-0000B0B50000}"/>
    <cellStyle name="Percent 2 3 2 8 2 3" xfId="44438" xr:uid="{00000000-0005-0000-0000-0000B1B50000}"/>
    <cellStyle name="Percent 2 3 2 8 3" xfId="26082" xr:uid="{00000000-0005-0000-0000-0000B2B50000}"/>
    <cellStyle name="Percent 2 3 2 8 4" xfId="38324" xr:uid="{00000000-0005-0000-0000-0000B3B50000}"/>
    <cellStyle name="Percent 2 3 2 8 5" xfId="50553" xr:uid="{00000000-0005-0000-0000-0000B4B50000}"/>
    <cellStyle name="Percent 2 3 2 9" xfId="19815" xr:uid="{00000000-0005-0000-0000-0000B5B50000}"/>
    <cellStyle name="Percent 2 3 2 9 2" xfId="32070" xr:uid="{00000000-0005-0000-0000-0000B6B50000}"/>
    <cellStyle name="Percent 2 3 2 9 3" xfId="44311" xr:uid="{00000000-0005-0000-0000-0000B7B50000}"/>
    <cellStyle name="Percent 2 3 3" xfId="12013" xr:uid="{00000000-0005-0000-0000-0000B8B50000}"/>
    <cellStyle name="Percent 2 3 3 10" xfId="38325" xr:uid="{00000000-0005-0000-0000-0000B9B50000}"/>
    <cellStyle name="Percent 2 3 3 11" xfId="50554" xr:uid="{00000000-0005-0000-0000-0000BAB50000}"/>
    <cellStyle name="Percent 2 3 3 2" xfId="12014" xr:uid="{00000000-0005-0000-0000-0000BBB50000}"/>
    <cellStyle name="Percent 2 3 3 2 10" xfId="50555" xr:uid="{00000000-0005-0000-0000-0000BCB50000}"/>
    <cellStyle name="Percent 2 3 3 2 2" xfId="12015" xr:uid="{00000000-0005-0000-0000-0000BDB50000}"/>
    <cellStyle name="Percent 2 3 3 2 2 2" xfId="12016" xr:uid="{00000000-0005-0000-0000-0000BEB50000}"/>
    <cellStyle name="Percent 2 3 3 2 2 2 2" xfId="12017" xr:uid="{00000000-0005-0000-0000-0000BFB50000}"/>
    <cellStyle name="Percent 2 3 3 2 2 2 2 2" xfId="12018" xr:uid="{00000000-0005-0000-0000-0000C0B50000}"/>
    <cellStyle name="Percent 2 3 3 2 2 2 2 2 2" xfId="12019" xr:uid="{00000000-0005-0000-0000-0000C1B50000}"/>
    <cellStyle name="Percent 2 3 3 2 2 2 2 2 2 2" xfId="19949" xr:uid="{00000000-0005-0000-0000-0000C2B50000}"/>
    <cellStyle name="Percent 2 3 3 2 2 2 2 2 2 2 2" xfId="32204" xr:uid="{00000000-0005-0000-0000-0000C3B50000}"/>
    <cellStyle name="Percent 2 3 3 2 2 2 2 2 2 2 3" xfId="44445" xr:uid="{00000000-0005-0000-0000-0000C4B50000}"/>
    <cellStyle name="Percent 2 3 3 2 2 2 2 2 2 3" xfId="26089" xr:uid="{00000000-0005-0000-0000-0000C5B50000}"/>
    <cellStyle name="Percent 2 3 3 2 2 2 2 2 2 4" xfId="38331" xr:uid="{00000000-0005-0000-0000-0000C6B50000}"/>
    <cellStyle name="Percent 2 3 3 2 2 2 2 2 2 5" xfId="50560" xr:uid="{00000000-0005-0000-0000-0000C7B50000}"/>
    <cellStyle name="Percent 2 3 3 2 2 2 2 2 3" xfId="19948" xr:uid="{00000000-0005-0000-0000-0000C8B50000}"/>
    <cellStyle name="Percent 2 3 3 2 2 2 2 2 3 2" xfId="32203" xr:uid="{00000000-0005-0000-0000-0000C9B50000}"/>
    <cellStyle name="Percent 2 3 3 2 2 2 2 2 3 3" xfId="44444" xr:uid="{00000000-0005-0000-0000-0000CAB50000}"/>
    <cellStyle name="Percent 2 3 3 2 2 2 2 2 4" xfId="26088" xr:uid="{00000000-0005-0000-0000-0000CBB50000}"/>
    <cellStyle name="Percent 2 3 3 2 2 2 2 2 5" xfId="38330" xr:uid="{00000000-0005-0000-0000-0000CCB50000}"/>
    <cellStyle name="Percent 2 3 3 2 2 2 2 2 6" xfId="50559" xr:uid="{00000000-0005-0000-0000-0000CDB50000}"/>
    <cellStyle name="Percent 2 3 3 2 2 2 2 3" xfId="12020" xr:uid="{00000000-0005-0000-0000-0000CEB50000}"/>
    <cellStyle name="Percent 2 3 3 2 2 2 2 3 2" xfId="19950" xr:uid="{00000000-0005-0000-0000-0000CFB50000}"/>
    <cellStyle name="Percent 2 3 3 2 2 2 2 3 2 2" xfId="32205" xr:uid="{00000000-0005-0000-0000-0000D0B50000}"/>
    <cellStyle name="Percent 2 3 3 2 2 2 2 3 2 3" xfId="44446" xr:uid="{00000000-0005-0000-0000-0000D1B50000}"/>
    <cellStyle name="Percent 2 3 3 2 2 2 2 3 3" xfId="26090" xr:uid="{00000000-0005-0000-0000-0000D2B50000}"/>
    <cellStyle name="Percent 2 3 3 2 2 2 2 3 4" xfId="38332" xr:uid="{00000000-0005-0000-0000-0000D3B50000}"/>
    <cellStyle name="Percent 2 3 3 2 2 2 2 3 5" xfId="50561" xr:uid="{00000000-0005-0000-0000-0000D4B50000}"/>
    <cellStyle name="Percent 2 3 3 2 2 2 2 4" xfId="19947" xr:uid="{00000000-0005-0000-0000-0000D5B50000}"/>
    <cellStyle name="Percent 2 3 3 2 2 2 2 4 2" xfId="32202" xr:uid="{00000000-0005-0000-0000-0000D6B50000}"/>
    <cellStyle name="Percent 2 3 3 2 2 2 2 4 3" xfId="44443" xr:uid="{00000000-0005-0000-0000-0000D7B50000}"/>
    <cellStyle name="Percent 2 3 3 2 2 2 2 5" xfId="26087" xr:uid="{00000000-0005-0000-0000-0000D8B50000}"/>
    <cellStyle name="Percent 2 3 3 2 2 2 2 6" xfId="38329" xr:uid="{00000000-0005-0000-0000-0000D9B50000}"/>
    <cellStyle name="Percent 2 3 3 2 2 2 2 7" xfId="50558" xr:uid="{00000000-0005-0000-0000-0000DAB50000}"/>
    <cellStyle name="Percent 2 3 3 2 2 2 3" xfId="12021" xr:uid="{00000000-0005-0000-0000-0000DBB50000}"/>
    <cellStyle name="Percent 2 3 3 2 2 2 3 2" xfId="12022" xr:uid="{00000000-0005-0000-0000-0000DCB50000}"/>
    <cellStyle name="Percent 2 3 3 2 2 2 3 2 2" xfId="19952" xr:uid="{00000000-0005-0000-0000-0000DDB50000}"/>
    <cellStyle name="Percent 2 3 3 2 2 2 3 2 2 2" xfId="32207" xr:uid="{00000000-0005-0000-0000-0000DEB50000}"/>
    <cellStyle name="Percent 2 3 3 2 2 2 3 2 2 3" xfId="44448" xr:uid="{00000000-0005-0000-0000-0000DFB50000}"/>
    <cellStyle name="Percent 2 3 3 2 2 2 3 2 3" xfId="26092" xr:uid="{00000000-0005-0000-0000-0000E0B50000}"/>
    <cellStyle name="Percent 2 3 3 2 2 2 3 2 4" xfId="38334" xr:uid="{00000000-0005-0000-0000-0000E1B50000}"/>
    <cellStyle name="Percent 2 3 3 2 2 2 3 2 5" xfId="50563" xr:uid="{00000000-0005-0000-0000-0000E2B50000}"/>
    <cellStyle name="Percent 2 3 3 2 2 2 3 3" xfId="19951" xr:uid="{00000000-0005-0000-0000-0000E3B50000}"/>
    <cellStyle name="Percent 2 3 3 2 2 2 3 3 2" xfId="32206" xr:uid="{00000000-0005-0000-0000-0000E4B50000}"/>
    <cellStyle name="Percent 2 3 3 2 2 2 3 3 3" xfId="44447" xr:uid="{00000000-0005-0000-0000-0000E5B50000}"/>
    <cellStyle name="Percent 2 3 3 2 2 2 3 4" xfId="26091" xr:uid="{00000000-0005-0000-0000-0000E6B50000}"/>
    <cellStyle name="Percent 2 3 3 2 2 2 3 5" xfId="38333" xr:uid="{00000000-0005-0000-0000-0000E7B50000}"/>
    <cellStyle name="Percent 2 3 3 2 2 2 3 6" xfId="50562" xr:uid="{00000000-0005-0000-0000-0000E8B50000}"/>
    <cellStyle name="Percent 2 3 3 2 2 2 4" xfId="12023" xr:uid="{00000000-0005-0000-0000-0000E9B50000}"/>
    <cellStyle name="Percent 2 3 3 2 2 2 4 2" xfId="19953" xr:uid="{00000000-0005-0000-0000-0000EAB50000}"/>
    <cellStyle name="Percent 2 3 3 2 2 2 4 2 2" xfId="32208" xr:uid="{00000000-0005-0000-0000-0000EBB50000}"/>
    <cellStyle name="Percent 2 3 3 2 2 2 4 2 3" xfId="44449" xr:uid="{00000000-0005-0000-0000-0000ECB50000}"/>
    <cellStyle name="Percent 2 3 3 2 2 2 4 3" xfId="26093" xr:uid="{00000000-0005-0000-0000-0000EDB50000}"/>
    <cellStyle name="Percent 2 3 3 2 2 2 4 4" xfId="38335" xr:uid="{00000000-0005-0000-0000-0000EEB50000}"/>
    <cellStyle name="Percent 2 3 3 2 2 2 4 5" xfId="50564" xr:uid="{00000000-0005-0000-0000-0000EFB50000}"/>
    <cellStyle name="Percent 2 3 3 2 2 2 5" xfId="19946" xr:uid="{00000000-0005-0000-0000-0000F0B50000}"/>
    <cellStyle name="Percent 2 3 3 2 2 2 5 2" xfId="32201" xr:uid="{00000000-0005-0000-0000-0000F1B50000}"/>
    <cellStyle name="Percent 2 3 3 2 2 2 5 3" xfId="44442" xr:uid="{00000000-0005-0000-0000-0000F2B50000}"/>
    <cellStyle name="Percent 2 3 3 2 2 2 6" xfId="26086" xr:uid="{00000000-0005-0000-0000-0000F3B50000}"/>
    <cellStyle name="Percent 2 3 3 2 2 2 7" xfId="38328" xr:uid="{00000000-0005-0000-0000-0000F4B50000}"/>
    <cellStyle name="Percent 2 3 3 2 2 2 8" xfId="50557" xr:uid="{00000000-0005-0000-0000-0000F5B50000}"/>
    <cellStyle name="Percent 2 3 3 2 2 3" xfId="12024" xr:uid="{00000000-0005-0000-0000-0000F6B50000}"/>
    <cellStyle name="Percent 2 3 3 2 2 3 2" xfId="12025" xr:uid="{00000000-0005-0000-0000-0000F7B50000}"/>
    <cellStyle name="Percent 2 3 3 2 2 3 2 2" xfId="12026" xr:uid="{00000000-0005-0000-0000-0000F8B50000}"/>
    <cellStyle name="Percent 2 3 3 2 2 3 2 2 2" xfId="19956" xr:uid="{00000000-0005-0000-0000-0000F9B50000}"/>
    <cellStyle name="Percent 2 3 3 2 2 3 2 2 2 2" xfId="32211" xr:uid="{00000000-0005-0000-0000-0000FAB50000}"/>
    <cellStyle name="Percent 2 3 3 2 2 3 2 2 2 3" xfId="44452" xr:uid="{00000000-0005-0000-0000-0000FBB50000}"/>
    <cellStyle name="Percent 2 3 3 2 2 3 2 2 3" xfId="26096" xr:uid="{00000000-0005-0000-0000-0000FCB50000}"/>
    <cellStyle name="Percent 2 3 3 2 2 3 2 2 4" xfId="38338" xr:uid="{00000000-0005-0000-0000-0000FDB50000}"/>
    <cellStyle name="Percent 2 3 3 2 2 3 2 2 5" xfId="50567" xr:uid="{00000000-0005-0000-0000-0000FEB50000}"/>
    <cellStyle name="Percent 2 3 3 2 2 3 2 3" xfId="19955" xr:uid="{00000000-0005-0000-0000-0000FFB50000}"/>
    <cellStyle name="Percent 2 3 3 2 2 3 2 3 2" xfId="32210" xr:uid="{00000000-0005-0000-0000-000000B60000}"/>
    <cellStyle name="Percent 2 3 3 2 2 3 2 3 3" xfId="44451" xr:uid="{00000000-0005-0000-0000-000001B60000}"/>
    <cellStyle name="Percent 2 3 3 2 2 3 2 4" xfId="26095" xr:uid="{00000000-0005-0000-0000-000002B60000}"/>
    <cellStyle name="Percent 2 3 3 2 2 3 2 5" xfId="38337" xr:uid="{00000000-0005-0000-0000-000003B60000}"/>
    <cellStyle name="Percent 2 3 3 2 2 3 2 6" xfId="50566" xr:uid="{00000000-0005-0000-0000-000004B60000}"/>
    <cellStyle name="Percent 2 3 3 2 2 3 3" xfId="12027" xr:uid="{00000000-0005-0000-0000-000005B60000}"/>
    <cellStyle name="Percent 2 3 3 2 2 3 3 2" xfId="19957" xr:uid="{00000000-0005-0000-0000-000006B60000}"/>
    <cellStyle name="Percent 2 3 3 2 2 3 3 2 2" xfId="32212" xr:uid="{00000000-0005-0000-0000-000007B60000}"/>
    <cellStyle name="Percent 2 3 3 2 2 3 3 2 3" xfId="44453" xr:uid="{00000000-0005-0000-0000-000008B60000}"/>
    <cellStyle name="Percent 2 3 3 2 2 3 3 3" xfId="26097" xr:uid="{00000000-0005-0000-0000-000009B60000}"/>
    <cellStyle name="Percent 2 3 3 2 2 3 3 4" xfId="38339" xr:uid="{00000000-0005-0000-0000-00000AB60000}"/>
    <cellStyle name="Percent 2 3 3 2 2 3 3 5" xfId="50568" xr:uid="{00000000-0005-0000-0000-00000BB60000}"/>
    <cellStyle name="Percent 2 3 3 2 2 3 4" xfId="19954" xr:uid="{00000000-0005-0000-0000-00000CB60000}"/>
    <cellStyle name="Percent 2 3 3 2 2 3 4 2" xfId="32209" xr:uid="{00000000-0005-0000-0000-00000DB60000}"/>
    <cellStyle name="Percent 2 3 3 2 2 3 4 3" xfId="44450" xr:uid="{00000000-0005-0000-0000-00000EB60000}"/>
    <cellStyle name="Percent 2 3 3 2 2 3 5" xfId="26094" xr:uid="{00000000-0005-0000-0000-00000FB60000}"/>
    <cellStyle name="Percent 2 3 3 2 2 3 6" xfId="38336" xr:uid="{00000000-0005-0000-0000-000010B60000}"/>
    <cellStyle name="Percent 2 3 3 2 2 3 7" xfId="50565" xr:uid="{00000000-0005-0000-0000-000011B60000}"/>
    <cellStyle name="Percent 2 3 3 2 2 4" xfId="12028" xr:uid="{00000000-0005-0000-0000-000012B60000}"/>
    <cellStyle name="Percent 2 3 3 2 2 4 2" xfId="12029" xr:uid="{00000000-0005-0000-0000-000013B60000}"/>
    <cellStyle name="Percent 2 3 3 2 2 4 2 2" xfId="19959" xr:uid="{00000000-0005-0000-0000-000014B60000}"/>
    <cellStyle name="Percent 2 3 3 2 2 4 2 2 2" xfId="32214" xr:uid="{00000000-0005-0000-0000-000015B60000}"/>
    <cellStyle name="Percent 2 3 3 2 2 4 2 2 3" xfId="44455" xr:uid="{00000000-0005-0000-0000-000016B60000}"/>
    <cellStyle name="Percent 2 3 3 2 2 4 2 3" xfId="26099" xr:uid="{00000000-0005-0000-0000-000017B60000}"/>
    <cellStyle name="Percent 2 3 3 2 2 4 2 4" xfId="38341" xr:uid="{00000000-0005-0000-0000-000018B60000}"/>
    <cellStyle name="Percent 2 3 3 2 2 4 2 5" xfId="50570" xr:uid="{00000000-0005-0000-0000-000019B60000}"/>
    <cellStyle name="Percent 2 3 3 2 2 4 3" xfId="19958" xr:uid="{00000000-0005-0000-0000-00001AB60000}"/>
    <cellStyle name="Percent 2 3 3 2 2 4 3 2" xfId="32213" xr:uid="{00000000-0005-0000-0000-00001BB60000}"/>
    <cellStyle name="Percent 2 3 3 2 2 4 3 3" xfId="44454" xr:uid="{00000000-0005-0000-0000-00001CB60000}"/>
    <cellStyle name="Percent 2 3 3 2 2 4 4" xfId="26098" xr:uid="{00000000-0005-0000-0000-00001DB60000}"/>
    <cellStyle name="Percent 2 3 3 2 2 4 5" xfId="38340" xr:uid="{00000000-0005-0000-0000-00001EB60000}"/>
    <cellStyle name="Percent 2 3 3 2 2 4 6" xfId="50569" xr:uid="{00000000-0005-0000-0000-00001FB60000}"/>
    <cellStyle name="Percent 2 3 3 2 2 5" xfId="12030" xr:uid="{00000000-0005-0000-0000-000020B60000}"/>
    <cellStyle name="Percent 2 3 3 2 2 5 2" xfId="19960" xr:uid="{00000000-0005-0000-0000-000021B60000}"/>
    <cellStyle name="Percent 2 3 3 2 2 5 2 2" xfId="32215" xr:uid="{00000000-0005-0000-0000-000022B60000}"/>
    <cellStyle name="Percent 2 3 3 2 2 5 2 3" xfId="44456" xr:uid="{00000000-0005-0000-0000-000023B60000}"/>
    <cellStyle name="Percent 2 3 3 2 2 5 3" xfId="26100" xr:uid="{00000000-0005-0000-0000-000024B60000}"/>
    <cellStyle name="Percent 2 3 3 2 2 5 4" xfId="38342" xr:uid="{00000000-0005-0000-0000-000025B60000}"/>
    <cellStyle name="Percent 2 3 3 2 2 5 5" xfId="50571" xr:uid="{00000000-0005-0000-0000-000026B60000}"/>
    <cellStyle name="Percent 2 3 3 2 2 6" xfId="19945" xr:uid="{00000000-0005-0000-0000-000027B60000}"/>
    <cellStyle name="Percent 2 3 3 2 2 6 2" xfId="32200" xr:uid="{00000000-0005-0000-0000-000028B60000}"/>
    <cellStyle name="Percent 2 3 3 2 2 6 3" xfId="44441" xr:uid="{00000000-0005-0000-0000-000029B60000}"/>
    <cellStyle name="Percent 2 3 3 2 2 7" xfId="26085" xr:uid="{00000000-0005-0000-0000-00002AB60000}"/>
    <cellStyle name="Percent 2 3 3 2 2 8" xfId="38327" xr:uid="{00000000-0005-0000-0000-00002BB60000}"/>
    <cellStyle name="Percent 2 3 3 2 2 9" xfId="50556" xr:uid="{00000000-0005-0000-0000-00002CB60000}"/>
    <cellStyle name="Percent 2 3 3 2 3" xfId="12031" xr:uid="{00000000-0005-0000-0000-00002DB60000}"/>
    <cellStyle name="Percent 2 3 3 2 3 2" xfId="12032" xr:uid="{00000000-0005-0000-0000-00002EB60000}"/>
    <cellStyle name="Percent 2 3 3 2 3 2 2" xfId="12033" xr:uid="{00000000-0005-0000-0000-00002FB60000}"/>
    <cellStyle name="Percent 2 3 3 2 3 2 2 2" xfId="12034" xr:uid="{00000000-0005-0000-0000-000030B60000}"/>
    <cellStyle name="Percent 2 3 3 2 3 2 2 2 2" xfId="19964" xr:uid="{00000000-0005-0000-0000-000031B60000}"/>
    <cellStyle name="Percent 2 3 3 2 3 2 2 2 2 2" xfId="32219" xr:uid="{00000000-0005-0000-0000-000032B60000}"/>
    <cellStyle name="Percent 2 3 3 2 3 2 2 2 2 3" xfId="44460" xr:uid="{00000000-0005-0000-0000-000033B60000}"/>
    <cellStyle name="Percent 2 3 3 2 3 2 2 2 3" xfId="26104" xr:uid="{00000000-0005-0000-0000-000034B60000}"/>
    <cellStyle name="Percent 2 3 3 2 3 2 2 2 4" xfId="38346" xr:uid="{00000000-0005-0000-0000-000035B60000}"/>
    <cellStyle name="Percent 2 3 3 2 3 2 2 2 5" xfId="50575" xr:uid="{00000000-0005-0000-0000-000036B60000}"/>
    <cellStyle name="Percent 2 3 3 2 3 2 2 3" xfId="19963" xr:uid="{00000000-0005-0000-0000-000037B60000}"/>
    <cellStyle name="Percent 2 3 3 2 3 2 2 3 2" xfId="32218" xr:uid="{00000000-0005-0000-0000-000038B60000}"/>
    <cellStyle name="Percent 2 3 3 2 3 2 2 3 3" xfId="44459" xr:uid="{00000000-0005-0000-0000-000039B60000}"/>
    <cellStyle name="Percent 2 3 3 2 3 2 2 4" xfId="26103" xr:uid="{00000000-0005-0000-0000-00003AB60000}"/>
    <cellStyle name="Percent 2 3 3 2 3 2 2 5" xfId="38345" xr:uid="{00000000-0005-0000-0000-00003BB60000}"/>
    <cellStyle name="Percent 2 3 3 2 3 2 2 6" xfId="50574" xr:uid="{00000000-0005-0000-0000-00003CB60000}"/>
    <cellStyle name="Percent 2 3 3 2 3 2 3" xfId="12035" xr:uid="{00000000-0005-0000-0000-00003DB60000}"/>
    <cellStyle name="Percent 2 3 3 2 3 2 3 2" xfId="19965" xr:uid="{00000000-0005-0000-0000-00003EB60000}"/>
    <cellStyle name="Percent 2 3 3 2 3 2 3 2 2" xfId="32220" xr:uid="{00000000-0005-0000-0000-00003FB60000}"/>
    <cellStyle name="Percent 2 3 3 2 3 2 3 2 3" xfId="44461" xr:uid="{00000000-0005-0000-0000-000040B60000}"/>
    <cellStyle name="Percent 2 3 3 2 3 2 3 3" xfId="26105" xr:uid="{00000000-0005-0000-0000-000041B60000}"/>
    <cellStyle name="Percent 2 3 3 2 3 2 3 4" xfId="38347" xr:uid="{00000000-0005-0000-0000-000042B60000}"/>
    <cellStyle name="Percent 2 3 3 2 3 2 3 5" xfId="50576" xr:uid="{00000000-0005-0000-0000-000043B60000}"/>
    <cellStyle name="Percent 2 3 3 2 3 2 4" xfId="19962" xr:uid="{00000000-0005-0000-0000-000044B60000}"/>
    <cellStyle name="Percent 2 3 3 2 3 2 4 2" xfId="32217" xr:uid="{00000000-0005-0000-0000-000045B60000}"/>
    <cellStyle name="Percent 2 3 3 2 3 2 4 3" xfId="44458" xr:uid="{00000000-0005-0000-0000-000046B60000}"/>
    <cellStyle name="Percent 2 3 3 2 3 2 5" xfId="26102" xr:uid="{00000000-0005-0000-0000-000047B60000}"/>
    <cellStyle name="Percent 2 3 3 2 3 2 6" xfId="38344" xr:uid="{00000000-0005-0000-0000-000048B60000}"/>
    <cellStyle name="Percent 2 3 3 2 3 2 7" xfId="50573" xr:uid="{00000000-0005-0000-0000-000049B60000}"/>
    <cellStyle name="Percent 2 3 3 2 3 3" xfId="12036" xr:uid="{00000000-0005-0000-0000-00004AB60000}"/>
    <cellStyle name="Percent 2 3 3 2 3 3 2" xfId="12037" xr:uid="{00000000-0005-0000-0000-00004BB60000}"/>
    <cellStyle name="Percent 2 3 3 2 3 3 2 2" xfId="19967" xr:uid="{00000000-0005-0000-0000-00004CB60000}"/>
    <cellStyle name="Percent 2 3 3 2 3 3 2 2 2" xfId="32222" xr:uid="{00000000-0005-0000-0000-00004DB60000}"/>
    <cellStyle name="Percent 2 3 3 2 3 3 2 2 3" xfId="44463" xr:uid="{00000000-0005-0000-0000-00004EB60000}"/>
    <cellStyle name="Percent 2 3 3 2 3 3 2 3" xfId="26107" xr:uid="{00000000-0005-0000-0000-00004FB60000}"/>
    <cellStyle name="Percent 2 3 3 2 3 3 2 4" xfId="38349" xr:uid="{00000000-0005-0000-0000-000050B60000}"/>
    <cellStyle name="Percent 2 3 3 2 3 3 2 5" xfId="50578" xr:uid="{00000000-0005-0000-0000-000051B60000}"/>
    <cellStyle name="Percent 2 3 3 2 3 3 3" xfId="19966" xr:uid="{00000000-0005-0000-0000-000052B60000}"/>
    <cellStyle name="Percent 2 3 3 2 3 3 3 2" xfId="32221" xr:uid="{00000000-0005-0000-0000-000053B60000}"/>
    <cellStyle name="Percent 2 3 3 2 3 3 3 3" xfId="44462" xr:uid="{00000000-0005-0000-0000-000054B60000}"/>
    <cellStyle name="Percent 2 3 3 2 3 3 4" xfId="26106" xr:uid="{00000000-0005-0000-0000-000055B60000}"/>
    <cellStyle name="Percent 2 3 3 2 3 3 5" xfId="38348" xr:uid="{00000000-0005-0000-0000-000056B60000}"/>
    <cellStyle name="Percent 2 3 3 2 3 3 6" xfId="50577" xr:uid="{00000000-0005-0000-0000-000057B60000}"/>
    <cellStyle name="Percent 2 3 3 2 3 4" xfId="12038" xr:uid="{00000000-0005-0000-0000-000058B60000}"/>
    <cellStyle name="Percent 2 3 3 2 3 4 2" xfId="19968" xr:uid="{00000000-0005-0000-0000-000059B60000}"/>
    <cellStyle name="Percent 2 3 3 2 3 4 2 2" xfId="32223" xr:uid="{00000000-0005-0000-0000-00005AB60000}"/>
    <cellStyle name="Percent 2 3 3 2 3 4 2 3" xfId="44464" xr:uid="{00000000-0005-0000-0000-00005BB60000}"/>
    <cellStyle name="Percent 2 3 3 2 3 4 3" xfId="26108" xr:uid="{00000000-0005-0000-0000-00005CB60000}"/>
    <cellStyle name="Percent 2 3 3 2 3 4 4" xfId="38350" xr:uid="{00000000-0005-0000-0000-00005DB60000}"/>
    <cellStyle name="Percent 2 3 3 2 3 4 5" xfId="50579" xr:uid="{00000000-0005-0000-0000-00005EB60000}"/>
    <cellStyle name="Percent 2 3 3 2 3 5" xfId="19961" xr:uid="{00000000-0005-0000-0000-00005FB60000}"/>
    <cellStyle name="Percent 2 3 3 2 3 5 2" xfId="32216" xr:uid="{00000000-0005-0000-0000-000060B60000}"/>
    <cellStyle name="Percent 2 3 3 2 3 5 3" xfId="44457" xr:uid="{00000000-0005-0000-0000-000061B60000}"/>
    <cellStyle name="Percent 2 3 3 2 3 6" xfId="26101" xr:uid="{00000000-0005-0000-0000-000062B60000}"/>
    <cellStyle name="Percent 2 3 3 2 3 7" xfId="38343" xr:uid="{00000000-0005-0000-0000-000063B60000}"/>
    <cellStyle name="Percent 2 3 3 2 3 8" xfId="50572" xr:uid="{00000000-0005-0000-0000-000064B60000}"/>
    <cellStyle name="Percent 2 3 3 2 4" xfId="12039" xr:uid="{00000000-0005-0000-0000-000065B60000}"/>
    <cellStyle name="Percent 2 3 3 2 4 2" xfId="12040" xr:uid="{00000000-0005-0000-0000-000066B60000}"/>
    <cellStyle name="Percent 2 3 3 2 4 2 2" xfId="12041" xr:uid="{00000000-0005-0000-0000-000067B60000}"/>
    <cellStyle name="Percent 2 3 3 2 4 2 2 2" xfId="19971" xr:uid="{00000000-0005-0000-0000-000068B60000}"/>
    <cellStyle name="Percent 2 3 3 2 4 2 2 2 2" xfId="32226" xr:uid="{00000000-0005-0000-0000-000069B60000}"/>
    <cellStyle name="Percent 2 3 3 2 4 2 2 2 3" xfId="44467" xr:uid="{00000000-0005-0000-0000-00006AB60000}"/>
    <cellStyle name="Percent 2 3 3 2 4 2 2 3" xfId="26111" xr:uid="{00000000-0005-0000-0000-00006BB60000}"/>
    <cellStyle name="Percent 2 3 3 2 4 2 2 4" xfId="38353" xr:uid="{00000000-0005-0000-0000-00006CB60000}"/>
    <cellStyle name="Percent 2 3 3 2 4 2 2 5" xfId="50582" xr:uid="{00000000-0005-0000-0000-00006DB60000}"/>
    <cellStyle name="Percent 2 3 3 2 4 2 3" xfId="19970" xr:uid="{00000000-0005-0000-0000-00006EB60000}"/>
    <cellStyle name="Percent 2 3 3 2 4 2 3 2" xfId="32225" xr:uid="{00000000-0005-0000-0000-00006FB60000}"/>
    <cellStyle name="Percent 2 3 3 2 4 2 3 3" xfId="44466" xr:uid="{00000000-0005-0000-0000-000070B60000}"/>
    <cellStyle name="Percent 2 3 3 2 4 2 4" xfId="26110" xr:uid="{00000000-0005-0000-0000-000071B60000}"/>
    <cellStyle name="Percent 2 3 3 2 4 2 5" xfId="38352" xr:uid="{00000000-0005-0000-0000-000072B60000}"/>
    <cellStyle name="Percent 2 3 3 2 4 2 6" xfId="50581" xr:uid="{00000000-0005-0000-0000-000073B60000}"/>
    <cellStyle name="Percent 2 3 3 2 4 3" xfId="12042" xr:uid="{00000000-0005-0000-0000-000074B60000}"/>
    <cellStyle name="Percent 2 3 3 2 4 3 2" xfId="19972" xr:uid="{00000000-0005-0000-0000-000075B60000}"/>
    <cellStyle name="Percent 2 3 3 2 4 3 2 2" xfId="32227" xr:uid="{00000000-0005-0000-0000-000076B60000}"/>
    <cellStyle name="Percent 2 3 3 2 4 3 2 3" xfId="44468" xr:uid="{00000000-0005-0000-0000-000077B60000}"/>
    <cellStyle name="Percent 2 3 3 2 4 3 3" xfId="26112" xr:uid="{00000000-0005-0000-0000-000078B60000}"/>
    <cellStyle name="Percent 2 3 3 2 4 3 4" xfId="38354" xr:uid="{00000000-0005-0000-0000-000079B60000}"/>
    <cellStyle name="Percent 2 3 3 2 4 3 5" xfId="50583" xr:uid="{00000000-0005-0000-0000-00007AB60000}"/>
    <cellStyle name="Percent 2 3 3 2 4 4" xfId="19969" xr:uid="{00000000-0005-0000-0000-00007BB60000}"/>
    <cellStyle name="Percent 2 3 3 2 4 4 2" xfId="32224" xr:uid="{00000000-0005-0000-0000-00007CB60000}"/>
    <cellStyle name="Percent 2 3 3 2 4 4 3" xfId="44465" xr:uid="{00000000-0005-0000-0000-00007DB60000}"/>
    <cellStyle name="Percent 2 3 3 2 4 5" xfId="26109" xr:uid="{00000000-0005-0000-0000-00007EB60000}"/>
    <cellStyle name="Percent 2 3 3 2 4 6" xfId="38351" xr:uid="{00000000-0005-0000-0000-00007FB60000}"/>
    <cellStyle name="Percent 2 3 3 2 4 7" xfId="50580" xr:uid="{00000000-0005-0000-0000-000080B60000}"/>
    <cellStyle name="Percent 2 3 3 2 5" xfId="12043" xr:uid="{00000000-0005-0000-0000-000081B60000}"/>
    <cellStyle name="Percent 2 3 3 2 5 2" xfId="12044" xr:uid="{00000000-0005-0000-0000-000082B60000}"/>
    <cellStyle name="Percent 2 3 3 2 5 2 2" xfId="19974" xr:uid="{00000000-0005-0000-0000-000083B60000}"/>
    <cellStyle name="Percent 2 3 3 2 5 2 2 2" xfId="32229" xr:uid="{00000000-0005-0000-0000-000084B60000}"/>
    <cellStyle name="Percent 2 3 3 2 5 2 2 3" xfId="44470" xr:uid="{00000000-0005-0000-0000-000085B60000}"/>
    <cellStyle name="Percent 2 3 3 2 5 2 3" xfId="26114" xr:uid="{00000000-0005-0000-0000-000086B60000}"/>
    <cellStyle name="Percent 2 3 3 2 5 2 4" xfId="38356" xr:uid="{00000000-0005-0000-0000-000087B60000}"/>
    <cellStyle name="Percent 2 3 3 2 5 2 5" xfId="50585" xr:uid="{00000000-0005-0000-0000-000088B60000}"/>
    <cellStyle name="Percent 2 3 3 2 5 3" xfId="19973" xr:uid="{00000000-0005-0000-0000-000089B60000}"/>
    <cellStyle name="Percent 2 3 3 2 5 3 2" xfId="32228" xr:uid="{00000000-0005-0000-0000-00008AB60000}"/>
    <cellStyle name="Percent 2 3 3 2 5 3 3" xfId="44469" xr:uid="{00000000-0005-0000-0000-00008BB60000}"/>
    <cellStyle name="Percent 2 3 3 2 5 4" xfId="26113" xr:uid="{00000000-0005-0000-0000-00008CB60000}"/>
    <cellStyle name="Percent 2 3 3 2 5 5" xfId="38355" xr:uid="{00000000-0005-0000-0000-00008DB60000}"/>
    <cellStyle name="Percent 2 3 3 2 5 6" xfId="50584" xr:uid="{00000000-0005-0000-0000-00008EB60000}"/>
    <cellStyle name="Percent 2 3 3 2 6" xfId="12045" xr:uid="{00000000-0005-0000-0000-00008FB60000}"/>
    <cellStyle name="Percent 2 3 3 2 6 2" xfId="19975" xr:uid="{00000000-0005-0000-0000-000090B60000}"/>
    <cellStyle name="Percent 2 3 3 2 6 2 2" xfId="32230" xr:uid="{00000000-0005-0000-0000-000091B60000}"/>
    <cellStyle name="Percent 2 3 3 2 6 2 3" xfId="44471" xr:uid="{00000000-0005-0000-0000-000092B60000}"/>
    <cellStyle name="Percent 2 3 3 2 6 3" xfId="26115" xr:uid="{00000000-0005-0000-0000-000093B60000}"/>
    <cellStyle name="Percent 2 3 3 2 6 4" xfId="38357" xr:uid="{00000000-0005-0000-0000-000094B60000}"/>
    <cellStyle name="Percent 2 3 3 2 6 5" xfId="50586" xr:uid="{00000000-0005-0000-0000-000095B60000}"/>
    <cellStyle name="Percent 2 3 3 2 7" xfId="19944" xr:uid="{00000000-0005-0000-0000-000096B60000}"/>
    <cellStyle name="Percent 2 3 3 2 7 2" xfId="32199" xr:uid="{00000000-0005-0000-0000-000097B60000}"/>
    <cellStyle name="Percent 2 3 3 2 7 3" xfId="44440" xr:uid="{00000000-0005-0000-0000-000098B60000}"/>
    <cellStyle name="Percent 2 3 3 2 8" xfId="26084" xr:uid="{00000000-0005-0000-0000-000099B60000}"/>
    <cellStyle name="Percent 2 3 3 2 9" xfId="38326" xr:uid="{00000000-0005-0000-0000-00009AB60000}"/>
    <cellStyle name="Percent 2 3 3 3" xfId="12046" xr:uid="{00000000-0005-0000-0000-00009BB60000}"/>
    <cellStyle name="Percent 2 3 3 3 2" xfId="12047" xr:uid="{00000000-0005-0000-0000-00009CB60000}"/>
    <cellStyle name="Percent 2 3 3 3 2 2" xfId="12048" xr:uid="{00000000-0005-0000-0000-00009DB60000}"/>
    <cellStyle name="Percent 2 3 3 3 2 2 2" xfId="12049" xr:uid="{00000000-0005-0000-0000-00009EB60000}"/>
    <cellStyle name="Percent 2 3 3 3 2 2 2 2" xfId="12050" xr:uid="{00000000-0005-0000-0000-00009FB60000}"/>
    <cellStyle name="Percent 2 3 3 3 2 2 2 2 2" xfId="19980" xr:uid="{00000000-0005-0000-0000-0000A0B60000}"/>
    <cellStyle name="Percent 2 3 3 3 2 2 2 2 2 2" xfId="32235" xr:uid="{00000000-0005-0000-0000-0000A1B60000}"/>
    <cellStyle name="Percent 2 3 3 3 2 2 2 2 2 3" xfId="44476" xr:uid="{00000000-0005-0000-0000-0000A2B60000}"/>
    <cellStyle name="Percent 2 3 3 3 2 2 2 2 3" xfId="26120" xr:uid="{00000000-0005-0000-0000-0000A3B60000}"/>
    <cellStyle name="Percent 2 3 3 3 2 2 2 2 4" xfId="38362" xr:uid="{00000000-0005-0000-0000-0000A4B60000}"/>
    <cellStyle name="Percent 2 3 3 3 2 2 2 2 5" xfId="50591" xr:uid="{00000000-0005-0000-0000-0000A5B60000}"/>
    <cellStyle name="Percent 2 3 3 3 2 2 2 3" xfId="19979" xr:uid="{00000000-0005-0000-0000-0000A6B60000}"/>
    <cellStyle name="Percent 2 3 3 3 2 2 2 3 2" xfId="32234" xr:uid="{00000000-0005-0000-0000-0000A7B60000}"/>
    <cellStyle name="Percent 2 3 3 3 2 2 2 3 3" xfId="44475" xr:uid="{00000000-0005-0000-0000-0000A8B60000}"/>
    <cellStyle name="Percent 2 3 3 3 2 2 2 4" xfId="26119" xr:uid="{00000000-0005-0000-0000-0000A9B60000}"/>
    <cellStyle name="Percent 2 3 3 3 2 2 2 5" xfId="38361" xr:uid="{00000000-0005-0000-0000-0000AAB60000}"/>
    <cellStyle name="Percent 2 3 3 3 2 2 2 6" xfId="50590" xr:uid="{00000000-0005-0000-0000-0000ABB60000}"/>
    <cellStyle name="Percent 2 3 3 3 2 2 3" xfId="12051" xr:uid="{00000000-0005-0000-0000-0000ACB60000}"/>
    <cellStyle name="Percent 2 3 3 3 2 2 3 2" xfId="19981" xr:uid="{00000000-0005-0000-0000-0000ADB60000}"/>
    <cellStyle name="Percent 2 3 3 3 2 2 3 2 2" xfId="32236" xr:uid="{00000000-0005-0000-0000-0000AEB60000}"/>
    <cellStyle name="Percent 2 3 3 3 2 2 3 2 3" xfId="44477" xr:uid="{00000000-0005-0000-0000-0000AFB60000}"/>
    <cellStyle name="Percent 2 3 3 3 2 2 3 3" xfId="26121" xr:uid="{00000000-0005-0000-0000-0000B0B60000}"/>
    <cellStyle name="Percent 2 3 3 3 2 2 3 4" xfId="38363" xr:uid="{00000000-0005-0000-0000-0000B1B60000}"/>
    <cellStyle name="Percent 2 3 3 3 2 2 3 5" xfId="50592" xr:uid="{00000000-0005-0000-0000-0000B2B60000}"/>
    <cellStyle name="Percent 2 3 3 3 2 2 4" xfId="19978" xr:uid="{00000000-0005-0000-0000-0000B3B60000}"/>
    <cellStyle name="Percent 2 3 3 3 2 2 4 2" xfId="32233" xr:uid="{00000000-0005-0000-0000-0000B4B60000}"/>
    <cellStyle name="Percent 2 3 3 3 2 2 4 3" xfId="44474" xr:uid="{00000000-0005-0000-0000-0000B5B60000}"/>
    <cellStyle name="Percent 2 3 3 3 2 2 5" xfId="26118" xr:uid="{00000000-0005-0000-0000-0000B6B60000}"/>
    <cellStyle name="Percent 2 3 3 3 2 2 6" xfId="38360" xr:uid="{00000000-0005-0000-0000-0000B7B60000}"/>
    <cellStyle name="Percent 2 3 3 3 2 2 7" xfId="50589" xr:uid="{00000000-0005-0000-0000-0000B8B60000}"/>
    <cellStyle name="Percent 2 3 3 3 2 3" xfId="12052" xr:uid="{00000000-0005-0000-0000-0000B9B60000}"/>
    <cellStyle name="Percent 2 3 3 3 2 3 2" xfId="12053" xr:uid="{00000000-0005-0000-0000-0000BAB60000}"/>
    <cellStyle name="Percent 2 3 3 3 2 3 2 2" xfId="19983" xr:uid="{00000000-0005-0000-0000-0000BBB60000}"/>
    <cellStyle name="Percent 2 3 3 3 2 3 2 2 2" xfId="32238" xr:uid="{00000000-0005-0000-0000-0000BCB60000}"/>
    <cellStyle name="Percent 2 3 3 3 2 3 2 2 3" xfId="44479" xr:uid="{00000000-0005-0000-0000-0000BDB60000}"/>
    <cellStyle name="Percent 2 3 3 3 2 3 2 3" xfId="26123" xr:uid="{00000000-0005-0000-0000-0000BEB60000}"/>
    <cellStyle name="Percent 2 3 3 3 2 3 2 4" xfId="38365" xr:uid="{00000000-0005-0000-0000-0000BFB60000}"/>
    <cellStyle name="Percent 2 3 3 3 2 3 2 5" xfId="50594" xr:uid="{00000000-0005-0000-0000-0000C0B60000}"/>
    <cellStyle name="Percent 2 3 3 3 2 3 3" xfId="19982" xr:uid="{00000000-0005-0000-0000-0000C1B60000}"/>
    <cellStyle name="Percent 2 3 3 3 2 3 3 2" xfId="32237" xr:uid="{00000000-0005-0000-0000-0000C2B60000}"/>
    <cellStyle name="Percent 2 3 3 3 2 3 3 3" xfId="44478" xr:uid="{00000000-0005-0000-0000-0000C3B60000}"/>
    <cellStyle name="Percent 2 3 3 3 2 3 4" xfId="26122" xr:uid="{00000000-0005-0000-0000-0000C4B60000}"/>
    <cellStyle name="Percent 2 3 3 3 2 3 5" xfId="38364" xr:uid="{00000000-0005-0000-0000-0000C5B60000}"/>
    <cellStyle name="Percent 2 3 3 3 2 3 6" xfId="50593" xr:uid="{00000000-0005-0000-0000-0000C6B60000}"/>
    <cellStyle name="Percent 2 3 3 3 2 4" xfId="12054" xr:uid="{00000000-0005-0000-0000-0000C7B60000}"/>
    <cellStyle name="Percent 2 3 3 3 2 4 2" xfId="19984" xr:uid="{00000000-0005-0000-0000-0000C8B60000}"/>
    <cellStyle name="Percent 2 3 3 3 2 4 2 2" xfId="32239" xr:uid="{00000000-0005-0000-0000-0000C9B60000}"/>
    <cellStyle name="Percent 2 3 3 3 2 4 2 3" xfId="44480" xr:uid="{00000000-0005-0000-0000-0000CAB60000}"/>
    <cellStyle name="Percent 2 3 3 3 2 4 3" xfId="26124" xr:uid="{00000000-0005-0000-0000-0000CBB60000}"/>
    <cellStyle name="Percent 2 3 3 3 2 4 4" xfId="38366" xr:uid="{00000000-0005-0000-0000-0000CCB60000}"/>
    <cellStyle name="Percent 2 3 3 3 2 4 5" xfId="50595" xr:uid="{00000000-0005-0000-0000-0000CDB60000}"/>
    <cellStyle name="Percent 2 3 3 3 2 5" xfId="19977" xr:uid="{00000000-0005-0000-0000-0000CEB60000}"/>
    <cellStyle name="Percent 2 3 3 3 2 5 2" xfId="32232" xr:uid="{00000000-0005-0000-0000-0000CFB60000}"/>
    <cellStyle name="Percent 2 3 3 3 2 5 3" xfId="44473" xr:uid="{00000000-0005-0000-0000-0000D0B60000}"/>
    <cellStyle name="Percent 2 3 3 3 2 6" xfId="26117" xr:uid="{00000000-0005-0000-0000-0000D1B60000}"/>
    <cellStyle name="Percent 2 3 3 3 2 7" xfId="38359" xr:uid="{00000000-0005-0000-0000-0000D2B60000}"/>
    <cellStyle name="Percent 2 3 3 3 2 8" xfId="50588" xr:uid="{00000000-0005-0000-0000-0000D3B60000}"/>
    <cellStyle name="Percent 2 3 3 3 3" xfId="12055" xr:uid="{00000000-0005-0000-0000-0000D4B60000}"/>
    <cellStyle name="Percent 2 3 3 3 3 2" xfId="12056" xr:uid="{00000000-0005-0000-0000-0000D5B60000}"/>
    <cellStyle name="Percent 2 3 3 3 3 2 2" xfId="12057" xr:uid="{00000000-0005-0000-0000-0000D6B60000}"/>
    <cellStyle name="Percent 2 3 3 3 3 2 2 2" xfId="19987" xr:uid="{00000000-0005-0000-0000-0000D7B60000}"/>
    <cellStyle name="Percent 2 3 3 3 3 2 2 2 2" xfId="32242" xr:uid="{00000000-0005-0000-0000-0000D8B60000}"/>
    <cellStyle name="Percent 2 3 3 3 3 2 2 2 3" xfId="44483" xr:uid="{00000000-0005-0000-0000-0000D9B60000}"/>
    <cellStyle name="Percent 2 3 3 3 3 2 2 3" xfId="26127" xr:uid="{00000000-0005-0000-0000-0000DAB60000}"/>
    <cellStyle name="Percent 2 3 3 3 3 2 2 4" xfId="38369" xr:uid="{00000000-0005-0000-0000-0000DBB60000}"/>
    <cellStyle name="Percent 2 3 3 3 3 2 2 5" xfId="50598" xr:uid="{00000000-0005-0000-0000-0000DCB60000}"/>
    <cellStyle name="Percent 2 3 3 3 3 2 3" xfId="19986" xr:uid="{00000000-0005-0000-0000-0000DDB60000}"/>
    <cellStyle name="Percent 2 3 3 3 3 2 3 2" xfId="32241" xr:uid="{00000000-0005-0000-0000-0000DEB60000}"/>
    <cellStyle name="Percent 2 3 3 3 3 2 3 3" xfId="44482" xr:uid="{00000000-0005-0000-0000-0000DFB60000}"/>
    <cellStyle name="Percent 2 3 3 3 3 2 4" xfId="26126" xr:uid="{00000000-0005-0000-0000-0000E0B60000}"/>
    <cellStyle name="Percent 2 3 3 3 3 2 5" xfId="38368" xr:uid="{00000000-0005-0000-0000-0000E1B60000}"/>
    <cellStyle name="Percent 2 3 3 3 3 2 6" xfId="50597" xr:uid="{00000000-0005-0000-0000-0000E2B60000}"/>
    <cellStyle name="Percent 2 3 3 3 3 3" xfId="12058" xr:uid="{00000000-0005-0000-0000-0000E3B60000}"/>
    <cellStyle name="Percent 2 3 3 3 3 3 2" xfId="19988" xr:uid="{00000000-0005-0000-0000-0000E4B60000}"/>
    <cellStyle name="Percent 2 3 3 3 3 3 2 2" xfId="32243" xr:uid="{00000000-0005-0000-0000-0000E5B60000}"/>
    <cellStyle name="Percent 2 3 3 3 3 3 2 3" xfId="44484" xr:uid="{00000000-0005-0000-0000-0000E6B60000}"/>
    <cellStyle name="Percent 2 3 3 3 3 3 3" xfId="26128" xr:uid="{00000000-0005-0000-0000-0000E7B60000}"/>
    <cellStyle name="Percent 2 3 3 3 3 3 4" xfId="38370" xr:uid="{00000000-0005-0000-0000-0000E8B60000}"/>
    <cellStyle name="Percent 2 3 3 3 3 3 5" xfId="50599" xr:uid="{00000000-0005-0000-0000-0000E9B60000}"/>
    <cellStyle name="Percent 2 3 3 3 3 4" xfId="19985" xr:uid="{00000000-0005-0000-0000-0000EAB60000}"/>
    <cellStyle name="Percent 2 3 3 3 3 4 2" xfId="32240" xr:uid="{00000000-0005-0000-0000-0000EBB60000}"/>
    <cellStyle name="Percent 2 3 3 3 3 4 3" xfId="44481" xr:uid="{00000000-0005-0000-0000-0000ECB60000}"/>
    <cellStyle name="Percent 2 3 3 3 3 5" xfId="26125" xr:uid="{00000000-0005-0000-0000-0000EDB60000}"/>
    <cellStyle name="Percent 2 3 3 3 3 6" xfId="38367" xr:uid="{00000000-0005-0000-0000-0000EEB60000}"/>
    <cellStyle name="Percent 2 3 3 3 3 7" xfId="50596" xr:uid="{00000000-0005-0000-0000-0000EFB60000}"/>
    <cellStyle name="Percent 2 3 3 3 4" xfId="12059" xr:uid="{00000000-0005-0000-0000-0000F0B60000}"/>
    <cellStyle name="Percent 2 3 3 3 4 2" xfId="12060" xr:uid="{00000000-0005-0000-0000-0000F1B60000}"/>
    <cellStyle name="Percent 2 3 3 3 4 2 2" xfId="19990" xr:uid="{00000000-0005-0000-0000-0000F2B60000}"/>
    <cellStyle name="Percent 2 3 3 3 4 2 2 2" xfId="32245" xr:uid="{00000000-0005-0000-0000-0000F3B60000}"/>
    <cellStyle name="Percent 2 3 3 3 4 2 2 3" xfId="44486" xr:uid="{00000000-0005-0000-0000-0000F4B60000}"/>
    <cellStyle name="Percent 2 3 3 3 4 2 3" xfId="26130" xr:uid="{00000000-0005-0000-0000-0000F5B60000}"/>
    <cellStyle name="Percent 2 3 3 3 4 2 4" xfId="38372" xr:uid="{00000000-0005-0000-0000-0000F6B60000}"/>
    <cellStyle name="Percent 2 3 3 3 4 2 5" xfId="50601" xr:uid="{00000000-0005-0000-0000-0000F7B60000}"/>
    <cellStyle name="Percent 2 3 3 3 4 3" xfId="19989" xr:uid="{00000000-0005-0000-0000-0000F8B60000}"/>
    <cellStyle name="Percent 2 3 3 3 4 3 2" xfId="32244" xr:uid="{00000000-0005-0000-0000-0000F9B60000}"/>
    <cellStyle name="Percent 2 3 3 3 4 3 3" xfId="44485" xr:uid="{00000000-0005-0000-0000-0000FAB60000}"/>
    <cellStyle name="Percent 2 3 3 3 4 4" xfId="26129" xr:uid="{00000000-0005-0000-0000-0000FBB60000}"/>
    <cellStyle name="Percent 2 3 3 3 4 5" xfId="38371" xr:uid="{00000000-0005-0000-0000-0000FCB60000}"/>
    <cellStyle name="Percent 2 3 3 3 4 6" xfId="50600" xr:uid="{00000000-0005-0000-0000-0000FDB60000}"/>
    <cellStyle name="Percent 2 3 3 3 5" xfId="12061" xr:uid="{00000000-0005-0000-0000-0000FEB60000}"/>
    <cellStyle name="Percent 2 3 3 3 5 2" xfId="19991" xr:uid="{00000000-0005-0000-0000-0000FFB60000}"/>
    <cellStyle name="Percent 2 3 3 3 5 2 2" xfId="32246" xr:uid="{00000000-0005-0000-0000-000000B70000}"/>
    <cellStyle name="Percent 2 3 3 3 5 2 3" xfId="44487" xr:uid="{00000000-0005-0000-0000-000001B70000}"/>
    <cellStyle name="Percent 2 3 3 3 5 3" xfId="26131" xr:uid="{00000000-0005-0000-0000-000002B70000}"/>
    <cellStyle name="Percent 2 3 3 3 5 4" xfId="38373" xr:uid="{00000000-0005-0000-0000-000003B70000}"/>
    <cellStyle name="Percent 2 3 3 3 5 5" xfId="50602" xr:uid="{00000000-0005-0000-0000-000004B70000}"/>
    <cellStyle name="Percent 2 3 3 3 6" xfId="19976" xr:uid="{00000000-0005-0000-0000-000005B70000}"/>
    <cellStyle name="Percent 2 3 3 3 6 2" xfId="32231" xr:uid="{00000000-0005-0000-0000-000006B70000}"/>
    <cellStyle name="Percent 2 3 3 3 6 3" xfId="44472" xr:uid="{00000000-0005-0000-0000-000007B70000}"/>
    <cellStyle name="Percent 2 3 3 3 7" xfId="26116" xr:uid="{00000000-0005-0000-0000-000008B70000}"/>
    <cellStyle name="Percent 2 3 3 3 8" xfId="38358" xr:uid="{00000000-0005-0000-0000-000009B70000}"/>
    <cellStyle name="Percent 2 3 3 3 9" xfId="50587" xr:uid="{00000000-0005-0000-0000-00000AB70000}"/>
    <cellStyle name="Percent 2 3 3 4" xfId="12062" xr:uid="{00000000-0005-0000-0000-00000BB70000}"/>
    <cellStyle name="Percent 2 3 3 4 2" xfId="12063" xr:uid="{00000000-0005-0000-0000-00000CB70000}"/>
    <cellStyle name="Percent 2 3 3 4 2 2" xfId="12064" xr:uid="{00000000-0005-0000-0000-00000DB70000}"/>
    <cellStyle name="Percent 2 3 3 4 2 2 2" xfId="12065" xr:uid="{00000000-0005-0000-0000-00000EB70000}"/>
    <cellStyle name="Percent 2 3 3 4 2 2 2 2" xfId="19995" xr:uid="{00000000-0005-0000-0000-00000FB70000}"/>
    <cellStyle name="Percent 2 3 3 4 2 2 2 2 2" xfId="32250" xr:uid="{00000000-0005-0000-0000-000010B70000}"/>
    <cellStyle name="Percent 2 3 3 4 2 2 2 2 3" xfId="44491" xr:uid="{00000000-0005-0000-0000-000011B70000}"/>
    <cellStyle name="Percent 2 3 3 4 2 2 2 3" xfId="26135" xr:uid="{00000000-0005-0000-0000-000012B70000}"/>
    <cellStyle name="Percent 2 3 3 4 2 2 2 4" xfId="38377" xr:uid="{00000000-0005-0000-0000-000013B70000}"/>
    <cellStyle name="Percent 2 3 3 4 2 2 2 5" xfId="50606" xr:uid="{00000000-0005-0000-0000-000014B70000}"/>
    <cellStyle name="Percent 2 3 3 4 2 2 3" xfId="19994" xr:uid="{00000000-0005-0000-0000-000015B70000}"/>
    <cellStyle name="Percent 2 3 3 4 2 2 3 2" xfId="32249" xr:uid="{00000000-0005-0000-0000-000016B70000}"/>
    <cellStyle name="Percent 2 3 3 4 2 2 3 3" xfId="44490" xr:uid="{00000000-0005-0000-0000-000017B70000}"/>
    <cellStyle name="Percent 2 3 3 4 2 2 4" xfId="26134" xr:uid="{00000000-0005-0000-0000-000018B70000}"/>
    <cellStyle name="Percent 2 3 3 4 2 2 5" xfId="38376" xr:uid="{00000000-0005-0000-0000-000019B70000}"/>
    <cellStyle name="Percent 2 3 3 4 2 2 6" xfId="50605" xr:uid="{00000000-0005-0000-0000-00001AB70000}"/>
    <cellStyle name="Percent 2 3 3 4 2 3" xfId="12066" xr:uid="{00000000-0005-0000-0000-00001BB70000}"/>
    <cellStyle name="Percent 2 3 3 4 2 3 2" xfId="19996" xr:uid="{00000000-0005-0000-0000-00001CB70000}"/>
    <cellStyle name="Percent 2 3 3 4 2 3 2 2" xfId="32251" xr:uid="{00000000-0005-0000-0000-00001DB70000}"/>
    <cellStyle name="Percent 2 3 3 4 2 3 2 3" xfId="44492" xr:uid="{00000000-0005-0000-0000-00001EB70000}"/>
    <cellStyle name="Percent 2 3 3 4 2 3 3" xfId="26136" xr:uid="{00000000-0005-0000-0000-00001FB70000}"/>
    <cellStyle name="Percent 2 3 3 4 2 3 4" xfId="38378" xr:uid="{00000000-0005-0000-0000-000020B70000}"/>
    <cellStyle name="Percent 2 3 3 4 2 3 5" xfId="50607" xr:uid="{00000000-0005-0000-0000-000021B70000}"/>
    <cellStyle name="Percent 2 3 3 4 2 4" xfId="19993" xr:uid="{00000000-0005-0000-0000-000022B70000}"/>
    <cellStyle name="Percent 2 3 3 4 2 4 2" xfId="32248" xr:uid="{00000000-0005-0000-0000-000023B70000}"/>
    <cellStyle name="Percent 2 3 3 4 2 4 3" xfId="44489" xr:uid="{00000000-0005-0000-0000-000024B70000}"/>
    <cellStyle name="Percent 2 3 3 4 2 5" xfId="26133" xr:uid="{00000000-0005-0000-0000-000025B70000}"/>
    <cellStyle name="Percent 2 3 3 4 2 6" xfId="38375" xr:uid="{00000000-0005-0000-0000-000026B70000}"/>
    <cellStyle name="Percent 2 3 3 4 2 7" xfId="50604" xr:uid="{00000000-0005-0000-0000-000027B70000}"/>
    <cellStyle name="Percent 2 3 3 4 3" xfId="12067" xr:uid="{00000000-0005-0000-0000-000028B70000}"/>
    <cellStyle name="Percent 2 3 3 4 3 2" xfId="12068" xr:uid="{00000000-0005-0000-0000-000029B70000}"/>
    <cellStyle name="Percent 2 3 3 4 3 2 2" xfId="19998" xr:uid="{00000000-0005-0000-0000-00002AB70000}"/>
    <cellStyle name="Percent 2 3 3 4 3 2 2 2" xfId="32253" xr:uid="{00000000-0005-0000-0000-00002BB70000}"/>
    <cellStyle name="Percent 2 3 3 4 3 2 2 3" xfId="44494" xr:uid="{00000000-0005-0000-0000-00002CB70000}"/>
    <cellStyle name="Percent 2 3 3 4 3 2 3" xfId="26138" xr:uid="{00000000-0005-0000-0000-00002DB70000}"/>
    <cellStyle name="Percent 2 3 3 4 3 2 4" xfId="38380" xr:uid="{00000000-0005-0000-0000-00002EB70000}"/>
    <cellStyle name="Percent 2 3 3 4 3 2 5" xfId="50609" xr:uid="{00000000-0005-0000-0000-00002FB70000}"/>
    <cellStyle name="Percent 2 3 3 4 3 3" xfId="19997" xr:uid="{00000000-0005-0000-0000-000030B70000}"/>
    <cellStyle name="Percent 2 3 3 4 3 3 2" xfId="32252" xr:uid="{00000000-0005-0000-0000-000031B70000}"/>
    <cellStyle name="Percent 2 3 3 4 3 3 3" xfId="44493" xr:uid="{00000000-0005-0000-0000-000032B70000}"/>
    <cellStyle name="Percent 2 3 3 4 3 4" xfId="26137" xr:uid="{00000000-0005-0000-0000-000033B70000}"/>
    <cellStyle name="Percent 2 3 3 4 3 5" xfId="38379" xr:uid="{00000000-0005-0000-0000-000034B70000}"/>
    <cellStyle name="Percent 2 3 3 4 3 6" xfId="50608" xr:uid="{00000000-0005-0000-0000-000035B70000}"/>
    <cellStyle name="Percent 2 3 3 4 4" xfId="12069" xr:uid="{00000000-0005-0000-0000-000036B70000}"/>
    <cellStyle name="Percent 2 3 3 4 4 2" xfId="19999" xr:uid="{00000000-0005-0000-0000-000037B70000}"/>
    <cellStyle name="Percent 2 3 3 4 4 2 2" xfId="32254" xr:uid="{00000000-0005-0000-0000-000038B70000}"/>
    <cellStyle name="Percent 2 3 3 4 4 2 3" xfId="44495" xr:uid="{00000000-0005-0000-0000-000039B70000}"/>
    <cellStyle name="Percent 2 3 3 4 4 3" xfId="26139" xr:uid="{00000000-0005-0000-0000-00003AB70000}"/>
    <cellStyle name="Percent 2 3 3 4 4 4" xfId="38381" xr:uid="{00000000-0005-0000-0000-00003BB70000}"/>
    <cellStyle name="Percent 2 3 3 4 4 5" xfId="50610" xr:uid="{00000000-0005-0000-0000-00003CB70000}"/>
    <cellStyle name="Percent 2 3 3 4 5" xfId="19992" xr:uid="{00000000-0005-0000-0000-00003DB70000}"/>
    <cellStyle name="Percent 2 3 3 4 5 2" xfId="32247" xr:uid="{00000000-0005-0000-0000-00003EB70000}"/>
    <cellStyle name="Percent 2 3 3 4 5 3" xfId="44488" xr:uid="{00000000-0005-0000-0000-00003FB70000}"/>
    <cellStyle name="Percent 2 3 3 4 6" xfId="26132" xr:uid="{00000000-0005-0000-0000-000040B70000}"/>
    <cellStyle name="Percent 2 3 3 4 7" xfId="38374" xr:uid="{00000000-0005-0000-0000-000041B70000}"/>
    <cellStyle name="Percent 2 3 3 4 8" xfId="50603" xr:uid="{00000000-0005-0000-0000-000042B70000}"/>
    <cellStyle name="Percent 2 3 3 5" xfId="12070" xr:uid="{00000000-0005-0000-0000-000043B70000}"/>
    <cellStyle name="Percent 2 3 3 5 2" xfId="12071" xr:uid="{00000000-0005-0000-0000-000044B70000}"/>
    <cellStyle name="Percent 2 3 3 5 2 2" xfId="12072" xr:uid="{00000000-0005-0000-0000-000045B70000}"/>
    <cellStyle name="Percent 2 3 3 5 2 2 2" xfId="20002" xr:uid="{00000000-0005-0000-0000-000046B70000}"/>
    <cellStyle name="Percent 2 3 3 5 2 2 2 2" xfId="32257" xr:uid="{00000000-0005-0000-0000-000047B70000}"/>
    <cellStyle name="Percent 2 3 3 5 2 2 2 3" xfId="44498" xr:uid="{00000000-0005-0000-0000-000048B70000}"/>
    <cellStyle name="Percent 2 3 3 5 2 2 3" xfId="26142" xr:uid="{00000000-0005-0000-0000-000049B70000}"/>
    <cellStyle name="Percent 2 3 3 5 2 2 4" xfId="38384" xr:uid="{00000000-0005-0000-0000-00004AB70000}"/>
    <cellStyle name="Percent 2 3 3 5 2 2 5" xfId="50613" xr:uid="{00000000-0005-0000-0000-00004BB70000}"/>
    <cellStyle name="Percent 2 3 3 5 2 3" xfId="20001" xr:uid="{00000000-0005-0000-0000-00004CB70000}"/>
    <cellStyle name="Percent 2 3 3 5 2 3 2" xfId="32256" xr:uid="{00000000-0005-0000-0000-00004DB70000}"/>
    <cellStyle name="Percent 2 3 3 5 2 3 3" xfId="44497" xr:uid="{00000000-0005-0000-0000-00004EB70000}"/>
    <cellStyle name="Percent 2 3 3 5 2 4" xfId="26141" xr:uid="{00000000-0005-0000-0000-00004FB70000}"/>
    <cellStyle name="Percent 2 3 3 5 2 5" xfId="38383" xr:uid="{00000000-0005-0000-0000-000050B70000}"/>
    <cellStyle name="Percent 2 3 3 5 2 6" xfId="50612" xr:uid="{00000000-0005-0000-0000-000051B70000}"/>
    <cellStyle name="Percent 2 3 3 5 3" xfId="12073" xr:uid="{00000000-0005-0000-0000-000052B70000}"/>
    <cellStyle name="Percent 2 3 3 5 3 2" xfId="20003" xr:uid="{00000000-0005-0000-0000-000053B70000}"/>
    <cellStyle name="Percent 2 3 3 5 3 2 2" xfId="32258" xr:uid="{00000000-0005-0000-0000-000054B70000}"/>
    <cellStyle name="Percent 2 3 3 5 3 2 3" xfId="44499" xr:uid="{00000000-0005-0000-0000-000055B70000}"/>
    <cellStyle name="Percent 2 3 3 5 3 3" xfId="26143" xr:uid="{00000000-0005-0000-0000-000056B70000}"/>
    <cellStyle name="Percent 2 3 3 5 3 4" xfId="38385" xr:uid="{00000000-0005-0000-0000-000057B70000}"/>
    <cellStyle name="Percent 2 3 3 5 3 5" xfId="50614" xr:uid="{00000000-0005-0000-0000-000058B70000}"/>
    <cellStyle name="Percent 2 3 3 5 4" xfId="20000" xr:uid="{00000000-0005-0000-0000-000059B70000}"/>
    <cellStyle name="Percent 2 3 3 5 4 2" xfId="32255" xr:uid="{00000000-0005-0000-0000-00005AB70000}"/>
    <cellStyle name="Percent 2 3 3 5 4 3" xfId="44496" xr:uid="{00000000-0005-0000-0000-00005BB70000}"/>
    <cellStyle name="Percent 2 3 3 5 5" xfId="26140" xr:uid="{00000000-0005-0000-0000-00005CB70000}"/>
    <cellStyle name="Percent 2 3 3 5 6" xfId="38382" xr:uid="{00000000-0005-0000-0000-00005DB70000}"/>
    <cellStyle name="Percent 2 3 3 5 7" xfId="50611" xr:uid="{00000000-0005-0000-0000-00005EB70000}"/>
    <cellStyle name="Percent 2 3 3 6" xfId="12074" xr:uid="{00000000-0005-0000-0000-00005FB70000}"/>
    <cellStyle name="Percent 2 3 3 6 2" xfId="12075" xr:uid="{00000000-0005-0000-0000-000060B70000}"/>
    <cellStyle name="Percent 2 3 3 6 2 2" xfId="20005" xr:uid="{00000000-0005-0000-0000-000061B70000}"/>
    <cellStyle name="Percent 2 3 3 6 2 2 2" xfId="32260" xr:uid="{00000000-0005-0000-0000-000062B70000}"/>
    <cellStyle name="Percent 2 3 3 6 2 2 3" xfId="44501" xr:uid="{00000000-0005-0000-0000-000063B70000}"/>
    <cellStyle name="Percent 2 3 3 6 2 3" xfId="26145" xr:uid="{00000000-0005-0000-0000-000064B70000}"/>
    <cellStyle name="Percent 2 3 3 6 2 4" xfId="38387" xr:uid="{00000000-0005-0000-0000-000065B70000}"/>
    <cellStyle name="Percent 2 3 3 6 2 5" xfId="50616" xr:uid="{00000000-0005-0000-0000-000066B70000}"/>
    <cellStyle name="Percent 2 3 3 6 3" xfId="20004" xr:uid="{00000000-0005-0000-0000-000067B70000}"/>
    <cellStyle name="Percent 2 3 3 6 3 2" xfId="32259" xr:uid="{00000000-0005-0000-0000-000068B70000}"/>
    <cellStyle name="Percent 2 3 3 6 3 3" xfId="44500" xr:uid="{00000000-0005-0000-0000-000069B70000}"/>
    <cellStyle name="Percent 2 3 3 6 4" xfId="26144" xr:uid="{00000000-0005-0000-0000-00006AB70000}"/>
    <cellStyle name="Percent 2 3 3 6 5" xfId="38386" xr:uid="{00000000-0005-0000-0000-00006BB70000}"/>
    <cellStyle name="Percent 2 3 3 6 6" xfId="50615" xr:uid="{00000000-0005-0000-0000-00006CB70000}"/>
    <cellStyle name="Percent 2 3 3 7" xfId="12076" xr:uid="{00000000-0005-0000-0000-00006DB70000}"/>
    <cellStyle name="Percent 2 3 3 7 2" xfId="20006" xr:uid="{00000000-0005-0000-0000-00006EB70000}"/>
    <cellStyle name="Percent 2 3 3 7 2 2" xfId="32261" xr:uid="{00000000-0005-0000-0000-00006FB70000}"/>
    <cellStyle name="Percent 2 3 3 7 2 3" xfId="44502" xr:uid="{00000000-0005-0000-0000-000070B70000}"/>
    <cellStyle name="Percent 2 3 3 7 3" xfId="26146" xr:uid="{00000000-0005-0000-0000-000071B70000}"/>
    <cellStyle name="Percent 2 3 3 7 4" xfId="38388" xr:uid="{00000000-0005-0000-0000-000072B70000}"/>
    <cellStyle name="Percent 2 3 3 7 5" xfId="50617" xr:uid="{00000000-0005-0000-0000-000073B70000}"/>
    <cellStyle name="Percent 2 3 3 8" xfId="19943" xr:uid="{00000000-0005-0000-0000-000074B70000}"/>
    <cellStyle name="Percent 2 3 3 8 2" xfId="32198" xr:uid="{00000000-0005-0000-0000-000075B70000}"/>
    <cellStyle name="Percent 2 3 3 8 3" xfId="44439" xr:uid="{00000000-0005-0000-0000-000076B70000}"/>
    <cellStyle name="Percent 2 3 3 9" xfId="26083" xr:uid="{00000000-0005-0000-0000-000077B70000}"/>
    <cellStyle name="Percent 2 3 4" xfId="12077" xr:uid="{00000000-0005-0000-0000-000078B70000}"/>
    <cellStyle name="Percent 2 3 4 10" xfId="50618" xr:uid="{00000000-0005-0000-0000-000079B70000}"/>
    <cellStyle name="Percent 2 3 4 2" xfId="12078" xr:uid="{00000000-0005-0000-0000-00007AB70000}"/>
    <cellStyle name="Percent 2 3 4 2 2" xfId="12079" xr:uid="{00000000-0005-0000-0000-00007BB70000}"/>
    <cellStyle name="Percent 2 3 4 2 2 2" xfId="12080" xr:uid="{00000000-0005-0000-0000-00007CB70000}"/>
    <cellStyle name="Percent 2 3 4 2 2 2 2" xfId="12081" xr:uid="{00000000-0005-0000-0000-00007DB70000}"/>
    <cellStyle name="Percent 2 3 4 2 2 2 2 2" xfId="12082" xr:uid="{00000000-0005-0000-0000-00007EB70000}"/>
    <cellStyle name="Percent 2 3 4 2 2 2 2 2 2" xfId="20012" xr:uid="{00000000-0005-0000-0000-00007FB70000}"/>
    <cellStyle name="Percent 2 3 4 2 2 2 2 2 2 2" xfId="32267" xr:uid="{00000000-0005-0000-0000-000080B70000}"/>
    <cellStyle name="Percent 2 3 4 2 2 2 2 2 2 3" xfId="44508" xr:uid="{00000000-0005-0000-0000-000081B70000}"/>
    <cellStyle name="Percent 2 3 4 2 2 2 2 2 3" xfId="26152" xr:uid="{00000000-0005-0000-0000-000082B70000}"/>
    <cellStyle name="Percent 2 3 4 2 2 2 2 2 4" xfId="38394" xr:uid="{00000000-0005-0000-0000-000083B70000}"/>
    <cellStyle name="Percent 2 3 4 2 2 2 2 2 5" xfId="50623" xr:uid="{00000000-0005-0000-0000-000084B70000}"/>
    <cellStyle name="Percent 2 3 4 2 2 2 2 3" xfId="20011" xr:uid="{00000000-0005-0000-0000-000085B70000}"/>
    <cellStyle name="Percent 2 3 4 2 2 2 2 3 2" xfId="32266" xr:uid="{00000000-0005-0000-0000-000086B70000}"/>
    <cellStyle name="Percent 2 3 4 2 2 2 2 3 3" xfId="44507" xr:uid="{00000000-0005-0000-0000-000087B70000}"/>
    <cellStyle name="Percent 2 3 4 2 2 2 2 4" xfId="26151" xr:uid="{00000000-0005-0000-0000-000088B70000}"/>
    <cellStyle name="Percent 2 3 4 2 2 2 2 5" xfId="38393" xr:uid="{00000000-0005-0000-0000-000089B70000}"/>
    <cellStyle name="Percent 2 3 4 2 2 2 2 6" xfId="50622" xr:uid="{00000000-0005-0000-0000-00008AB70000}"/>
    <cellStyle name="Percent 2 3 4 2 2 2 3" xfId="12083" xr:uid="{00000000-0005-0000-0000-00008BB70000}"/>
    <cellStyle name="Percent 2 3 4 2 2 2 3 2" xfId="20013" xr:uid="{00000000-0005-0000-0000-00008CB70000}"/>
    <cellStyle name="Percent 2 3 4 2 2 2 3 2 2" xfId="32268" xr:uid="{00000000-0005-0000-0000-00008DB70000}"/>
    <cellStyle name="Percent 2 3 4 2 2 2 3 2 3" xfId="44509" xr:uid="{00000000-0005-0000-0000-00008EB70000}"/>
    <cellStyle name="Percent 2 3 4 2 2 2 3 3" xfId="26153" xr:uid="{00000000-0005-0000-0000-00008FB70000}"/>
    <cellStyle name="Percent 2 3 4 2 2 2 3 4" xfId="38395" xr:uid="{00000000-0005-0000-0000-000090B70000}"/>
    <cellStyle name="Percent 2 3 4 2 2 2 3 5" xfId="50624" xr:uid="{00000000-0005-0000-0000-000091B70000}"/>
    <cellStyle name="Percent 2 3 4 2 2 2 4" xfId="20010" xr:uid="{00000000-0005-0000-0000-000092B70000}"/>
    <cellStyle name="Percent 2 3 4 2 2 2 4 2" xfId="32265" xr:uid="{00000000-0005-0000-0000-000093B70000}"/>
    <cellStyle name="Percent 2 3 4 2 2 2 4 3" xfId="44506" xr:uid="{00000000-0005-0000-0000-000094B70000}"/>
    <cellStyle name="Percent 2 3 4 2 2 2 5" xfId="26150" xr:uid="{00000000-0005-0000-0000-000095B70000}"/>
    <cellStyle name="Percent 2 3 4 2 2 2 6" xfId="38392" xr:uid="{00000000-0005-0000-0000-000096B70000}"/>
    <cellStyle name="Percent 2 3 4 2 2 2 7" xfId="50621" xr:uid="{00000000-0005-0000-0000-000097B70000}"/>
    <cellStyle name="Percent 2 3 4 2 2 3" xfId="12084" xr:uid="{00000000-0005-0000-0000-000098B70000}"/>
    <cellStyle name="Percent 2 3 4 2 2 3 2" xfId="12085" xr:uid="{00000000-0005-0000-0000-000099B70000}"/>
    <cellStyle name="Percent 2 3 4 2 2 3 2 2" xfId="20015" xr:uid="{00000000-0005-0000-0000-00009AB70000}"/>
    <cellStyle name="Percent 2 3 4 2 2 3 2 2 2" xfId="32270" xr:uid="{00000000-0005-0000-0000-00009BB70000}"/>
    <cellStyle name="Percent 2 3 4 2 2 3 2 2 3" xfId="44511" xr:uid="{00000000-0005-0000-0000-00009CB70000}"/>
    <cellStyle name="Percent 2 3 4 2 2 3 2 3" xfId="26155" xr:uid="{00000000-0005-0000-0000-00009DB70000}"/>
    <cellStyle name="Percent 2 3 4 2 2 3 2 4" xfId="38397" xr:uid="{00000000-0005-0000-0000-00009EB70000}"/>
    <cellStyle name="Percent 2 3 4 2 2 3 2 5" xfId="50626" xr:uid="{00000000-0005-0000-0000-00009FB70000}"/>
    <cellStyle name="Percent 2 3 4 2 2 3 3" xfId="20014" xr:uid="{00000000-0005-0000-0000-0000A0B70000}"/>
    <cellStyle name="Percent 2 3 4 2 2 3 3 2" xfId="32269" xr:uid="{00000000-0005-0000-0000-0000A1B70000}"/>
    <cellStyle name="Percent 2 3 4 2 2 3 3 3" xfId="44510" xr:uid="{00000000-0005-0000-0000-0000A2B70000}"/>
    <cellStyle name="Percent 2 3 4 2 2 3 4" xfId="26154" xr:uid="{00000000-0005-0000-0000-0000A3B70000}"/>
    <cellStyle name="Percent 2 3 4 2 2 3 5" xfId="38396" xr:uid="{00000000-0005-0000-0000-0000A4B70000}"/>
    <cellStyle name="Percent 2 3 4 2 2 3 6" xfId="50625" xr:uid="{00000000-0005-0000-0000-0000A5B70000}"/>
    <cellStyle name="Percent 2 3 4 2 2 4" xfId="12086" xr:uid="{00000000-0005-0000-0000-0000A6B70000}"/>
    <cellStyle name="Percent 2 3 4 2 2 4 2" xfId="20016" xr:uid="{00000000-0005-0000-0000-0000A7B70000}"/>
    <cellStyle name="Percent 2 3 4 2 2 4 2 2" xfId="32271" xr:uid="{00000000-0005-0000-0000-0000A8B70000}"/>
    <cellStyle name="Percent 2 3 4 2 2 4 2 3" xfId="44512" xr:uid="{00000000-0005-0000-0000-0000A9B70000}"/>
    <cellStyle name="Percent 2 3 4 2 2 4 3" xfId="26156" xr:uid="{00000000-0005-0000-0000-0000AAB70000}"/>
    <cellStyle name="Percent 2 3 4 2 2 4 4" xfId="38398" xr:uid="{00000000-0005-0000-0000-0000ABB70000}"/>
    <cellStyle name="Percent 2 3 4 2 2 4 5" xfId="50627" xr:uid="{00000000-0005-0000-0000-0000ACB70000}"/>
    <cellStyle name="Percent 2 3 4 2 2 5" xfId="20009" xr:uid="{00000000-0005-0000-0000-0000ADB70000}"/>
    <cellStyle name="Percent 2 3 4 2 2 5 2" xfId="32264" xr:uid="{00000000-0005-0000-0000-0000AEB70000}"/>
    <cellStyle name="Percent 2 3 4 2 2 5 3" xfId="44505" xr:uid="{00000000-0005-0000-0000-0000AFB70000}"/>
    <cellStyle name="Percent 2 3 4 2 2 6" xfId="26149" xr:uid="{00000000-0005-0000-0000-0000B0B70000}"/>
    <cellStyle name="Percent 2 3 4 2 2 7" xfId="38391" xr:uid="{00000000-0005-0000-0000-0000B1B70000}"/>
    <cellStyle name="Percent 2 3 4 2 2 8" xfId="50620" xr:uid="{00000000-0005-0000-0000-0000B2B70000}"/>
    <cellStyle name="Percent 2 3 4 2 3" xfId="12087" xr:uid="{00000000-0005-0000-0000-0000B3B70000}"/>
    <cellStyle name="Percent 2 3 4 2 3 2" xfId="12088" xr:uid="{00000000-0005-0000-0000-0000B4B70000}"/>
    <cellStyle name="Percent 2 3 4 2 3 2 2" xfId="12089" xr:uid="{00000000-0005-0000-0000-0000B5B70000}"/>
    <cellStyle name="Percent 2 3 4 2 3 2 2 2" xfId="20019" xr:uid="{00000000-0005-0000-0000-0000B6B70000}"/>
    <cellStyle name="Percent 2 3 4 2 3 2 2 2 2" xfId="32274" xr:uid="{00000000-0005-0000-0000-0000B7B70000}"/>
    <cellStyle name="Percent 2 3 4 2 3 2 2 2 3" xfId="44515" xr:uid="{00000000-0005-0000-0000-0000B8B70000}"/>
    <cellStyle name="Percent 2 3 4 2 3 2 2 3" xfId="26159" xr:uid="{00000000-0005-0000-0000-0000B9B70000}"/>
    <cellStyle name="Percent 2 3 4 2 3 2 2 4" xfId="38401" xr:uid="{00000000-0005-0000-0000-0000BAB70000}"/>
    <cellStyle name="Percent 2 3 4 2 3 2 2 5" xfId="50630" xr:uid="{00000000-0005-0000-0000-0000BBB70000}"/>
    <cellStyle name="Percent 2 3 4 2 3 2 3" xfId="20018" xr:uid="{00000000-0005-0000-0000-0000BCB70000}"/>
    <cellStyle name="Percent 2 3 4 2 3 2 3 2" xfId="32273" xr:uid="{00000000-0005-0000-0000-0000BDB70000}"/>
    <cellStyle name="Percent 2 3 4 2 3 2 3 3" xfId="44514" xr:uid="{00000000-0005-0000-0000-0000BEB70000}"/>
    <cellStyle name="Percent 2 3 4 2 3 2 4" xfId="26158" xr:uid="{00000000-0005-0000-0000-0000BFB70000}"/>
    <cellStyle name="Percent 2 3 4 2 3 2 5" xfId="38400" xr:uid="{00000000-0005-0000-0000-0000C0B70000}"/>
    <cellStyle name="Percent 2 3 4 2 3 2 6" xfId="50629" xr:uid="{00000000-0005-0000-0000-0000C1B70000}"/>
    <cellStyle name="Percent 2 3 4 2 3 3" xfId="12090" xr:uid="{00000000-0005-0000-0000-0000C2B70000}"/>
    <cellStyle name="Percent 2 3 4 2 3 3 2" xfId="20020" xr:uid="{00000000-0005-0000-0000-0000C3B70000}"/>
    <cellStyle name="Percent 2 3 4 2 3 3 2 2" xfId="32275" xr:uid="{00000000-0005-0000-0000-0000C4B70000}"/>
    <cellStyle name="Percent 2 3 4 2 3 3 2 3" xfId="44516" xr:uid="{00000000-0005-0000-0000-0000C5B70000}"/>
    <cellStyle name="Percent 2 3 4 2 3 3 3" xfId="26160" xr:uid="{00000000-0005-0000-0000-0000C6B70000}"/>
    <cellStyle name="Percent 2 3 4 2 3 3 4" xfId="38402" xr:uid="{00000000-0005-0000-0000-0000C7B70000}"/>
    <cellStyle name="Percent 2 3 4 2 3 3 5" xfId="50631" xr:uid="{00000000-0005-0000-0000-0000C8B70000}"/>
    <cellStyle name="Percent 2 3 4 2 3 4" xfId="20017" xr:uid="{00000000-0005-0000-0000-0000C9B70000}"/>
    <cellStyle name="Percent 2 3 4 2 3 4 2" xfId="32272" xr:uid="{00000000-0005-0000-0000-0000CAB70000}"/>
    <cellStyle name="Percent 2 3 4 2 3 4 3" xfId="44513" xr:uid="{00000000-0005-0000-0000-0000CBB70000}"/>
    <cellStyle name="Percent 2 3 4 2 3 5" xfId="26157" xr:uid="{00000000-0005-0000-0000-0000CCB70000}"/>
    <cellStyle name="Percent 2 3 4 2 3 6" xfId="38399" xr:uid="{00000000-0005-0000-0000-0000CDB70000}"/>
    <cellStyle name="Percent 2 3 4 2 3 7" xfId="50628" xr:uid="{00000000-0005-0000-0000-0000CEB70000}"/>
    <cellStyle name="Percent 2 3 4 2 4" xfId="12091" xr:uid="{00000000-0005-0000-0000-0000CFB70000}"/>
    <cellStyle name="Percent 2 3 4 2 4 2" xfId="12092" xr:uid="{00000000-0005-0000-0000-0000D0B70000}"/>
    <cellStyle name="Percent 2 3 4 2 4 2 2" xfId="20022" xr:uid="{00000000-0005-0000-0000-0000D1B70000}"/>
    <cellStyle name="Percent 2 3 4 2 4 2 2 2" xfId="32277" xr:uid="{00000000-0005-0000-0000-0000D2B70000}"/>
    <cellStyle name="Percent 2 3 4 2 4 2 2 3" xfId="44518" xr:uid="{00000000-0005-0000-0000-0000D3B70000}"/>
    <cellStyle name="Percent 2 3 4 2 4 2 3" xfId="26162" xr:uid="{00000000-0005-0000-0000-0000D4B70000}"/>
    <cellStyle name="Percent 2 3 4 2 4 2 4" xfId="38404" xr:uid="{00000000-0005-0000-0000-0000D5B70000}"/>
    <cellStyle name="Percent 2 3 4 2 4 2 5" xfId="50633" xr:uid="{00000000-0005-0000-0000-0000D6B70000}"/>
    <cellStyle name="Percent 2 3 4 2 4 3" xfId="20021" xr:uid="{00000000-0005-0000-0000-0000D7B70000}"/>
    <cellStyle name="Percent 2 3 4 2 4 3 2" xfId="32276" xr:uid="{00000000-0005-0000-0000-0000D8B70000}"/>
    <cellStyle name="Percent 2 3 4 2 4 3 3" xfId="44517" xr:uid="{00000000-0005-0000-0000-0000D9B70000}"/>
    <cellStyle name="Percent 2 3 4 2 4 4" xfId="26161" xr:uid="{00000000-0005-0000-0000-0000DAB70000}"/>
    <cellStyle name="Percent 2 3 4 2 4 5" xfId="38403" xr:uid="{00000000-0005-0000-0000-0000DBB70000}"/>
    <cellStyle name="Percent 2 3 4 2 4 6" xfId="50632" xr:uid="{00000000-0005-0000-0000-0000DCB70000}"/>
    <cellStyle name="Percent 2 3 4 2 5" xfId="12093" xr:uid="{00000000-0005-0000-0000-0000DDB70000}"/>
    <cellStyle name="Percent 2 3 4 2 5 2" xfId="20023" xr:uid="{00000000-0005-0000-0000-0000DEB70000}"/>
    <cellStyle name="Percent 2 3 4 2 5 2 2" xfId="32278" xr:uid="{00000000-0005-0000-0000-0000DFB70000}"/>
    <cellStyle name="Percent 2 3 4 2 5 2 3" xfId="44519" xr:uid="{00000000-0005-0000-0000-0000E0B70000}"/>
    <cellStyle name="Percent 2 3 4 2 5 3" xfId="26163" xr:uid="{00000000-0005-0000-0000-0000E1B70000}"/>
    <cellStyle name="Percent 2 3 4 2 5 4" xfId="38405" xr:uid="{00000000-0005-0000-0000-0000E2B70000}"/>
    <cellStyle name="Percent 2 3 4 2 5 5" xfId="50634" xr:uid="{00000000-0005-0000-0000-0000E3B70000}"/>
    <cellStyle name="Percent 2 3 4 2 6" xfId="20008" xr:uid="{00000000-0005-0000-0000-0000E4B70000}"/>
    <cellStyle name="Percent 2 3 4 2 6 2" xfId="32263" xr:uid="{00000000-0005-0000-0000-0000E5B70000}"/>
    <cellStyle name="Percent 2 3 4 2 6 3" xfId="44504" xr:uid="{00000000-0005-0000-0000-0000E6B70000}"/>
    <cellStyle name="Percent 2 3 4 2 7" xfId="26148" xr:uid="{00000000-0005-0000-0000-0000E7B70000}"/>
    <cellStyle name="Percent 2 3 4 2 8" xfId="38390" xr:uid="{00000000-0005-0000-0000-0000E8B70000}"/>
    <cellStyle name="Percent 2 3 4 2 9" xfId="50619" xr:uid="{00000000-0005-0000-0000-0000E9B70000}"/>
    <cellStyle name="Percent 2 3 4 3" xfId="12094" xr:uid="{00000000-0005-0000-0000-0000EAB70000}"/>
    <cellStyle name="Percent 2 3 4 3 2" xfId="12095" xr:uid="{00000000-0005-0000-0000-0000EBB70000}"/>
    <cellStyle name="Percent 2 3 4 3 2 2" xfId="12096" xr:uid="{00000000-0005-0000-0000-0000ECB70000}"/>
    <cellStyle name="Percent 2 3 4 3 2 2 2" xfId="12097" xr:uid="{00000000-0005-0000-0000-0000EDB70000}"/>
    <cellStyle name="Percent 2 3 4 3 2 2 2 2" xfId="20027" xr:uid="{00000000-0005-0000-0000-0000EEB70000}"/>
    <cellStyle name="Percent 2 3 4 3 2 2 2 2 2" xfId="32282" xr:uid="{00000000-0005-0000-0000-0000EFB70000}"/>
    <cellStyle name="Percent 2 3 4 3 2 2 2 2 3" xfId="44523" xr:uid="{00000000-0005-0000-0000-0000F0B70000}"/>
    <cellStyle name="Percent 2 3 4 3 2 2 2 3" xfId="26167" xr:uid="{00000000-0005-0000-0000-0000F1B70000}"/>
    <cellStyle name="Percent 2 3 4 3 2 2 2 4" xfId="38409" xr:uid="{00000000-0005-0000-0000-0000F2B70000}"/>
    <cellStyle name="Percent 2 3 4 3 2 2 2 5" xfId="50638" xr:uid="{00000000-0005-0000-0000-0000F3B70000}"/>
    <cellStyle name="Percent 2 3 4 3 2 2 3" xfId="20026" xr:uid="{00000000-0005-0000-0000-0000F4B70000}"/>
    <cellStyle name="Percent 2 3 4 3 2 2 3 2" xfId="32281" xr:uid="{00000000-0005-0000-0000-0000F5B70000}"/>
    <cellStyle name="Percent 2 3 4 3 2 2 3 3" xfId="44522" xr:uid="{00000000-0005-0000-0000-0000F6B70000}"/>
    <cellStyle name="Percent 2 3 4 3 2 2 4" xfId="26166" xr:uid="{00000000-0005-0000-0000-0000F7B70000}"/>
    <cellStyle name="Percent 2 3 4 3 2 2 5" xfId="38408" xr:uid="{00000000-0005-0000-0000-0000F8B70000}"/>
    <cellStyle name="Percent 2 3 4 3 2 2 6" xfId="50637" xr:uid="{00000000-0005-0000-0000-0000F9B70000}"/>
    <cellStyle name="Percent 2 3 4 3 2 3" xfId="12098" xr:uid="{00000000-0005-0000-0000-0000FAB70000}"/>
    <cellStyle name="Percent 2 3 4 3 2 3 2" xfId="20028" xr:uid="{00000000-0005-0000-0000-0000FBB70000}"/>
    <cellStyle name="Percent 2 3 4 3 2 3 2 2" xfId="32283" xr:uid="{00000000-0005-0000-0000-0000FCB70000}"/>
    <cellStyle name="Percent 2 3 4 3 2 3 2 3" xfId="44524" xr:uid="{00000000-0005-0000-0000-0000FDB70000}"/>
    <cellStyle name="Percent 2 3 4 3 2 3 3" xfId="26168" xr:uid="{00000000-0005-0000-0000-0000FEB70000}"/>
    <cellStyle name="Percent 2 3 4 3 2 3 4" xfId="38410" xr:uid="{00000000-0005-0000-0000-0000FFB70000}"/>
    <cellStyle name="Percent 2 3 4 3 2 3 5" xfId="50639" xr:uid="{00000000-0005-0000-0000-000000B80000}"/>
    <cellStyle name="Percent 2 3 4 3 2 4" xfId="20025" xr:uid="{00000000-0005-0000-0000-000001B80000}"/>
    <cellStyle name="Percent 2 3 4 3 2 4 2" xfId="32280" xr:uid="{00000000-0005-0000-0000-000002B80000}"/>
    <cellStyle name="Percent 2 3 4 3 2 4 3" xfId="44521" xr:uid="{00000000-0005-0000-0000-000003B80000}"/>
    <cellStyle name="Percent 2 3 4 3 2 5" xfId="26165" xr:uid="{00000000-0005-0000-0000-000004B80000}"/>
    <cellStyle name="Percent 2 3 4 3 2 6" xfId="38407" xr:uid="{00000000-0005-0000-0000-000005B80000}"/>
    <cellStyle name="Percent 2 3 4 3 2 7" xfId="50636" xr:uid="{00000000-0005-0000-0000-000006B80000}"/>
    <cellStyle name="Percent 2 3 4 3 3" xfId="12099" xr:uid="{00000000-0005-0000-0000-000007B80000}"/>
    <cellStyle name="Percent 2 3 4 3 3 2" xfId="12100" xr:uid="{00000000-0005-0000-0000-000008B80000}"/>
    <cellStyle name="Percent 2 3 4 3 3 2 2" xfId="20030" xr:uid="{00000000-0005-0000-0000-000009B80000}"/>
    <cellStyle name="Percent 2 3 4 3 3 2 2 2" xfId="32285" xr:uid="{00000000-0005-0000-0000-00000AB80000}"/>
    <cellStyle name="Percent 2 3 4 3 3 2 2 3" xfId="44526" xr:uid="{00000000-0005-0000-0000-00000BB80000}"/>
    <cellStyle name="Percent 2 3 4 3 3 2 3" xfId="26170" xr:uid="{00000000-0005-0000-0000-00000CB80000}"/>
    <cellStyle name="Percent 2 3 4 3 3 2 4" xfId="38412" xr:uid="{00000000-0005-0000-0000-00000DB80000}"/>
    <cellStyle name="Percent 2 3 4 3 3 2 5" xfId="50641" xr:uid="{00000000-0005-0000-0000-00000EB80000}"/>
    <cellStyle name="Percent 2 3 4 3 3 3" xfId="20029" xr:uid="{00000000-0005-0000-0000-00000FB80000}"/>
    <cellStyle name="Percent 2 3 4 3 3 3 2" xfId="32284" xr:uid="{00000000-0005-0000-0000-000010B80000}"/>
    <cellStyle name="Percent 2 3 4 3 3 3 3" xfId="44525" xr:uid="{00000000-0005-0000-0000-000011B80000}"/>
    <cellStyle name="Percent 2 3 4 3 3 4" xfId="26169" xr:uid="{00000000-0005-0000-0000-000012B80000}"/>
    <cellStyle name="Percent 2 3 4 3 3 5" xfId="38411" xr:uid="{00000000-0005-0000-0000-000013B80000}"/>
    <cellStyle name="Percent 2 3 4 3 3 6" xfId="50640" xr:uid="{00000000-0005-0000-0000-000014B80000}"/>
    <cellStyle name="Percent 2 3 4 3 4" xfId="12101" xr:uid="{00000000-0005-0000-0000-000015B80000}"/>
    <cellStyle name="Percent 2 3 4 3 4 2" xfId="20031" xr:uid="{00000000-0005-0000-0000-000016B80000}"/>
    <cellStyle name="Percent 2 3 4 3 4 2 2" xfId="32286" xr:uid="{00000000-0005-0000-0000-000017B80000}"/>
    <cellStyle name="Percent 2 3 4 3 4 2 3" xfId="44527" xr:uid="{00000000-0005-0000-0000-000018B80000}"/>
    <cellStyle name="Percent 2 3 4 3 4 3" xfId="26171" xr:uid="{00000000-0005-0000-0000-000019B80000}"/>
    <cellStyle name="Percent 2 3 4 3 4 4" xfId="38413" xr:uid="{00000000-0005-0000-0000-00001AB80000}"/>
    <cellStyle name="Percent 2 3 4 3 4 5" xfId="50642" xr:uid="{00000000-0005-0000-0000-00001BB80000}"/>
    <cellStyle name="Percent 2 3 4 3 5" xfId="20024" xr:uid="{00000000-0005-0000-0000-00001CB80000}"/>
    <cellStyle name="Percent 2 3 4 3 5 2" xfId="32279" xr:uid="{00000000-0005-0000-0000-00001DB80000}"/>
    <cellStyle name="Percent 2 3 4 3 5 3" xfId="44520" xr:uid="{00000000-0005-0000-0000-00001EB80000}"/>
    <cellStyle name="Percent 2 3 4 3 6" xfId="26164" xr:uid="{00000000-0005-0000-0000-00001FB80000}"/>
    <cellStyle name="Percent 2 3 4 3 7" xfId="38406" xr:uid="{00000000-0005-0000-0000-000020B80000}"/>
    <cellStyle name="Percent 2 3 4 3 8" xfId="50635" xr:uid="{00000000-0005-0000-0000-000021B80000}"/>
    <cellStyle name="Percent 2 3 4 4" xfId="12102" xr:uid="{00000000-0005-0000-0000-000022B80000}"/>
    <cellStyle name="Percent 2 3 4 4 2" xfId="12103" xr:uid="{00000000-0005-0000-0000-000023B80000}"/>
    <cellStyle name="Percent 2 3 4 4 2 2" xfId="12104" xr:uid="{00000000-0005-0000-0000-000024B80000}"/>
    <cellStyle name="Percent 2 3 4 4 2 2 2" xfId="20034" xr:uid="{00000000-0005-0000-0000-000025B80000}"/>
    <cellStyle name="Percent 2 3 4 4 2 2 2 2" xfId="32289" xr:uid="{00000000-0005-0000-0000-000026B80000}"/>
    <cellStyle name="Percent 2 3 4 4 2 2 2 3" xfId="44530" xr:uid="{00000000-0005-0000-0000-000027B80000}"/>
    <cellStyle name="Percent 2 3 4 4 2 2 3" xfId="26174" xr:uid="{00000000-0005-0000-0000-000028B80000}"/>
    <cellStyle name="Percent 2 3 4 4 2 2 4" xfId="38416" xr:uid="{00000000-0005-0000-0000-000029B80000}"/>
    <cellStyle name="Percent 2 3 4 4 2 2 5" xfId="50645" xr:uid="{00000000-0005-0000-0000-00002AB80000}"/>
    <cellStyle name="Percent 2 3 4 4 2 3" xfId="20033" xr:uid="{00000000-0005-0000-0000-00002BB80000}"/>
    <cellStyle name="Percent 2 3 4 4 2 3 2" xfId="32288" xr:uid="{00000000-0005-0000-0000-00002CB80000}"/>
    <cellStyle name="Percent 2 3 4 4 2 3 3" xfId="44529" xr:uid="{00000000-0005-0000-0000-00002DB80000}"/>
    <cellStyle name="Percent 2 3 4 4 2 4" xfId="26173" xr:uid="{00000000-0005-0000-0000-00002EB80000}"/>
    <cellStyle name="Percent 2 3 4 4 2 5" xfId="38415" xr:uid="{00000000-0005-0000-0000-00002FB80000}"/>
    <cellStyle name="Percent 2 3 4 4 2 6" xfId="50644" xr:uid="{00000000-0005-0000-0000-000030B80000}"/>
    <cellStyle name="Percent 2 3 4 4 3" xfId="12105" xr:uid="{00000000-0005-0000-0000-000031B80000}"/>
    <cellStyle name="Percent 2 3 4 4 3 2" xfId="20035" xr:uid="{00000000-0005-0000-0000-000032B80000}"/>
    <cellStyle name="Percent 2 3 4 4 3 2 2" xfId="32290" xr:uid="{00000000-0005-0000-0000-000033B80000}"/>
    <cellStyle name="Percent 2 3 4 4 3 2 3" xfId="44531" xr:uid="{00000000-0005-0000-0000-000034B80000}"/>
    <cellStyle name="Percent 2 3 4 4 3 3" xfId="26175" xr:uid="{00000000-0005-0000-0000-000035B80000}"/>
    <cellStyle name="Percent 2 3 4 4 3 4" xfId="38417" xr:uid="{00000000-0005-0000-0000-000036B80000}"/>
    <cellStyle name="Percent 2 3 4 4 3 5" xfId="50646" xr:uid="{00000000-0005-0000-0000-000037B80000}"/>
    <cellStyle name="Percent 2 3 4 4 4" xfId="20032" xr:uid="{00000000-0005-0000-0000-000038B80000}"/>
    <cellStyle name="Percent 2 3 4 4 4 2" xfId="32287" xr:uid="{00000000-0005-0000-0000-000039B80000}"/>
    <cellStyle name="Percent 2 3 4 4 4 3" xfId="44528" xr:uid="{00000000-0005-0000-0000-00003AB80000}"/>
    <cellStyle name="Percent 2 3 4 4 5" xfId="26172" xr:uid="{00000000-0005-0000-0000-00003BB80000}"/>
    <cellStyle name="Percent 2 3 4 4 6" xfId="38414" xr:uid="{00000000-0005-0000-0000-00003CB80000}"/>
    <cellStyle name="Percent 2 3 4 4 7" xfId="50643" xr:uid="{00000000-0005-0000-0000-00003DB80000}"/>
    <cellStyle name="Percent 2 3 4 5" xfId="12106" xr:uid="{00000000-0005-0000-0000-00003EB80000}"/>
    <cellStyle name="Percent 2 3 4 5 2" xfId="12107" xr:uid="{00000000-0005-0000-0000-00003FB80000}"/>
    <cellStyle name="Percent 2 3 4 5 2 2" xfId="20037" xr:uid="{00000000-0005-0000-0000-000040B80000}"/>
    <cellStyle name="Percent 2 3 4 5 2 2 2" xfId="32292" xr:uid="{00000000-0005-0000-0000-000041B80000}"/>
    <cellStyle name="Percent 2 3 4 5 2 2 3" xfId="44533" xr:uid="{00000000-0005-0000-0000-000042B80000}"/>
    <cellStyle name="Percent 2 3 4 5 2 3" xfId="26177" xr:uid="{00000000-0005-0000-0000-000043B80000}"/>
    <cellStyle name="Percent 2 3 4 5 2 4" xfId="38419" xr:uid="{00000000-0005-0000-0000-000044B80000}"/>
    <cellStyle name="Percent 2 3 4 5 2 5" xfId="50648" xr:uid="{00000000-0005-0000-0000-000045B80000}"/>
    <cellStyle name="Percent 2 3 4 5 3" xfId="20036" xr:uid="{00000000-0005-0000-0000-000046B80000}"/>
    <cellStyle name="Percent 2 3 4 5 3 2" xfId="32291" xr:uid="{00000000-0005-0000-0000-000047B80000}"/>
    <cellStyle name="Percent 2 3 4 5 3 3" xfId="44532" xr:uid="{00000000-0005-0000-0000-000048B80000}"/>
    <cellStyle name="Percent 2 3 4 5 4" xfId="26176" xr:uid="{00000000-0005-0000-0000-000049B80000}"/>
    <cellStyle name="Percent 2 3 4 5 5" xfId="38418" xr:uid="{00000000-0005-0000-0000-00004AB80000}"/>
    <cellStyle name="Percent 2 3 4 5 6" xfId="50647" xr:uid="{00000000-0005-0000-0000-00004BB80000}"/>
    <cellStyle name="Percent 2 3 4 6" xfId="12108" xr:uid="{00000000-0005-0000-0000-00004CB80000}"/>
    <cellStyle name="Percent 2 3 4 6 2" xfId="20038" xr:uid="{00000000-0005-0000-0000-00004DB80000}"/>
    <cellStyle name="Percent 2 3 4 6 2 2" xfId="32293" xr:uid="{00000000-0005-0000-0000-00004EB80000}"/>
    <cellStyle name="Percent 2 3 4 6 2 3" xfId="44534" xr:uid="{00000000-0005-0000-0000-00004FB80000}"/>
    <cellStyle name="Percent 2 3 4 6 3" xfId="26178" xr:uid="{00000000-0005-0000-0000-000050B80000}"/>
    <cellStyle name="Percent 2 3 4 6 4" xfId="38420" xr:uid="{00000000-0005-0000-0000-000051B80000}"/>
    <cellStyle name="Percent 2 3 4 6 5" xfId="50649" xr:uid="{00000000-0005-0000-0000-000052B80000}"/>
    <cellStyle name="Percent 2 3 4 7" xfId="20007" xr:uid="{00000000-0005-0000-0000-000053B80000}"/>
    <cellStyle name="Percent 2 3 4 7 2" xfId="32262" xr:uid="{00000000-0005-0000-0000-000054B80000}"/>
    <cellStyle name="Percent 2 3 4 7 3" xfId="44503" xr:uid="{00000000-0005-0000-0000-000055B80000}"/>
    <cellStyle name="Percent 2 3 4 8" xfId="26147" xr:uid="{00000000-0005-0000-0000-000056B80000}"/>
    <cellStyle name="Percent 2 3 4 9" xfId="38389" xr:uid="{00000000-0005-0000-0000-000057B80000}"/>
    <cellStyle name="Percent 2 3 5" xfId="12109" xr:uid="{00000000-0005-0000-0000-000058B80000}"/>
    <cellStyle name="Percent 2 3 5 2" xfId="12110" xr:uid="{00000000-0005-0000-0000-000059B80000}"/>
    <cellStyle name="Percent 2 3 5 2 2" xfId="12111" xr:uid="{00000000-0005-0000-0000-00005AB80000}"/>
    <cellStyle name="Percent 2 3 5 2 2 2" xfId="12112" xr:uid="{00000000-0005-0000-0000-00005BB80000}"/>
    <cellStyle name="Percent 2 3 5 2 2 2 2" xfId="12113" xr:uid="{00000000-0005-0000-0000-00005CB80000}"/>
    <cellStyle name="Percent 2 3 5 2 2 2 2 2" xfId="20043" xr:uid="{00000000-0005-0000-0000-00005DB80000}"/>
    <cellStyle name="Percent 2 3 5 2 2 2 2 2 2" xfId="32298" xr:uid="{00000000-0005-0000-0000-00005EB80000}"/>
    <cellStyle name="Percent 2 3 5 2 2 2 2 2 3" xfId="44539" xr:uid="{00000000-0005-0000-0000-00005FB80000}"/>
    <cellStyle name="Percent 2 3 5 2 2 2 2 3" xfId="26183" xr:uid="{00000000-0005-0000-0000-000060B80000}"/>
    <cellStyle name="Percent 2 3 5 2 2 2 2 4" xfId="38425" xr:uid="{00000000-0005-0000-0000-000061B80000}"/>
    <cellStyle name="Percent 2 3 5 2 2 2 2 5" xfId="50654" xr:uid="{00000000-0005-0000-0000-000062B80000}"/>
    <cellStyle name="Percent 2 3 5 2 2 2 3" xfId="20042" xr:uid="{00000000-0005-0000-0000-000063B80000}"/>
    <cellStyle name="Percent 2 3 5 2 2 2 3 2" xfId="32297" xr:uid="{00000000-0005-0000-0000-000064B80000}"/>
    <cellStyle name="Percent 2 3 5 2 2 2 3 3" xfId="44538" xr:uid="{00000000-0005-0000-0000-000065B80000}"/>
    <cellStyle name="Percent 2 3 5 2 2 2 4" xfId="26182" xr:uid="{00000000-0005-0000-0000-000066B80000}"/>
    <cellStyle name="Percent 2 3 5 2 2 2 5" xfId="38424" xr:uid="{00000000-0005-0000-0000-000067B80000}"/>
    <cellStyle name="Percent 2 3 5 2 2 2 6" xfId="50653" xr:uid="{00000000-0005-0000-0000-000068B80000}"/>
    <cellStyle name="Percent 2 3 5 2 2 3" xfId="12114" xr:uid="{00000000-0005-0000-0000-000069B80000}"/>
    <cellStyle name="Percent 2 3 5 2 2 3 2" xfId="20044" xr:uid="{00000000-0005-0000-0000-00006AB80000}"/>
    <cellStyle name="Percent 2 3 5 2 2 3 2 2" xfId="32299" xr:uid="{00000000-0005-0000-0000-00006BB80000}"/>
    <cellStyle name="Percent 2 3 5 2 2 3 2 3" xfId="44540" xr:uid="{00000000-0005-0000-0000-00006CB80000}"/>
    <cellStyle name="Percent 2 3 5 2 2 3 3" xfId="26184" xr:uid="{00000000-0005-0000-0000-00006DB80000}"/>
    <cellStyle name="Percent 2 3 5 2 2 3 4" xfId="38426" xr:uid="{00000000-0005-0000-0000-00006EB80000}"/>
    <cellStyle name="Percent 2 3 5 2 2 3 5" xfId="50655" xr:uid="{00000000-0005-0000-0000-00006FB80000}"/>
    <cellStyle name="Percent 2 3 5 2 2 4" xfId="20041" xr:uid="{00000000-0005-0000-0000-000070B80000}"/>
    <cellStyle name="Percent 2 3 5 2 2 4 2" xfId="32296" xr:uid="{00000000-0005-0000-0000-000071B80000}"/>
    <cellStyle name="Percent 2 3 5 2 2 4 3" xfId="44537" xr:uid="{00000000-0005-0000-0000-000072B80000}"/>
    <cellStyle name="Percent 2 3 5 2 2 5" xfId="26181" xr:uid="{00000000-0005-0000-0000-000073B80000}"/>
    <cellStyle name="Percent 2 3 5 2 2 6" xfId="38423" xr:uid="{00000000-0005-0000-0000-000074B80000}"/>
    <cellStyle name="Percent 2 3 5 2 2 7" xfId="50652" xr:uid="{00000000-0005-0000-0000-000075B80000}"/>
    <cellStyle name="Percent 2 3 5 2 3" xfId="12115" xr:uid="{00000000-0005-0000-0000-000076B80000}"/>
    <cellStyle name="Percent 2 3 5 2 3 2" xfId="12116" xr:uid="{00000000-0005-0000-0000-000077B80000}"/>
    <cellStyle name="Percent 2 3 5 2 3 2 2" xfId="20046" xr:uid="{00000000-0005-0000-0000-000078B80000}"/>
    <cellStyle name="Percent 2 3 5 2 3 2 2 2" xfId="32301" xr:uid="{00000000-0005-0000-0000-000079B80000}"/>
    <cellStyle name="Percent 2 3 5 2 3 2 2 3" xfId="44542" xr:uid="{00000000-0005-0000-0000-00007AB80000}"/>
    <cellStyle name="Percent 2 3 5 2 3 2 3" xfId="26186" xr:uid="{00000000-0005-0000-0000-00007BB80000}"/>
    <cellStyle name="Percent 2 3 5 2 3 2 4" xfId="38428" xr:uid="{00000000-0005-0000-0000-00007CB80000}"/>
    <cellStyle name="Percent 2 3 5 2 3 2 5" xfId="50657" xr:uid="{00000000-0005-0000-0000-00007DB80000}"/>
    <cellStyle name="Percent 2 3 5 2 3 3" xfId="20045" xr:uid="{00000000-0005-0000-0000-00007EB80000}"/>
    <cellStyle name="Percent 2 3 5 2 3 3 2" xfId="32300" xr:uid="{00000000-0005-0000-0000-00007FB80000}"/>
    <cellStyle name="Percent 2 3 5 2 3 3 3" xfId="44541" xr:uid="{00000000-0005-0000-0000-000080B80000}"/>
    <cellStyle name="Percent 2 3 5 2 3 4" xfId="26185" xr:uid="{00000000-0005-0000-0000-000081B80000}"/>
    <cellStyle name="Percent 2 3 5 2 3 5" xfId="38427" xr:uid="{00000000-0005-0000-0000-000082B80000}"/>
    <cellStyle name="Percent 2 3 5 2 3 6" xfId="50656" xr:uid="{00000000-0005-0000-0000-000083B80000}"/>
    <cellStyle name="Percent 2 3 5 2 4" xfId="12117" xr:uid="{00000000-0005-0000-0000-000084B80000}"/>
    <cellStyle name="Percent 2 3 5 2 4 2" xfId="20047" xr:uid="{00000000-0005-0000-0000-000085B80000}"/>
    <cellStyle name="Percent 2 3 5 2 4 2 2" xfId="32302" xr:uid="{00000000-0005-0000-0000-000086B80000}"/>
    <cellStyle name="Percent 2 3 5 2 4 2 3" xfId="44543" xr:uid="{00000000-0005-0000-0000-000087B80000}"/>
    <cellStyle name="Percent 2 3 5 2 4 3" xfId="26187" xr:uid="{00000000-0005-0000-0000-000088B80000}"/>
    <cellStyle name="Percent 2 3 5 2 4 4" xfId="38429" xr:uid="{00000000-0005-0000-0000-000089B80000}"/>
    <cellStyle name="Percent 2 3 5 2 4 5" xfId="50658" xr:uid="{00000000-0005-0000-0000-00008AB80000}"/>
    <cellStyle name="Percent 2 3 5 2 5" xfId="20040" xr:uid="{00000000-0005-0000-0000-00008BB80000}"/>
    <cellStyle name="Percent 2 3 5 2 5 2" xfId="32295" xr:uid="{00000000-0005-0000-0000-00008CB80000}"/>
    <cellStyle name="Percent 2 3 5 2 5 3" xfId="44536" xr:uid="{00000000-0005-0000-0000-00008DB80000}"/>
    <cellStyle name="Percent 2 3 5 2 6" xfId="26180" xr:uid="{00000000-0005-0000-0000-00008EB80000}"/>
    <cellStyle name="Percent 2 3 5 2 7" xfId="38422" xr:uid="{00000000-0005-0000-0000-00008FB80000}"/>
    <cellStyle name="Percent 2 3 5 2 8" xfId="50651" xr:uid="{00000000-0005-0000-0000-000090B80000}"/>
    <cellStyle name="Percent 2 3 5 3" xfId="12118" xr:uid="{00000000-0005-0000-0000-000091B80000}"/>
    <cellStyle name="Percent 2 3 5 3 2" xfId="12119" xr:uid="{00000000-0005-0000-0000-000092B80000}"/>
    <cellStyle name="Percent 2 3 5 3 2 2" xfId="12120" xr:uid="{00000000-0005-0000-0000-000093B80000}"/>
    <cellStyle name="Percent 2 3 5 3 2 2 2" xfId="20050" xr:uid="{00000000-0005-0000-0000-000094B80000}"/>
    <cellStyle name="Percent 2 3 5 3 2 2 2 2" xfId="32305" xr:uid="{00000000-0005-0000-0000-000095B80000}"/>
    <cellStyle name="Percent 2 3 5 3 2 2 2 3" xfId="44546" xr:uid="{00000000-0005-0000-0000-000096B80000}"/>
    <cellStyle name="Percent 2 3 5 3 2 2 3" xfId="26190" xr:uid="{00000000-0005-0000-0000-000097B80000}"/>
    <cellStyle name="Percent 2 3 5 3 2 2 4" xfId="38432" xr:uid="{00000000-0005-0000-0000-000098B80000}"/>
    <cellStyle name="Percent 2 3 5 3 2 2 5" xfId="50661" xr:uid="{00000000-0005-0000-0000-000099B80000}"/>
    <cellStyle name="Percent 2 3 5 3 2 3" xfId="20049" xr:uid="{00000000-0005-0000-0000-00009AB80000}"/>
    <cellStyle name="Percent 2 3 5 3 2 3 2" xfId="32304" xr:uid="{00000000-0005-0000-0000-00009BB80000}"/>
    <cellStyle name="Percent 2 3 5 3 2 3 3" xfId="44545" xr:uid="{00000000-0005-0000-0000-00009CB80000}"/>
    <cellStyle name="Percent 2 3 5 3 2 4" xfId="26189" xr:uid="{00000000-0005-0000-0000-00009DB80000}"/>
    <cellStyle name="Percent 2 3 5 3 2 5" xfId="38431" xr:uid="{00000000-0005-0000-0000-00009EB80000}"/>
    <cellStyle name="Percent 2 3 5 3 2 6" xfId="50660" xr:uid="{00000000-0005-0000-0000-00009FB80000}"/>
    <cellStyle name="Percent 2 3 5 3 3" xfId="12121" xr:uid="{00000000-0005-0000-0000-0000A0B80000}"/>
    <cellStyle name="Percent 2 3 5 3 3 2" xfId="20051" xr:uid="{00000000-0005-0000-0000-0000A1B80000}"/>
    <cellStyle name="Percent 2 3 5 3 3 2 2" xfId="32306" xr:uid="{00000000-0005-0000-0000-0000A2B80000}"/>
    <cellStyle name="Percent 2 3 5 3 3 2 3" xfId="44547" xr:uid="{00000000-0005-0000-0000-0000A3B80000}"/>
    <cellStyle name="Percent 2 3 5 3 3 3" xfId="26191" xr:uid="{00000000-0005-0000-0000-0000A4B80000}"/>
    <cellStyle name="Percent 2 3 5 3 3 4" xfId="38433" xr:uid="{00000000-0005-0000-0000-0000A5B80000}"/>
    <cellStyle name="Percent 2 3 5 3 3 5" xfId="50662" xr:uid="{00000000-0005-0000-0000-0000A6B80000}"/>
    <cellStyle name="Percent 2 3 5 3 4" xfId="20048" xr:uid="{00000000-0005-0000-0000-0000A7B80000}"/>
    <cellStyle name="Percent 2 3 5 3 4 2" xfId="32303" xr:uid="{00000000-0005-0000-0000-0000A8B80000}"/>
    <cellStyle name="Percent 2 3 5 3 4 3" xfId="44544" xr:uid="{00000000-0005-0000-0000-0000A9B80000}"/>
    <cellStyle name="Percent 2 3 5 3 5" xfId="26188" xr:uid="{00000000-0005-0000-0000-0000AAB80000}"/>
    <cellStyle name="Percent 2 3 5 3 6" xfId="38430" xr:uid="{00000000-0005-0000-0000-0000ABB80000}"/>
    <cellStyle name="Percent 2 3 5 3 7" xfId="50659" xr:uid="{00000000-0005-0000-0000-0000ACB80000}"/>
    <cellStyle name="Percent 2 3 5 4" xfId="12122" xr:uid="{00000000-0005-0000-0000-0000ADB80000}"/>
    <cellStyle name="Percent 2 3 5 4 2" xfId="12123" xr:uid="{00000000-0005-0000-0000-0000AEB80000}"/>
    <cellStyle name="Percent 2 3 5 4 2 2" xfId="20053" xr:uid="{00000000-0005-0000-0000-0000AFB80000}"/>
    <cellStyle name="Percent 2 3 5 4 2 2 2" xfId="32308" xr:uid="{00000000-0005-0000-0000-0000B0B80000}"/>
    <cellStyle name="Percent 2 3 5 4 2 2 3" xfId="44549" xr:uid="{00000000-0005-0000-0000-0000B1B80000}"/>
    <cellStyle name="Percent 2 3 5 4 2 3" xfId="26193" xr:uid="{00000000-0005-0000-0000-0000B2B80000}"/>
    <cellStyle name="Percent 2 3 5 4 2 4" xfId="38435" xr:uid="{00000000-0005-0000-0000-0000B3B80000}"/>
    <cellStyle name="Percent 2 3 5 4 2 5" xfId="50664" xr:uid="{00000000-0005-0000-0000-0000B4B80000}"/>
    <cellStyle name="Percent 2 3 5 4 3" xfId="20052" xr:uid="{00000000-0005-0000-0000-0000B5B80000}"/>
    <cellStyle name="Percent 2 3 5 4 3 2" xfId="32307" xr:uid="{00000000-0005-0000-0000-0000B6B80000}"/>
    <cellStyle name="Percent 2 3 5 4 3 3" xfId="44548" xr:uid="{00000000-0005-0000-0000-0000B7B80000}"/>
    <cellStyle name="Percent 2 3 5 4 4" xfId="26192" xr:uid="{00000000-0005-0000-0000-0000B8B80000}"/>
    <cellStyle name="Percent 2 3 5 4 5" xfId="38434" xr:uid="{00000000-0005-0000-0000-0000B9B80000}"/>
    <cellStyle name="Percent 2 3 5 4 6" xfId="50663" xr:uid="{00000000-0005-0000-0000-0000BAB80000}"/>
    <cellStyle name="Percent 2 3 5 5" xfId="12124" xr:uid="{00000000-0005-0000-0000-0000BBB80000}"/>
    <cellStyle name="Percent 2 3 5 5 2" xfId="20054" xr:uid="{00000000-0005-0000-0000-0000BCB80000}"/>
    <cellStyle name="Percent 2 3 5 5 2 2" xfId="32309" xr:uid="{00000000-0005-0000-0000-0000BDB80000}"/>
    <cellStyle name="Percent 2 3 5 5 2 3" xfId="44550" xr:uid="{00000000-0005-0000-0000-0000BEB80000}"/>
    <cellStyle name="Percent 2 3 5 5 3" xfId="26194" xr:uid="{00000000-0005-0000-0000-0000BFB80000}"/>
    <cellStyle name="Percent 2 3 5 5 4" xfId="38436" xr:uid="{00000000-0005-0000-0000-0000C0B80000}"/>
    <cellStyle name="Percent 2 3 5 5 5" xfId="50665" xr:uid="{00000000-0005-0000-0000-0000C1B80000}"/>
    <cellStyle name="Percent 2 3 5 6" xfId="20039" xr:uid="{00000000-0005-0000-0000-0000C2B80000}"/>
    <cellStyle name="Percent 2 3 5 6 2" xfId="32294" xr:uid="{00000000-0005-0000-0000-0000C3B80000}"/>
    <cellStyle name="Percent 2 3 5 6 3" xfId="44535" xr:uid="{00000000-0005-0000-0000-0000C4B80000}"/>
    <cellStyle name="Percent 2 3 5 7" xfId="26179" xr:uid="{00000000-0005-0000-0000-0000C5B80000}"/>
    <cellStyle name="Percent 2 3 5 8" xfId="38421" xr:uid="{00000000-0005-0000-0000-0000C6B80000}"/>
    <cellStyle name="Percent 2 3 5 9" xfId="50650" xr:uid="{00000000-0005-0000-0000-0000C7B80000}"/>
    <cellStyle name="Percent 2 3 6" xfId="12125" xr:uid="{00000000-0005-0000-0000-0000C8B80000}"/>
    <cellStyle name="Percent 2 3 6 2" xfId="12126" xr:uid="{00000000-0005-0000-0000-0000C9B80000}"/>
    <cellStyle name="Percent 2 3 6 2 2" xfId="12127" xr:uid="{00000000-0005-0000-0000-0000CAB80000}"/>
    <cellStyle name="Percent 2 3 6 2 2 2" xfId="12128" xr:uid="{00000000-0005-0000-0000-0000CBB80000}"/>
    <cellStyle name="Percent 2 3 6 2 2 2 2" xfId="20058" xr:uid="{00000000-0005-0000-0000-0000CCB80000}"/>
    <cellStyle name="Percent 2 3 6 2 2 2 2 2" xfId="32313" xr:uid="{00000000-0005-0000-0000-0000CDB80000}"/>
    <cellStyle name="Percent 2 3 6 2 2 2 2 3" xfId="44554" xr:uid="{00000000-0005-0000-0000-0000CEB80000}"/>
    <cellStyle name="Percent 2 3 6 2 2 2 3" xfId="26198" xr:uid="{00000000-0005-0000-0000-0000CFB80000}"/>
    <cellStyle name="Percent 2 3 6 2 2 2 4" xfId="38440" xr:uid="{00000000-0005-0000-0000-0000D0B80000}"/>
    <cellStyle name="Percent 2 3 6 2 2 2 5" xfId="50669" xr:uid="{00000000-0005-0000-0000-0000D1B80000}"/>
    <cellStyle name="Percent 2 3 6 2 2 3" xfId="20057" xr:uid="{00000000-0005-0000-0000-0000D2B80000}"/>
    <cellStyle name="Percent 2 3 6 2 2 3 2" xfId="32312" xr:uid="{00000000-0005-0000-0000-0000D3B80000}"/>
    <cellStyle name="Percent 2 3 6 2 2 3 3" xfId="44553" xr:uid="{00000000-0005-0000-0000-0000D4B80000}"/>
    <cellStyle name="Percent 2 3 6 2 2 4" xfId="26197" xr:uid="{00000000-0005-0000-0000-0000D5B80000}"/>
    <cellStyle name="Percent 2 3 6 2 2 5" xfId="38439" xr:uid="{00000000-0005-0000-0000-0000D6B80000}"/>
    <cellStyle name="Percent 2 3 6 2 2 6" xfId="50668" xr:uid="{00000000-0005-0000-0000-0000D7B80000}"/>
    <cellStyle name="Percent 2 3 6 2 3" xfId="12129" xr:uid="{00000000-0005-0000-0000-0000D8B80000}"/>
    <cellStyle name="Percent 2 3 6 2 3 2" xfId="20059" xr:uid="{00000000-0005-0000-0000-0000D9B80000}"/>
    <cellStyle name="Percent 2 3 6 2 3 2 2" xfId="32314" xr:uid="{00000000-0005-0000-0000-0000DAB80000}"/>
    <cellStyle name="Percent 2 3 6 2 3 2 3" xfId="44555" xr:uid="{00000000-0005-0000-0000-0000DBB80000}"/>
    <cellStyle name="Percent 2 3 6 2 3 3" xfId="26199" xr:uid="{00000000-0005-0000-0000-0000DCB80000}"/>
    <cellStyle name="Percent 2 3 6 2 3 4" xfId="38441" xr:uid="{00000000-0005-0000-0000-0000DDB80000}"/>
    <cellStyle name="Percent 2 3 6 2 3 5" xfId="50670" xr:uid="{00000000-0005-0000-0000-0000DEB80000}"/>
    <cellStyle name="Percent 2 3 6 2 4" xfId="20056" xr:uid="{00000000-0005-0000-0000-0000DFB80000}"/>
    <cellStyle name="Percent 2 3 6 2 4 2" xfId="32311" xr:uid="{00000000-0005-0000-0000-0000E0B80000}"/>
    <cellStyle name="Percent 2 3 6 2 4 3" xfId="44552" xr:uid="{00000000-0005-0000-0000-0000E1B80000}"/>
    <cellStyle name="Percent 2 3 6 2 5" xfId="26196" xr:uid="{00000000-0005-0000-0000-0000E2B80000}"/>
    <cellStyle name="Percent 2 3 6 2 6" xfId="38438" xr:uid="{00000000-0005-0000-0000-0000E3B80000}"/>
    <cellStyle name="Percent 2 3 6 2 7" xfId="50667" xr:uid="{00000000-0005-0000-0000-0000E4B80000}"/>
    <cellStyle name="Percent 2 3 6 3" xfId="12130" xr:uid="{00000000-0005-0000-0000-0000E5B80000}"/>
    <cellStyle name="Percent 2 3 6 3 2" xfId="12131" xr:uid="{00000000-0005-0000-0000-0000E6B80000}"/>
    <cellStyle name="Percent 2 3 6 3 2 2" xfId="20061" xr:uid="{00000000-0005-0000-0000-0000E7B80000}"/>
    <cellStyle name="Percent 2 3 6 3 2 2 2" xfId="32316" xr:uid="{00000000-0005-0000-0000-0000E8B80000}"/>
    <cellStyle name="Percent 2 3 6 3 2 2 3" xfId="44557" xr:uid="{00000000-0005-0000-0000-0000E9B80000}"/>
    <cellStyle name="Percent 2 3 6 3 2 3" xfId="26201" xr:uid="{00000000-0005-0000-0000-0000EAB80000}"/>
    <cellStyle name="Percent 2 3 6 3 2 4" xfId="38443" xr:uid="{00000000-0005-0000-0000-0000EBB80000}"/>
    <cellStyle name="Percent 2 3 6 3 2 5" xfId="50672" xr:uid="{00000000-0005-0000-0000-0000ECB80000}"/>
    <cellStyle name="Percent 2 3 6 3 3" xfId="20060" xr:uid="{00000000-0005-0000-0000-0000EDB80000}"/>
    <cellStyle name="Percent 2 3 6 3 3 2" xfId="32315" xr:uid="{00000000-0005-0000-0000-0000EEB80000}"/>
    <cellStyle name="Percent 2 3 6 3 3 3" xfId="44556" xr:uid="{00000000-0005-0000-0000-0000EFB80000}"/>
    <cellStyle name="Percent 2 3 6 3 4" xfId="26200" xr:uid="{00000000-0005-0000-0000-0000F0B80000}"/>
    <cellStyle name="Percent 2 3 6 3 5" xfId="38442" xr:uid="{00000000-0005-0000-0000-0000F1B80000}"/>
    <cellStyle name="Percent 2 3 6 3 6" xfId="50671" xr:uid="{00000000-0005-0000-0000-0000F2B80000}"/>
    <cellStyle name="Percent 2 3 6 4" xfId="12132" xr:uid="{00000000-0005-0000-0000-0000F3B80000}"/>
    <cellStyle name="Percent 2 3 6 4 2" xfId="20062" xr:uid="{00000000-0005-0000-0000-0000F4B80000}"/>
    <cellStyle name="Percent 2 3 6 4 2 2" xfId="32317" xr:uid="{00000000-0005-0000-0000-0000F5B80000}"/>
    <cellStyle name="Percent 2 3 6 4 2 3" xfId="44558" xr:uid="{00000000-0005-0000-0000-0000F6B80000}"/>
    <cellStyle name="Percent 2 3 6 4 3" xfId="26202" xr:uid="{00000000-0005-0000-0000-0000F7B80000}"/>
    <cellStyle name="Percent 2 3 6 4 4" xfId="38444" xr:uid="{00000000-0005-0000-0000-0000F8B80000}"/>
    <cellStyle name="Percent 2 3 6 4 5" xfId="50673" xr:uid="{00000000-0005-0000-0000-0000F9B80000}"/>
    <cellStyle name="Percent 2 3 6 5" xfId="20055" xr:uid="{00000000-0005-0000-0000-0000FAB80000}"/>
    <cellStyle name="Percent 2 3 6 5 2" xfId="32310" xr:uid="{00000000-0005-0000-0000-0000FBB80000}"/>
    <cellStyle name="Percent 2 3 6 5 3" xfId="44551" xr:uid="{00000000-0005-0000-0000-0000FCB80000}"/>
    <cellStyle name="Percent 2 3 6 6" xfId="26195" xr:uid="{00000000-0005-0000-0000-0000FDB80000}"/>
    <cellStyle name="Percent 2 3 6 7" xfId="38437" xr:uid="{00000000-0005-0000-0000-0000FEB80000}"/>
    <cellStyle name="Percent 2 3 6 8" xfId="50666" xr:uid="{00000000-0005-0000-0000-0000FFB80000}"/>
    <cellStyle name="Percent 2 3 7" xfId="12133" xr:uid="{00000000-0005-0000-0000-000000B90000}"/>
    <cellStyle name="Percent 2 3 7 2" xfId="12134" xr:uid="{00000000-0005-0000-0000-000001B90000}"/>
    <cellStyle name="Percent 2 3 7 2 2" xfId="12135" xr:uid="{00000000-0005-0000-0000-000002B90000}"/>
    <cellStyle name="Percent 2 3 7 2 2 2" xfId="20065" xr:uid="{00000000-0005-0000-0000-000003B90000}"/>
    <cellStyle name="Percent 2 3 7 2 2 2 2" xfId="32320" xr:uid="{00000000-0005-0000-0000-000004B90000}"/>
    <cellStyle name="Percent 2 3 7 2 2 2 3" xfId="44561" xr:uid="{00000000-0005-0000-0000-000005B90000}"/>
    <cellStyle name="Percent 2 3 7 2 2 3" xfId="26205" xr:uid="{00000000-0005-0000-0000-000006B90000}"/>
    <cellStyle name="Percent 2 3 7 2 2 4" xfId="38447" xr:uid="{00000000-0005-0000-0000-000007B90000}"/>
    <cellStyle name="Percent 2 3 7 2 2 5" xfId="50676" xr:uid="{00000000-0005-0000-0000-000008B90000}"/>
    <cellStyle name="Percent 2 3 7 2 3" xfId="20064" xr:uid="{00000000-0005-0000-0000-000009B90000}"/>
    <cellStyle name="Percent 2 3 7 2 3 2" xfId="32319" xr:uid="{00000000-0005-0000-0000-00000AB90000}"/>
    <cellStyle name="Percent 2 3 7 2 3 3" xfId="44560" xr:uid="{00000000-0005-0000-0000-00000BB90000}"/>
    <cellStyle name="Percent 2 3 7 2 4" xfId="26204" xr:uid="{00000000-0005-0000-0000-00000CB90000}"/>
    <cellStyle name="Percent 2 3 7 2 5" xfId="38446" xr:uid="{00000000-0005-0000-0000-00000DB90000}"/>
    <cellStyle name="Percent 2 3 7 2 6" xfId="50675" xr:uid="{00000000-0005-0000-0000-00000EB90000}"/>
    <cellStyle name="Percent 2 3 7 3" xfId="12136" xr:uid="{00000000-0005-0000-0000-00000FB90000}"/>
    <cellStyle name="Percent 2 3 7 3 2" xfId="20066" xr:uid="{00000000-0005-0000-0000-000010B90000}"/>
    <cellStyle name="Percent 2 3 7 3 2 2" xfId="32321" xr:uid="{00000000-0005-0000-0000-000011B90000}"/>
    <cellStyle name="Percent 2 3 7 3 2 3" xfId="44562" xr:uid="{00000000-0005-0000-0000-000012B90000}"/>
    <cellStyle name="Percent 2 3 7 3 3" xfId="26206" xr:uid="{00000000-0005-0000-0000-000013B90000}"/>
    <cellStyle name="Percent 2 3 7 3 4" xfId="38448" xr:uid="{00000000-0005-0000-0000-000014B90000}"/>
    <cellStyle name="Percent 2 3 7 3 5" xfId="50677" xr:uid="{00000000-0005-0000-0000-000015B90000}"/>
    <cellStyle name="Percent 2 3 7 4" xfId="20063" xr:uid="{00000000-0005-0000-0000-000016B90000}"/>
    <cellStyle name="Percent 2 3 7 4 2" xfId="32318" xr:uid="{00000000-0005-0000-0000-000017B90000}"/>
    <cellStyle name="Percent 2 3 7 4 3" xfId="44559" xr:uid="{00000000-0005-0000-0000-000018B90000}"/>
    <cellStyle name="Percent 2 3 7 5" xfId="26203" xr:uid="{00000000-0005-0000-0000-000019B90000}"/>
    <cellStyle name="Percent 2 3 7 6" xfId="38445" xr:uid="{00000000-0005-0000-0000-00001AB90000}"/>
    <cellStyle name="Percent 2 3 7 7" xfId="50674" xr:uid="{00000000-0005-0000-0000-00001BB90000}"/>
    <cellStyle name="Percent 2 3 8" xfId="12137" xr:uid="{00000000-0005-0000-0000-00001CB90000}"/>
    <cellStyle name="Percent 2 3 8 2" xfId="12138" xr:uid="{00000000-0005-0000-0000-00001DB90000}"/>
    <cellStyle name="Percent 2 3 8 2 2" xfId="20068" xr:uid="{00000000-0005-0000-0000-00001EB90000}"/>
    <cellStyle name="Percent 2 3 8 2 2 2" xfId="32323" xr:uid="{00000000-0005-0000-0000-00001FB90000}"/>
    <cellStyle name="Percent 2 3 8 2 2 3" xfId="44564" xr:uid="{00000000-0005-0000-0000-000020B90000}"/>
    <cellStyle name="Percent 2 3 8 2 3" xfId="26208" xr:uid="{00000000-0005-0000-0000-000021B90000}"/>
    <cellStyle name="Percent 2 3 8 2 4" xfId="38450" xr:uid="{00000000-0005-0000-0000-000022B90000}"/>
    <cellStyle name="Percent 2 3 8 2 5" xfId="50679" xr:uid="{00000000-0005-0000-0000-000023B90000}"/>
    <cellStyle name="Percent 2 3 8 3" xfId="20067" xr:uid="{00000000-0005-0000-0000-000024B90000}"/>
    <cellStyle name="Percent 2 3 8 3 2" xfId="32322" xr:uid="{00000000-0005-0000-0000-000025B90000}"/>
    <cellStyle name="Percent 2 3 8 3 3" xfId="44563" xr:uid="{00000000-0005-0000-0000-000026B90000}"/>
    <cellStyle name="Percent 2 3 8 4" xfId="26207" xr:uid="{00000000-0005-0000-0000-000027B90000}"/>
    <cellStyle name="Percent 2 3 8 5" xfId="38449" xr:uid="{00000000-0005-0000-0000-000028B90000}"/>
    <cellStyle name="Percent 2 3 8 6" xfId="50678" xr:uid="{00000000-0005-0000-0000-000029B90000}"/>
    <cellStyle name="Percent 2 3 9" xfId="12139" xr:uid="{00000000-0005-0000-0000-00002AB90000}"/>
    <cellStyle name="Percent 2 3 9 2" xfId="20069" xr:uid="{00000000-0005-0000-0000-00002BB90000}"/>
    <cellStyle name="Percent 2 3 9 2 2" xfId="32324" xr:uid="{00000000-0005-0000-0000-00002CB90000}"/>
    <cellStyle name="Percent 2 3 9 2 3" xfId="44565" xr:uid="{00000000-0005-0000-0000-00002DB90000}"/>
    <cellStyle name="Percent 2 3 9 3" xfId="26209" xr:uid="{00000000-0005-0000-0000-00002EB90000}"/>
    <cellStyle name="Percent 2 3 9 4" xfId="38451" xr:uid="{00000000-0005-0000-0000-00002FB90000}"/>
    <cellStyle name="Percent 2 3 9 5" xfId="50680" xr:uid="{00000000-0005-0000-0000-000030B90000}"/>
    <cellStyle name="Percent 2 4" xfId="12140" xr:uid="{00000000-0005-0000-0000-000031B90000}"/>
    <cellStyle name="Percent 2 4 10" xfId="26210" xr:uid="{00000000-0005-0000-0000-000032B90000}"/>
    <cellStyle name="Percent 2 4 11" xfId="38452" xr:uid="{00000000-0005-0000-0000-000033B90000}"/>
    <cellStyle name="Percent 2 4 12" xfId="50681" xr:uid="{00000000-0005-0000-0000-000034B90000}"/>
    <cellStyle name="Percent 2 4 2" xfId="12141" xr:uid="{00000000-0005-0000-0000-000035B90000}"/>
    <cellStyle name="Percent 2 4 2 10" xfId="38453" xr:uid="{00000000-0005-0000-0000-000036B90000}"/>
    <cellStyle name="Percent 2 4 2 11" xfId="50682" xr:uid="{00000000-0005-0000-0000-000037B90000}"/>
    <cellStyle name="Percent 2 4 2 2" xfId="12142" xr:uid="{00000000-0005-0000-0000-000038B90000}"/>
    <cellStyle name="Percent 2 4 2 2 10" xfId="50683" xr:uid="{00000000-0005-0000-0000-000039B90000}"/>
    <cellStyle name="Percent 2 4 2 2 2" xfId="12143" xr:uid="{00000000-0005-0000-0000-00003AB90000}"/>
    <cellStyle name="Percent 2 4 2 2 2 2" xfId="12144" xr:uid="{00000000-0005-0000-0000-00003BB90000}"/>
    <cellStyle name="Percent 2 4 2 2 2 2 2" xfId="12145" xr:uid="{00000000-0005-0000-0000-00003CB90000}"/>
    <cellStyle name="Percent 2 4 2 2 2 2 2 2" xfId="12146" xr:uid="{00000000-0005-0000-0000-00003DB90000}"/>
    <cellStyle name="Percent 2 4 2 2 2 2 2 2 2" xfId="12147" xr:uid="{00000000-0005-0000-0000-00003EB90000}"/>
    <cellStyle name="Percent 2 4 2 2 2 2 2 2 2 2" xfId="20077" xr:uid="{00000000-0005-0000-0000-00003FB90000}"/>
    <cellStyle name="Percent 2 4 2 2 2 2 2 2 2 2 2" xfId="32332" xr:uid="{00000000-0005-0000-0000-000040B90000}"/>
    <cellStyle name="Percent 2 4 2 2 2 2 2 2 2 2 3" xfId="44573" xr:uid="{00000000-0005-0000-0000-000041B90000}"/>
    <cellStyle name="Percent 2 4 2 2 2 2 2 2 2 3" xfId="26217" xr:uid="{00000000-0005-0000-0000-000042B90000}"/>
    <cellStyle name="Percent 2 4 2 2 2 2 2 2 2 4" xfId="38459" xr:uid="{00000000-0005-0000-0000-000043B90000}"/>
    <cellStyle name="Percent 2 4 2 2 2 2 2 2 2 5" xfId="50688" xr:uid="{00000000-0005-0000-0000-000044B90000}"/>
    <cellStyle name="Percent 2 4 2 2 2 2 2 2 3" xfId="20076" xr:uid="{00000000-0005-0000-0000-000045B90000}"/>
    <cellStyle name="Percent 2 4 2 2 2 2 2 2 3 2" xfId="32331" xr:uid="{00000000-0005-0000-0000-000046B90000}"/>
    <cellStyle name="Percent 2 4 2 2 2 2 2 2 3 3" xfId="44572" xr:uid="{00000000-0005-0000-0000-000047B90000}"/>
    <cellStyle name="Percent 2 4 2 2 2 2 2 2 4" xfId="26216" xr:uid="{00000000-0005-0000-0000-000048B90000}"/>
    <cellStyle name="Percent 2 4 2 2 2 2 2 2 5" xfId="38458" xr:uid="{00000000-0005-0000-0000-000049B90000}"/>
    <cellStyle name="Percent 2 4 2 2 2 2 2 2 6" xfId="50687" xr:uid="{00000000-0005-0000-0000-00004AB90000}"/>
    <cellStyle name="Percent 2 4 2 2 2 2 2 3" xfId="12148" xr:uid="{00000000-0005-0000-0000-00004BB90000}"/>
    <cellStyle name="Percent 2 4 2 2 2 2 2 3 2" xfId="20078" xr:uid="{00000000-0005-0000-0000-00004CB90000}"/>
    <cellStyle name="Percent 2 4 2 2 2 2 2 3 2 2" xfId="32333" xr:uid="{00000000-0005-0000-0000-00004DB90000}"/>
    <cellStyle name="Percent 2 4 2 2 2 2 2 3 2 3" xfId="44574" xr:uid="{00000000-0005-0000-0000-00004EB90000}"/>
    <cellStyle name="Percent 2 4 2 2 2 2 2 3 3" xfId="26218" xr:uid="{00000000-0005-0000-0000-00004FB90000}"/>
    <cellStyle name="Percent 2 4 2 2 2 2 2 3 4" xfId="38460" xr:uid="{00000000-0005-0000-0000-000050B90000}"/>
    <cellStyle name="Percent 2 4 2 2 2 2 2 3 5" xfId="50689" xr:uid="{00000000-0005-0000-0000-000051B90000}"/>
    <cellStyle name="Percent 2 4 2 2 2 2 2 4" xfId="20075" xr:uid="{00000000-0005-0000-0000-000052B90000}"/>
    <cellStyle name="Percent 2 4 2 2 2 2 2 4 2" xfId="32330" xr:uid="{00000000-0005-0000-0000-000053B90000}"/>
    <cellStyle name="Percent 2 4 2 2 2 2 2 4 3" xfId="44571" xr:uid="{00000000-0005-0000-0000-000054B90000}"/>
    <cellStyle name="Percent 2 4 2 2 2 2 2 5" xfId="26215" xr:uid="{00000000-0005-0000-0000-000055B90000}"/>
    <cellStyle name="Percent 2 4 2 2 2 2 2 6" xfId="38457" xr:uid="{00000000-0005-0000-0000-000056B90000}"/>
    <cellStyle name="Percent 2 4 2 2 2 2 2 7" xfId="50686" xr:uid="{00000000-0005-0000-0000-000057B90000}"/>
    <cellStyle name="Percent 2 4 2 2 2 2 3" xfId="12149" xr:uid="{00000000-0005-0000-0000-000058B90000}"/>
    <cellStyle name="Percent 2 4 2 2 2 2 3 2" xfId="12150" xr:uid="{00000000-0005-0000-0000-000059B90000}"/>
    <cellStyle name="Percent 2 4 2 2 2 2 3 2 2" xfId="20080" xr:uid="{00000000-0005-0000-0000-00005AB90000}"/>
    <cellStyle name="Percent 2 4 2 2 2 2 3 2 2 2" xfId="32335" xr:uid="{00000000-0005-0000-0000-00005BB90000}"/>
    <cellStyle name="Percent 2 4 2 2 2 2 3 2 2 3" xfId="44576" xr:uid="{00000000-0005-0000-0000-00005CB90000}"/>
    <cellStyle name="Percent 2 4 2 2 2 2 3 2 3" xfId="26220" xr:uid="{00000000-0005-0000-0000-00005DB90000}"/>
    <cellStyle name="Percent 2 4 2 2 2 2 3 2 4" xfId="38462" xr:uid="{00000000-0005-0000-0000-00005EB90000}"/>
    <cellStyle name="Percent 2 4 2 2 2 2 3 2 5" xfId="50691" xr:uid="{00000000-0005-0000-0000-00005FB90000}"/>
    <cellStyle name="Percent 2 4 2 2 2 2 3 3" xfId="20079" xr:uid="{00000000-0005-0000-0000-000060B90000}"/>
    <cellStyle name="Percent 2 4 2 2 2 2 3 3 2" xfId="32334" xr:uid="{00000000-0005-0000-0000-000061B90000}"/>
    <cellStyle name="Percent 2 4 2 2 2 2 3 3 3" xfId="44575" xr:uid="{00000000-0005-0000-0000-000062B90000}"/>
    <cellStyle name="Percent 2 4 2 2 2 2 3 4" xfId="26219" xr:uid="{00000000-0005-0000-0000-000063B90000}"/>
    <cellStyle name="Percent 2 4 2 2 2 2 3 5" xfId="38461" xr:uid="{00000000-0005-0000-0000-000064B90000}"/>
    <cellStyle name="Percent 2 4 2 2 2 2 3 6" xfId="50690" xr:uid="{00000000-0005-0000-0000-000065B90000}"/>
    <cellStyle name="Percent 2 4 2 2 2 2 4" xfId="12151" xr:uid="{00000000-0005-0000-0000-000066B90000}"/>
    <cellStyle name="Percent 2 4 2 2 2 2 4 2" xfId="20081" xr:uid="{00000000-0005-0000-0000-000067B90000}"/>
    <cellStyle name="Percent 2 4 2 2 2 2 4 2 2" xfId="32336" xr:uid="{00000000-0005-0000-0000-000068B90000}"/>
    <cellStyle name="Percent 2 4 2 2 2 2 4 2 3" xfId="44577" xr:uid="{00000000-0005-0000-0000-000069B90000}"/>
    <cellStyle name="Percent 2 4 2 2 2 2 4 3" xfId="26221" xr:uid="{00000000-0005-0000-0000-00006AB90000}"/>
    <cellStyle name="Percent 2 4 2 2 2 2 4 4" xfId="38463" xr:uid="{00000000-0005-0000-0000-00006BB90000}"/>
    <cellStyle name="Percent 2 4 2 2 2 2 4 5" xfId="50692" xr:uid="{00000000-0005-0000-0000-00006CB90000}"/>
    <cellStyle name="Percent 2 4 2 2 2 2 5" xfId="20074" xr:uid="{00000000-0005-0000-0000-00006DB90000}"/>
    <cellStyle name="Percent 2 4 2 2 2 2 5 2" xfId="32329" xr:uid="{00000000-0005-0000-0000-00006EB90000}"/>
    <cellStyle name="Percent 2 4 2 2 2 2 5 3" xfId="44570" xr:uid="{00000000-0005-0000-0000-00006FB90000}"/>
    <cellStyle name="Percent 2 4 2 2 2 2 6" xfId="26214" xr:uid="{00000000-0005-0000-0000-000070B90000}"/>
    <cellStyle name="Percent 2 4 2 2 2 2 7" xfId="38456" xr:uid="{00000000-0005-0000-0000-000071B90000}"/>
    <cellStyle name="Percent 2 4 2 2 2 2 8" xfId="50685" xr:uid="{00000000-0005-0000-0000-000072B90000}"/>
    <cellStyle name="Percent 2 4 2 2 2 3" xfId="12152" xr:uid="{00000000-0005-0000-0000-000073B90000}"/>
    <cellStyle name="Percent 2 4 2 2 2 3 2" xfId="12153" xr:uid="{00000000-0005-0000-0000-000074B90000}"/>
    <cellStyle name="Percent 2 4 2 2 2 3 2 2" xfId="12154" xr:uid="{00000000-0005-0000-0000-000075B90000}"/>
    <cellStyle name="Percent 2 4 2 2 2 3 2 2 2" xfId="20084" xr:uid="{00000000-0005-0000-0000-000076B90000}"/>
    <cellStyle name="Percent 2 4 2 2 2 3 2 2 2 2" xfId="32339" xr:uid="{00000000-0005-0000-0000-000077B90000}"/>
    <cellStyle name="Percent 2 4 2 2 2 3 2 2 2 3" xfId="44580" xr:uid="{00000000-0005-0000-0000-000078B90000}"/>
    <cellStyle name="Percent 2 4 2 2 2 3 2 2 3" xfId="26224" xr:uid="{00000000-0005-0000-0000-000079B90000}"/>
    <cellStyle name="Percent 2 4 2 2 2 3 2 2 4" xfId="38466" xr:uid="{00000000-0005-0000-0000-00007AB90000}"/>
    <cellStyle name="Percent 2 4 2 2 2 3 2 2 5" xfId="50695" xr:uid="{00000000-0005-0000-0000-00007BB90000}"/>
    <cellStyle name="Percent 2 4 2 2 2 3 2 3" xfId="20083" xr:uid="{00000000-0005-0000-0000-00007CB90000}"/>
    <cellStyle name="Percent 2 4 2 2 2 3 2 3 2" xfId="32338" xr:uid="{00000000-0005-0000-0000-00007DB90000}"/>
    <cellStyle name="Percent 2 4 2 2 2 3 2 3 3" xfId="44579" xr:uid="{00000000-0005-0000-0000-00007EB90000}"/>
    <cellStyle name="Percent 2 4 2 2 2 3 2 4" xfId="26223" xr:uid="{00000000-0005-0000-0000-00007FB90000}"/>
    <cellStyle name="Percent 2 4 2 2 2 3 2 5" xfId="38465" xr:uid="{00000000-0005-0000-0000-000080B90000}"/>
    <cellStyle name="Percent 2 4 2 2 2 3 2 6" xfId="50694" xr:uid="{00000000-0005-0000-0000-000081B90000}"/>
    <cellStyle name="Percent 2 4 2 2 2 3 3" xfId="12155" xr:uid="{00000000-0005-0000-0000-000082B90000}"/>
    <cellStyle name="Percent 2 4 2 2 2 3 3 2" xfId="20085" xr:uid="{00000000-0005-0000-0000-000083B90000}"/>
    <cellStyle name="Percent 2 4 2 2 2 3 3 2 2" xfId="32340" xr:uid="{00000000-0005-0000-0000-000084B90000}"/>
    <cellStyle name="Percent 2 4 2 2 2 3 3 2 3" xfId="44581" xr:uid="{00000000-0005-0000-0000-000085B90000}"/>
    <cellStyle name="Percent 2 4 2 2 2 3 3 3" xfId="26225" xr:uid="{00000000-0005-0000-0000-000086B90000}"/>
    <cellStyle name="Percent 2 4 2 2 2 3 3 4" xfId="38467" xr:uid="{00000000-0005-0000-0000-000087B90000}"/>
    <cellStyle name="Percent 2 4 2 2 2 3 3 5" xfId="50696" xr:uid="{00000000-0005-0000-0000-000088B90000}"/>
    <cellStyle name="Percent 2 4 2 2 2 3 4" xfId="20082" xr:uid="{00000000-0005-0000-0000-000089B90000}"/>
    <cellStyle name="Percent 2 4 2 2 2 3 4 2" xfId="32337" xr:uid="{00000000-0005-0000-0000-00008AB90000}"/>
    <cellStyle name="Percent 2 4 2 2 2 3 4 3" xfId="44578" xr:uid="{00000000-0005-0000-0000-00008BB90000}"/>
    <cellStyle name="Percent 2 4 2 2 2 3 5" xfId="26222" xr:uid="{00000000-0005-0000-0000-00008CB90000}"/>
    <cellStyle name="Percent 2 4 2 2 2 3 6" xfId="38464" xr:uid="{00000000-0005-0000-0000-00008DB90000}"/>
    <cellStyle name="Percent 2 4 2 2 2 3 7" xfId="50693" xr:uid="{00000000-0005-0000-0000-00008EB90000}"/>
    <cellStyle name="Percent 2 4 2 2 2 4" xfId="12156" xr:uid="{00000000-0005-0000-0000-00008FB90000}"/>
    <cellStyle name="Percent 2 4 2 2 2 4 2" xfId="12157" xr:uid="{00000000-0005-0000-0000-000090B90000}"/>
    <cellStyle name="Percent 2 4 2 2 2 4 2 2" xfId="20087" xr:uid="{00000000-0005-0000-0000-000091B90000}"/>
    <cellStyle name="Percent 2 4 2 2 2 4 2 2 2" xfId="32342" xr:uid="{00000000-0005-0000-0000-000092B90000}"/>
    <cellStyle name="Percent 2 4 2 2 2 4 2 2 3" xfId="44583" xr:uid="{00000000-0005-0000-0000-000093B90000}"/>
    <cellStyle name="Percent 2 4 2 2 2 4 2 3" xfId="26227" xr:uid="{00000000-0005-0000-0000-000094B90000}"/>
    <cellStyle name="Percent 2 4 2 2 2 4 2 4" xfId="38469" xr:uid="{00000000-0005-0000-0000-000095B90000}"/>
    <cellStyle name="Percent 2 4 2 2 2 4 2 5" xfId="50698" xr:uid="{00000000-0005-0000-0000-000096B90000}"/>
    <cellStyle name="Percent 2 4 2 2 2 4 3" xfId="20086" xr:uid="{00000000-0005-0000-0000-000097B90000}"/>
    <cellStyle name="Percent 2 4 2 2 2 4 3 2" xfId="32341" xr:uid="{00000000-0005-0000-0000-000098B90000}"/>
    <cellStyle name="Percent 2 4 2 2 2 4 3 3" xfId="44582" xr:uid="{00000000-0005-0000-0000-000099B90000}"/>
    <cellStyle name="Percent 2 4 2 2 2 4 4" xfId="26226" xr:uid="{00000000-0005-0000-0000-00009AB90000}"/>
    <cellStyle name="Percent 2 4 2 2 2 4 5" xfId="38468" xr:uid="{00000000-0005-0000-0000-00009BB90000}"/>
    <cellStyle name="Percent 2 4 2 2 2 4 6" xfId="50697" xr:uid="{00000000-0005-0000-0000-00009CB90000}"/>
    <cellStyle name="Percent 2 4 2 2 2 5" xfId="12158" xr:uid="{00000000-0005-0000-0000-00009DB90000}"/>
    <cellStyle name="Percent 2 4 2 2 2 5 2" xfId="20088" xr:uid="{00000000-0005-0000-0000-00009EB90000}"/>
    <cellStyle name="Percent 2 4 2 2 2 5 2 2" xfId="32343" xr:uid="{00000000-0005-0000-0000-00009FB90000}"/>
    <cellStyle name="Percent 2 4 2 2 2 5 2 3" xfId="44584" xr:uid="{00000000-0005-0000-0000-0000A0B90000}"/>
    <cellStyle name="Percent 2 4 2 2 2 5 3" xfId="26228" xr:uid="{00000000-0005-0000-0000-0000A1B90000}"/>
    <cellStyle name="Percent 2 4 2 2 2 5 4" xfId="38470" xr:uid="{00000000-0005-0000-0000-0000A2B90000}"/>
    <cellStyle name="Percent 2 4 2 2 2 5 5" xfId="50699" xr:uid="{00000000-0005-0000-0000-0000A3B90000}"/>
    <cellStyle name="Percent 2 4 2 2 2 6" xfId="20073" xr:uid="{00000000-0005-0000-0000-0000A4B90000}"/>
    <cellStyle name="Percent 2 4 2 2 2 6 2" xfId="32328" xr:uid="{00000000-0005-0000-0000-0000A5B90000}"/>
    <cellStyle name="Percent 2 4 2 2 2 6 3" xfId="44569" xr:uid="{00000000-0005-0000-0000-0000A6B90000}"/>
    <cellStyle name="Percent 2 4 2 2 2 7" xfId="26213" xr:uid="{00000000-0005-0000-0000-0000A7B90000}"/>
    <cellStyle name="Percent 2 4 2 2 2 8" xfId="38455" xr:uid="{00000000-0005-0000-0000-0000A8B90000}"/>
    <cellStyle name="Percent 2 4 2 2 2 9" xfId="50684" xr:uid="{00000000-0005-0000-0000-0000A9B90000}"/>
    <cellStyle name="Percent 2 4 2 2 3" xfId="12159" xr:uid="{00000000-0005-0000-0000-0000AAB90000}"/>
    <cellStyle name="Percent 2 4 2 2 3 2" xfId="12160" xr:uid="{00000000-0005-0000-0000-0000ABB90000}"/>
    <cellStyle name="Percent 2 4 2 2 3 2 2" xfId="12161" xr:uid="{00000000-0005-0000-0000-0000ACB90000}"/>
    <cellStyle name="Percent 2 4 2 2 3 2 2 2" xfId="12162" xr:uid="{00000000-0005-0000-0000-0000ADB90000}"/>
    <cellStyle name="Percent 2 4 2 2 3 2 2 2 2" xfId="20092" xr:uid="{00000000-0005-0000-0000-0000AEB90000}"/>
    <cellStyle name="Percent 2 4 2 2 3 2 2 2 2 2" xfId="32347" xr:uid="{00000000-0005-0000-0000-0000AFB90000}"/>
    <cellStyle name="Percent 2 4 2 2 3 2 2 2 2 3" xfId="44588" xr:uid="{00000000-0005-0000-0000-0000B0B90000}"/>
    <cellStyle name="Percent 2 4 2 2 3 2 2 2 3" xfId="26232" xr:uid="{00000000-0005-0000-0000-0000B1B90000}"/>
    <cellStyle name="Percent 2 4 2 2 3 2 2 2 4" xfId="38474" xr:uid="{00000000-0005-0000-0000-0000B2B90000}"/>
    <cellStyle name="Percent 2 4 2 2 3 2 2 2 5" xfId="50703" xr:uid="{00000000-0005-0000-0000-0000B3B90000}"/>
    <cellStyle name="Percent 2 4 2 2 3 2 2 3" xfId="20091" xr:uid="{00000000-0005-0000-0000-0000B4B90000}"/>
    <cellStyle name="Percent 2 4 2 2 3 2 2 3 2" xfId="32346" xr:uid="{00000000-0005-0000-0000-0000B5B90000}"/>
    <cellStyle name="Percent 2 4 2 2 3 2 2 3 3" xfId="44587" xr:uid="{00000000-0005-0000-0000-0000B6B90000}"/>
    <cellStyle name="Percent 2 4 2 2 3 2 2 4" xfId="26231" xr:uid="{00000000-0005-0000-0000-0000B7B90000}"/>
    <cellStyle name="Percent 2 4 2 2 3 2 2 5" xfId="38473" xr:uid="{00000000-0005-0000-0000-0000B8B90000}"/>
    <cellStyle name="Percent 2 4 2 2 3 2 2 6" xfId="50702" xr:uid="{00000000-0005-0000-0000-0000B9B90000}"/>
    <cellStyle name="Percent 2 4 2 2 3 2 3" xfId="12163" xr:uid="{00000000-0005-0000-0000-0000BAB90000}"/>
    <cellStyle name="Percent 2 4 2 2 3 2 3 2" xfId="20093" xr:uid="{00000000-0005-0000-0000-0000BBB90000}"/>
    <cellStyle name="Percent 2 4 2 2 3 2 3 2 2" xfId="32348" xr:uid="{00000000-0005-0000-0000-0000BCB90000}"/>
    <cellStyle name="Percent 2 4 2 2 3 2 3 2 3" xfId="44589" xr:uid="{00000000-0005-0000-0000-0000BDB90000}"/>
    <cellStyle name="Percent 2 4 2 2 3 2 3 3" xfId="26233" xr:uid="{00000000-0005-0000-0000-0000BEB90000}"/>
    <cellStyle name="Percent 2 4 2 2 3 2 3 4" xfId="38475" xr:uid="{00000000-0005-0000-0000-0000BFB90000}"/>
    <cellStyle name="Percent 2 4 2 2 3 2 3 5" xfId="50704" xr:uid="{00000000-0005-0000-0000-0000C0B90000}"/>
    <cellStyle name="Percent 2 4 2 2 3 2 4" xfId="20090" xr:uid="{00000000-0005-0000-0000-0000C1B90000}"/>
    <cellStyle name="Percent 2 4 2 2 3 2 4 2" xfId="32345" xr:uid="{00000000-0005-0000-0000-0000C2B90000}"/>
    <cellStyle name="Percent 2 4 2 2 3 2 4 3" xfId="44586" xr:uid="{00000000-0005-0000-0000-0000C3B90000}"/>
    <cellStyle name="Percent 2 4 2 2 3 2 5" xfId="26230" xr:uid="{00000000-0005-0000-0000-0000C4B90000}"/>
    <cellStyle name="Percent 2 4 2 2 3 2 6" xfId="38472" xr:uid="{00000000-0005-0000-0000-0000C5B90000}"/>
    <cellStyle name="Percent 2 4 2 2 3 2 7" xfId="50701" xr:uid="{00000000-0005-0000-0000-0000C6B90000}"/>
    <cellStyle name="Percent 2 4 2 2 3 3" xfId="12164" xr:uid="{00000000-0005-0000-0000-0000C7B90000}"/>
    <cellStyle name="Percent 2 4 2 2 3 3 2" xfId="12165" xr:uid="{00000000-0005-0000-0000-0000C8B90000}"/>
    <cellStyle name="Percent 2 4 2 2 3 3 2 2" xfId="20095" xr:uid="{00000000-0005-0000-0000-0000C9B90000}"/>
    <cellStyle name="Percent 2 4 2 2 3 3 2 2 2" xfId="32350" xr:uid="{00000000-0005-0000-0000-0000CAB90000}"/>
    <cellStyle name="Percent 2 4 2 2 3 3 2 2 3" xfId="44591" xr:uid="{00000000-0005-0000-0000-0000CBB90000}"/>
    <cellStyle name="Percent 2 4 2 2 3 3 2 3" xfId="26235" xr:uid="{00000000-0005-0000-0000-0000CCB90000}"/>
    <cellStyle name="Percent 2 4 2 2 3 3 2 4" xfId="38477" xr:uid="{00000000-0005-0000-0000-0000CDB90000}"/>
    <cellStyle name="Percent 2 4 2 2 3 3 2 5" xfId="50706" xr:uid="{00000000-0005-0000-0000-0000CEB90000}"/>
    <cellStyle name="Percent 2 4 2 2 3 3 3" xfId="20094" xr:uid="{00000000-0005-0000-0000-0000CFB90000}"/>
    <cellStyle name="Percent 2 4 2 2 3 3 3 2" xfId="32349" xr:uid="{00000000-0005-0000-0000-0000D0B90000}"/>
    <cellStyle name="Percent 2 4 2 2 3 3 3 3" xfId="44590" xr:uid="{00000000-0005-0000-0000-0000D1B90000}"/>
    <cellStyle name="Percent 2 4 2 2 3 3 4" xfId="26234" xr:uid="{00000000-0005-0000-0000-0000D2B90000}"/>
    <cellStyle name="Percent 2 4 2 2 3 3 5" xfId="38476" xr:uid="{00000000-0005-0000-0000-0000D3B90000}"/>
    <cellStyle name="Percent 2 4 2 2 3 3 6" xfId="50705" xr:uid="{00000000-0005-0000-0000-0000D4B90000}"/>
    <cellStyle name="Percent 2 4 2 2 3 4" xfId="12166" xr:uid="{00000000-0005-0000-0000-0000D5B90000}"/>
    <cellStyle name="Percent 2 4 2 2 3 4 2" xfId="20096" xr:uid="{00000000-0005-0000-0000-0000D6B90000}"/>
    <cellStyle name="Percent 2 4 2 2 3 4 2 2" xfId="32351" xr:uid="{00000000-0005-0000-0000-0000D7B90000}"/>
    <cellStyle name="Percent 2 4 2 2 3 4 2 3" xfId="44592" xr:uid="{00000000-0005-0000-0000-0000D8B90000}"/>
    <cellStyle name="Percent 2 4 2 2 3 4 3" xfId="26236" xr:uid="{00000000-0005-0000-0000-0000D9B90000}"/>
    <cellStyle name="Percent 2 4 2 2 3 4 4" xfId="38478" xr:uid="{00000000-0005-0000-0000-0000DAB90000}"/>
    <cellStyle name="Percent 2 4 2 2 3 4 5" xfId="50707" xr:uid="{00000000-0005-0000-0000-0000DBB90000}"/>
    <cellStyle name="Percent 2 4 2 2 3 5" xfId="20089" xr:uid="{00000000-0005-0000-0000-0000DCB90000}"/>
    <cellStyle name="Percent 2 4 2 2 3 5 2" xfId="32344" xr:uid="{00000000-0005-0000-0000-0000DDB90000}"/>
    <cellStyle name="Percent 2 4 2 2 3 5 3" xfId="44585" xr:uid="{00000000-0005-0000-0000-0000DEB90000}"/>
    <cellStyle name="Percent 2 4 2 2 3 6" xfId="26229" xr:uid="{00000000-0005-0000-0000-0000DFB90000}"/>
    <cellStyle name="Percent 2 4 2 2 3 7" xfId="38471" xr:uid="{00000000-0005-0000-0000-0000E0B90000}"/>
    <cellStyle name="Percent 2 4 2 2 3 8" xfId="50700" xr:uid="{00000000-0005-0000-0000-0000E1B90000}"/>
    <cellStyle name="Percent 2 4 2 2 4" xfId="12167" xr:uid="{00000000-0005-0000-0000-0000E2B90000}"/>
    <cellStyle name="Percent 2 4 2 2 4 2" xfId="12168" xr:uid="{00000000-0005-0000-0000-0000E3B90000}"/>
    <cellStyle name="Percent 2 4 2 2 4 2 2" xfId="12169" xr:uid="{00000000-0005-0000-0000-0000E4B90000}"/>
    <cellStyle name="Percent 2 4 2 2 4 2 2 2" xfId="20099" xr:uid="{00000000-0005-0000-0000-0000E5B90000}"/>
    <cellStyle name="Percent 2 4 2 2 4 2 2 2 2" xfId="32354" xr:uid="{00000000-0005-0000-0000-0000E6B90000}"/>
    <cellStyle name="Percent 2 4 2 2 4 2 2 2 3" xfId="44595" xr:uid="{00000000-0005-0000-0000-0000E7B90000}"/>
    <cellStyle name="Percent 2 4 2 2 4 2 2 3" xfId="26239" xr:uid="{00000000-0005-0000-0000-0000E8B90000}"/>
    <cellStyle name="Percent 2 4 2 2 4 2 2 4" xfId="38481" xr:uid="{00000000-0005-0000-0000-0000E9B90000}"/>
    <cellStyle name="Percent 2 4 2 2 4 2 2 5" xfId="50710" xr:uid="{00000000-0005-0000-0000-0000EAB90000}"/>
    <cellStyle name="Percent 2 4 2 2 4 2 3" xfId="20098" xr:uid="{00000000-0005-0000-0000-0000EBB90000}"/>
    <cellStyle name="Percent 2 4 2 2 4 2 3 2" xfId="32353" xr:uid="{00000000-0005-0000-0000-0000ECB90000}"/>
    <cellStyle name="Percent 2 4 2 2 4 2 3 3" xfId="44594" xr:uid="{00000000-0005-0000-0000-0000EDB90000}"/>
    <cellStyle name="Percent 2 4 2 2 4 2 4" xfId="26238" xr:uid="{00000000-0005-0000-0000-0000EEB90000}"/>
    <cellStyle name="Percent 2 4 2 2 4 2 5" xfId="38480" xr:uid="{00000000-0005-0000-0000-0000EFB90000}"/>
    <cellStyle name="Percent 2 4 2 2 4 2 6" xfId="50709" xr:uid="{00000000-0005-0000-0000-0000F0B90000}"/>
    <cellStyle name="Percent 2 4 2 2 4 3" xfId="12170" xr:uid="{00000000-0005-0000-0000-0000F1B90000}"/>
    <cellStyle name="Percent 2 4 2 2 4 3 2" xfId="20100" xr:uid="{00000000-0005-0000-0000-0000F2B90000}"/>
    <cellStyle name="Percent 2 4 2 2 4 3 2 2" xfId="32355" xr:uid="{00000000-0005-0000-0000-0000F3B90000}"/>
    <cellStyle name="Percent 2 4 2 2 4 3 2 3" xfId="44596" xr:uid="{00000000-0005-0000-0000-0000F4B90000}"/>
    <cellStyle name="Percent 2 4 2 2 4 3 3" xfId="26240" xr:uid="{00000000-0005-0000-0000-0000F5B90000}"/>
    <cellStyle name="Percent 2 4 2 2 4 3 4" xfId="38482" xr:uid="{00000000-0005-0000-0000-0000F6B90000}"/>
    <cellStyle name="Percent 2 4 2 2 4 3 5" xfId="50711" xr:uid="{00000000-0005-0000-0000-0000F7B90000}"/>
    <cellStyle name="Percent 2 4 2 2 4 4" xfId="20097" xr:uid="{00000000-0005-0000-0000-0000F8B90000}"/>
    <cellStyle name="Percent 2 4 2 2 4 4 2" xfId="32352" xr:uid="{00000000-0005-0000-0000-0000F9B90000}"/>
    <cellStyle name="Percent 2 4 2 2 4 4 3" xfId="44593" xr:uid="{00000000-0005-0000-0000-0000FAB90000}"/>
    <cellStyle name="Percent 2 4 2 2 4 5" xfId="26237" xr:uid="{00000000-0005-0000-0000-0000FBB90000}"/>
    <cellStyle name="Percent 2 4 2 2 4 6" xfId="38479" xr:uid="{00000000-0005-0000-0000-0000FCB90000}"/>
    <cellStyle name="Percent 2 4 2 2 4 7" xfId="50708" xr:uid="{00000000-0005-0000-0000-0000FDB90000}"/>
    <cellStyle name="Percent 2 4 2 2 5" xfId="12171" xr:uid="{00000000-0005-0000-0000-0000FEB90000}"/>
    <cellStyle name="Percent 2 4 2 2 5 2" xfId="12172" xr:uid="{00000000-0005-0000-0000-0000FFB90000}"/>
    <cellStyle name="Percent 2 4 2 2 5 2 2" xfId="20102" xr:uid="{00000000-0005-0000-0000-000000BA0000}"/>
    <cellStyle name="Percent 2 4 2 2 5 2 2 2" xfId="32357" xr:uid="{00000000-0005-0000-0000-000001BA0000}"/>
    <cellStyle name="Percent 2 4 2 2 5 2 2 3" xfId="44598" xr:uid="{00000000-0005-0000-0000-000002BA0000}"/>
    <cellStyle name="Percent 2 4 2 2 5 2 3" xfId="26242" xr:uid="{00000000-0005-0000-0000-000003BA0000}"/>
    <cellStyle name="Percent 2 4 2 2 5 2 4" xfId="38484" xr:uid="{00000000-0005-0000-0000-000004BA0000}"/>
    <cellStyle name="Percent 2 4 2 2 5 2 5" xfId="50713" xr:uid="{00000000-0005-0000-0000-000005BA0000}"/>
    <cellStyle name="Percent 2 4 2 2 5 3" xfId="20101" xr:uid="{00000000-0005-0000-0000-000006BA0000}"/>
    <cellStyle name="Percent 2 4 2 2 5 3 2" xfId="32356" xr:uid="{00000000-0005-0000-0000-000007BA0000}"/>
    <cellStyle name="Percent 2 4 2 2 5 3 3" xfId="44597" xr:uid="{00000000-0005-0000-0000-000008BA0000}"/>
    <cellStyle name="Percent 2 4 2 2 5 4" xfId="26241" xr:uid="{00000000-0005-0000-0000-000009BA0000}"/>
    <cellStyle name="Percent 2 4 2 2 5 5" xfId="38483" xr:uid="{00000000-0005-0000-0000-00000ABA0000}"/>
    <cellStyle name="Percent 2 4 2 2 5 6" xfId="50712" xr:uid="{00000000-0005-0000-0000-00000BBA0000}"/>
    <cellStyle name="Percent 2 4 2 2 6" xfId="12173" xr:uid="{00000000-0005-0000-0000-00000CBA0000}"/>
    <cellStyle name="Percent 2 4 2 2 6 2" xfId="20103" xr:uid="{00000000-0005-0000-0000-00000DBA0000}"/>
    <cellStyle name="Percent 2 4 2 2 6 2 2" xfId="32358" xr:uid="{00000000-0005-0000-0000-00000EBA0000}"/>
    <cellStyle name="Percent 2 4 2 2 6 2 3" xfId="44599" xr:uid="{00000000-0005-0000-0000-00000FBA0000}"/>
    <cellStyle name="Percent 2 4 2 2 6 3" xfId="26243" xr:uid="{00000000-0005-0000-0000-000010BA0000}"/>
    <cellStyle name="Percent 2 4 2 2 6 4" xfId="38485" xr:uid="{00000000-0005-0000-0000-000011BA0000}"/>
    <cellStyle name="Percent 2 4 2 2 6 5" xfId="50714" xr:uid="{00000000-0005-0000-0000-000012BA0000}"/>
    <cellStyle name="Percent 2 4 2 2 7" xfId="20072" xr:uid="{00000000-0005-0000-0000-000013BA0000}"/>
    <cellStyle name="Percent 2 4 2 2 7 2" xfId="32327" xr:uid="{00000000-0005-0000-0000-000014BA0000}"/>
    <cellStyle name="Percent 2 4 2 2 7 3" xfId="44568" xr:uid="{00000000-0005-0000-0000-000015BA0000}"/>
    <cellStyle name="Percent 2 4 2 2 8" xfId="26212" xr:uid="{00000000-0005-0000-0000-000016BA0000}"/>
    <cellStyle name="Percent 2 4 2 2 9" xfId="38454" xr:uid="{00000000-0005-0000-0000-000017BA0000}"/>
    <cellStyle name="Percent 2 4 2 3" xfId="12174" xr:uid="{00000000-0005-0000-0000-000018BA0000}"/>
    <cellStyle name="Percent 2 4 2 3 2" xfId="12175" xr:uid="{00000000-0005-0000-0000-000019BA0000}"/>
    <cellStyle name="Percent 2 4 2 3 2 2" xfId="12176" xr:uid="{00000000-0005-0000-0000-00001ABA0000}"/>
    <cellStyle name="Percent 2 4 2 3 2 2 2" xfId="12177" xr:uid="{00000000-0005-0000-0000-00001BBA0000}"/>
    <cellStyle name="Percent 2 4 2 3 2 2 2 2" xfId="12178" xr:uid="{00000000-0005-0000-0000-00001CBA0000}"/>
    <cellStyle name="Percent 2 4 2 3 2 2 2 2 2" xfId="20108" xr:uid="{00000000-0005-0000-0000-00001DBA0000}"/>
    <cellStyle name="Percent 2 4 2 3 2 2 2 2 2 2" xfId="32363" xr:uid="{00000000-0005-0000-0000-00001EBA0000}"/>
    <cellStyle name="Percent 2 4 2 3 2 2 2 2 2 3" xfId="44604" xr:uid="{00000000-0005-0000-0000-00001FBA0000}"/>
    <cellStyle name="Percent 2 4 2 3 2 2 2 2 3" xfId="26248" xr:uid="{00000000-0005-0000-0000-000020BA0000}"/>
    <cellStyle name="Percent 2 4 2 3 2 2 2 2 4" xfId="38490" xr:uid="{00000000-0005-0000-0000-000021BA0000}"/>
    <cellStyle name="Percent 2 4 2 3 2 2 2 2 5" xfId="50719" xr:uid="{00000000-0005-0000-0000-000022BA0000}"/>
    <cellStyle name="Percent 2 4 2 3 2 2 2 3" xfId="20107" xr:uid="{00000000-0005-0000-0000-000023BA0000}"/>
    <cellStyle name="Percent 2 4 2 3 2 2 2 3 2" xfId="32362" xr:uid="{00000000-0005-0000-0000-000024BA0000}"/>
    <cellStyle name="Percent 2 4 2 3 2 2 2 3 3" xfId="44603" xr:uid="{00000000-0005-0000-0000-000025BA0000}"/>
    <cellStyle name="Percent 2 4 2 3 2 2 2 4" xfId="26247" xr:uid="{00000000-0005-0000-0000-000026BA0000}"/>
    <cellStyle name="Percent 2 4 2 3 2 2 2 5" xfId="38489" xr:uid="{00000000-0005-0000-0000-000027BA0000}"/>
    <cellStyle name="Percent 2 4 2 3 2 2 2 6" xfId="50718" xr:uid="{00000000-0005-0000-0000-000028BA0000}"/>
    <cellStyle name="Percent 2 4 2 3 2 2 3" xfId="12179" xr:uid="{00000000-0005-0000-0000-000029BA0000}"/>
    <cellStyle name="Percent 2 4 2 3 2 2 3 2" xfId="20109" xr:uid="{00000000-0005-0000-0000-00002ABA0000}"/>
    <cellStyle name="Percent 2 4 2 3 2 2 3 2 2" xfId="32364" xr:uid="{00000000-0005-0000-0000-00002BBA0000}"/>
    <cellStyle name="Percent 2 4 2 3 2 2 3 2 3" xfId="44605" xr:uid="{00000000-0005-0000-0000-00002CBA0000}"/>
    <cellStyle name="Percent 2 4 2 3 2 2 3 3" xfId="26249" xr:uid="{00000000-0005-0000-0000-00002DBA0000}"/>
    <cellStyle name="Percent 2 4 2 3 2 2 3 4" xfId="38491" xr:uid="{00000000-0005-0000-0000-00002EBA0000}"/>
    <cellStyle name="Percent 2 4 2 3 2 2 3 5" xfId="50720" xr:uid="{00000000-0005-0000-0000-00002FBA0000}"/>
    <cellStyle name="Percent 2 4 2 3 2 2 4" xfId="20106" xr:uid="{00000000-0005-0000-0000-000030BA0000}"/>
    <cellStyle name="Percent 2 4 2 3 2 2 4 2" xfId="32361" xr:uid="{00000000-0005-0000-0000-000031BA0000}"/>
    <cellStyle name="Percent 2 4 2 3 2 2 4 3" xfId="44602" xr:uid="{00000000-0005-0000-0000-000032BA0000}"/>
    <cellStyle name="Percent 2 4 2 3 2 2 5" xfId="26246" xr:uid="{00000000-0005-0000-0000-000033BA0000}"/>
    <cellStyle name="Percent 2 4 2 3 2 2 6" xfId="38488" xr:uid="{00000000-0005-0000-0000-000034BA0000}"/>
    <cellStyle name="Percent 2 4 2 3 2 2 7" xfId="50717" xr:uid="{00000000-0005-0000-0000-000035BA0000}"/>
    <cellStyle name="Percent 2 4 2 3 2 3" xfId="12180" xr:uid="{00000000-0005-0000-0000-000036BA0000}"/>
    <cellStyle name="Percent 2 4 2 3 2 3 2" xfId="12181" xr:uid="{00000000-0005-0000-0000-000037BA0000}"/>
    <cellStyle name="Percent 2 4 2 3 2 3 2 2" xfId="20111" xr:uid="{00000000-0005-0000-0000-000038BA0000}"/>
    <cellStyle name="Percent 2 4 2 3 2 3 2 2 2" xfId="32366" xr:uid="{00000000-0005-0000-0000-000039BA0000}"/>
    <cellStyle name="Percent 2 4 2 3 2 3 2 2 3" xfId="44607" xr:uid="{00000000-0005-0000-0000-00003ABA0000}"/>
    <cellStyle name="Percent 2 4 2 3 2 3 2 3" xfId="26251" xr:uid="{00000000-0005-0000-0000-00003BBA0000}"/>
    <cellStyle name="Percent 2 4 2 3 2 3 2 4" xfId="38493" xr:uid="{00000000-0005-0000-0000-00003CBA0000}"/>
    <cellStyle name="Percent 2 4 2 3 2 3 2 5" xfId="50722" xr:uid="{00000000-0005-0000-0000-00003DBA0000}"/>
    <cellStyle name="Percent 2 4 2 3 2 3 3" xfId="20110" xr:uid="{00000000-0005-0000-0000-00003EBA0000}"/>
    <cellStyle name="Percent 2 4 2 3 2 3 3 2" xfId="32365" xr:uid="{00000000-0005-0000-0000-00003FBA0000}"/>
    <cellStyle name="Percent 2 4 2 3 2 3 3 3" xfId="44606" xr:uid="{00000000-0005-0000-0000-000040BA0000}"/>
    <cellStyle name="Percent 2 4 2 3 2 3 4" xfId="26250" xr:uid="{00000000-0005-0000-0000-000041BA0000}"/>
    <cellStyle name="Percent 2 4 2 3 2 3 5" xfId="38492" xr:uid="{00000000-0005-0000-0000-000042BA0000}"/>
    <cellStyle name="Percent 2 4 2 3 2 3 6" xfId="50721" xr:uid="{00000000-0005-0000-0000-000043BA0000}"/>
    <cellStyle name="Percent 2 4 2 3 2 4" xfId="12182" xr:uid="{00000000-0005-0000-0000-000044BA0000}"/>
    <cellStyle name="Percent 2 4 2 3 2 4 2" xfId="20112" xr:uid="{00000000-0005-0000-0000-000045BA0000}"/>
    <cellStyle name="Percent 2 4 2 3 2 4 2 2" xfId="32367" xr:uid="{00000000-0005-0000-0000-000046BA0000}"/>
    <cellStyle name="Percent 2 4 2 3 2 4 2 3" xfId="44608" xr:uid="{00000000-0005-0000-0000-000047BA0000}"/>
    <cellStyle name="Percent 2 4 2 3 2 4 3" xfId="26252" xr:uid="{00000000-0005-0000-0000-000048BA0000}"/>
    <cellStyle name="Percent 2 4 2 3 2 4 4" xfId="38494" xr:uid="{00000000-0005-0000-0000-000049BA0000}"/>
    <cellStyle name="Percent 2 4 2 3 2 4 5" xfId="50723" xr:uid="{00000000-0005-0000-0000-00004ABA0000}"/>
    <cellStyle name="Percent 2 4 2 3 2 5" xfId="20105" xr:uid="{00000000-0005-0000-0000-00004BBA0000}"/>
    <cellStyle name="Percent 2 4 2 3 2 5 2" xfId="32360" xr:uid="{00000000-0005-0000-0000-00004CBA0000}"/>
    <cellStyle name="Percent 2 4 2 3 2 5 3" xfId="44601" xr:uid="{00000000-0005-0000-0000-00004DBA0000}"/>
    <cellStyle name="Percent 2 4 2 3 2 6" xfId="26245" xr:uid="{00000000-0005-0000-0000-00004EBA0000}"/>
    <cellStyle name="Percent 2 4 2 3 2 7" xfId="38487" xr:uid="{00000000-0005-0000-0000-00004FBA0000}"/>
    <cellStyle name="Percent 2 4 2 3 2 8" xfId="50716" xr:uid="{00000000-0005-0000-0000-000050BA0000}"/>
    <cellStyle name="Percent 2 4 2 3 3" xfId="12183" xr:uid="{00000000-0005-0000-0000-000051BA0000}"/>
    <cellStyle name="Percent 2 4 2 3 3 2" xfId="12184" xr:uid="{00000000-0005-0000-0000-000052BA0000}"/>
    <cellStyle name="Percent 2 4 2 3 3 2 2" xfId="12185" xr:uid="{00000000-0005-0000-0000-000053BA0000}"/>
    <cellStyle name="Percent 2 4 2 3 3 2 2 2" xfId="20115" xr:uid="{00000000-0005-0000-0000-000054BA0000}"/>
    <cellStyle name="Percent 2 4 2 3 3 2 2 2 2" xfId="32370" xr:uid="{00000000-0005-0000-0000-000055BA0000}"/>
    <cellStyle name="Percent 2 4 2 3 3 2 2 2 3" xfId="44611" xr:uid="{00000000-0005-0000-0000-000056BA0000}"/>
    <cellStyle name="Percent 2 4 2 3 3 2 2 3" xfId="26255" xr:uid="{00000000-0005-0000-0000-000057BA0000}"/>
    <cellStyle name="Percent 2 4 2 3 3 2 2 4" xfId="38497" xr:uid="{00000000-0005-0000-0000-000058BA0000}"/>
    <cellStyle name="Percent 2 4 2 3 3 2 2 5" xfId="50726" xr:uid="{00000000-0005-0000-0000-000059BA0000}"/>
    <cellStyle name="Percent 2 4 2 3 3 2 3" xfId="20114" xr:uid="{00000000-0005-0000-0000-00005ABA0000}"/>
    <cellStyle name="Percent 2 4 2 3 3 2 3 2" xfId="32369" xr:uid="{00000000-0005-0000-0000-00005BBA0000}"/>
    <cellStyle name="Percent 2 4 2 3 3 2 3 3" xfId="44610" xr:uid="{00000000-0005-0000-0000-00005CBA0000}"/>
    <cellStyle name="Percent 2 4 2 3 3 2 4" xfId="26254" xr:uid="{00000000-0005-0000-0000-00005DBA0000}"/>
    <cellStyle name="Percent 2 4 2 3 3 2 5" xfId="38496" xr:uid="{00000000-0005-0000-0000-00005EBA0000}"/>
    <cellStyle name="Percent 2 4 2 3 3 2 6" xfId="50725" xr:uid="{00000000-0005-0000-0000-00005FBA0000}"/>
    <cellStyle name="Percent 2 4 2 3 3 3" xfId="12186" xr:uid="{00000000-0005-0000-0000-000060BA0000}"/>
    <cellStyle name="Percent 2 4 2 3 3 3 2" xfId="20116" xr:uid="{00000000-0005-0000-0000-000061BA0000}"/>
    <cellStyle name="Percent 2 4 2 3 3 3 2 2" xfId="32371" xr:uid="{00000000-0005-0000-0000-000062BA0000}"/>
    <cellStyle name="Percent 2 4 2 3 3 3 2 3" xfId="44612" xr:uid="{00000000-0005-0000-0000-000063BA0000}"/>
    <cellStyle name="Percent 2 4 2 3 3 3 3" xfId="26256" xr:uid="{00000000-0005-0000-0000-000064BA0000}"/>
    <cellStyle name="Percent 2 4 2 3 3 3 4" xfId="38498" xr:uid="{00000000-0005-0000-0000-000065BA0000}"/>
    <cellStyle name="Percent 2 4 2 3 3 3 5" xfId="50727" xr:uid="{00000000-0005-0000-0000-000066BA0000}"/>
    <cellStyle name="Percent 2 4 2 3 3 4" xfId="20113" xr:uid="{00000000-0005-0000-0000-000067BA0000}"/>
    <cellStyle name="Percent 2 4 2 3 3 4 2" xfId="32368" xr:uid="{00000000-0005-0000-0000-000068BA0000}"/>
    <cellStyle name="Percent 2 4 2 3 3 4 3" xfId="44609" xr:uid="{00000000-0005-0000-0000-000069BA0000}"/>
    <cellStyle name="Percent 2 4 2 3 3 5" xfId="26253" xr:uid="{00000000-0005-0000-0000-00006ABA0000}"/>
    <cellStyle name="Percent 2 4 2 3 3 6" xfId="38495" xr:uid="{00000000-0005-0000-0000-00006BBA0000}"/>
    <cellStyle name="Percent 2 4 2 3 3 7" xfId="50724" xr:uid="{00000000-0005-0000-0000-00006CBA0000}"/>
    <cellStyle name="Percent 2 4 2 3 4" xfId="12187" xr:uid="{00000000-0005-0000-0000-00006DBA0000}"/>
    <cellStyle name="Percent 2 4 2 3 4 2" xfId="12188" xr:uid="{00000000-0005-0000-0000-00006EBA0000}"/>
    <cellStyle name="Percent 2 4 2 3 4 2 2" xfId="20118" xr:uid="{00000000-0005-0000-0000-00006FBA0000}"/>
    <cellStyle name="Percent 2 4 2 3 4 2 2 2" xfId="32373" xr:uid="{00000000-0005-0000-0000-000070BA0000}"/>
    <cellStyle name="Percent 2 4 2 3 4 2 2 3" xfId="44614" xr:uid="{00000000-0005-0000-0000-000071BA0000}"/>
    <cellStyle name="Percent 2 4 2 3 4 2 3" xfId="26258" xr:uid="{00000000-0005-0000-0000-000072BA0000}"/>
    <cellStyle name="Percent 2 4 2 3 4 2 4" xfId="38500" xr:uid="{00000000-0005-0000-0000-000073BA0000}"/>
    <cellStyle name="Percent 2 4 2 3 4 2 5" xfId="50729" xr:uid="{00000000-0005-0000-0000-000074BA0000}"/>
    <cellStyle name="Percent 2 4 2 3 4 3" xfId="20117" xr:uid="{00000000-0005-0000-0000-000075BA0000}"/>
    <cellStyle name="Percent 2 4 2 3 4 3 2" xfId="32372" xr:uid="{00000000-0005-0000-0000-000076BA0000}"/>
    <cellStyle name="Percent 2 4 2 3 4 3 3" xfId="44613" xr:uid="{00000000-0005-0000-0000-000077BA0000}"/>
    <cellStyle name="Percent 2 4 2 3 4 4" xfId="26257" xr:uid="{00000000-0005-0000-0000-000078BA0000}"/>
    <cellStyle name="Percent 2 4 2 3 4 5" xfId="38499" xr:uid="{00000000-0005-0000-0000-000079BA0000}"/>
    <cellStyle name="Percent 2 4 2 3 4 6" xfId="50728" xr:uid="{00000000-0005-0000-0000-00007ABA0000}"/>
    <cellStyle name="Percent 2 4 2 3 5" xfId="12189" xr:uid="{00000000-0005-0000-0000-00007BBA0000}"/>
    <cellStyle name="Percent 2 4 2 3 5 2" xfId="20119" xr:uid="{00000000-0005-0000-0000-00007CBA0000}"/>
    <cellStyle name="Percent 2 4 2 3 5 2 2" xfId="32374" xr:uid="{00000000-0005-0000-0000-00007DBA0000}"/>
    <cellStyle name="Percent 2 4 2 3 5 2 3" xfId="44615" xr:uid="{00000000-0005-0000-0000-00007EBA0000}"/>
    <cellStyle name="Percent 2 4 2 3 5 3" xfId="26259" xr:uid="{00000000-0005-0000-0000-00007FBA0000}"/>
    <cellStyle name="Percent 2 4 2 3 5 4" xfId="38501" xr:uid="{00000000-0005-0000-0000-000080BA0000}"/>
    <cellStyle name="Percent 2 4 2 3 5 5" xfId="50730" xr:uid="{00000000-0005-0000-0000-000081BA0000}"/>
    <cellStyle name="Percent 2 4 2 3 6" xfId="20104" xr:uid="{00000000-0005-0000-0000-000082BA0000}"/>
    <cellStyle name="Percent 2 4 2 3 6 2" xfId="32359" xr:uid="{00000000-0005-0000-0000-000083BA0000}"/>
    <cellStyle name="Percent 2 4 2 3 6 3" xfId="44600" xr:uid="{00000000-0005-0000-0000-000084BA0000}"/>
    <cellStyle name="Percent 2 4 2 3 7" xfId="26244" xr:uid="{00000000-0005-0000-0000-000085BA0000}"/>
    <cellStyle name="Percent 2 4 2 3 8" xfId="38486" xr:uid="{00000000-0005-0000-0000-000086BA0000}"/>
    <cellStyle name="Percent 2 4 2 3 9" xfId="50715" xr:uid="{00000000-0005-0000-0000-000087BA0000}"/>
    <cellStyle name="Percent 2 4 2 4" xfId="12190" xr:uid="{00000000-0005-0000-0000-000088BA0000}"/>
    <cellStyle name="Percent 2 4 2 4 2" xfId="12191" xr:uid="{00000000-0005-0000-0000-000089BA0000}"/>
    <cellStyle name="Percent 2 4 2 4 2 2" xfId="12192" xr:uid="{00000000-0005-0000-0000-00008ABA0000}"/>
    <cellStyle name="Percent 2 4 2 4 2 2 2" xfId="12193" xr:uid="{00000000-0005-0000-0000-00008BBA0000}"/>
    <cellStyle name="Percent 2 4 2 4 2 2 2 2" xfId="20123" xr:uid="{00000000-0005-0000-0000-00008CBA0000}"/>
    <cellStyle name="Percent 2 4 2 4 2 2 2 2 2" xfId="32378" xr:uid="{00000000-0005-0000-0000-00008DBA0000}"/>
    <cellStyle name="Percent 2 4 2 4 2 2 2 2 3" xfId="44619" xr:uid="{00000000-0005-0000-0000-00008EBA0000}"/>
    <cellStyle name="Percent 2 4 2 4 2 2 2 3" xfId="26263" xr:uid="{00000000-0005-0000-0000-00008FBA0000}"/>
    <cellStyle name="Percent 2 4 2 4 2 2 2 4" xfId="38505" xr:uid="{00000000-0005-0000-0000-000090BA0000}"/>
    <cellStyle name="Percent 2 4 2 4 2 2 2 5" xfId="50734" xr:uid="{00000000-0005-0000-0000-000091BA0000}"/>
    <cellStyle name="Percent 2 4 2 4 2 2 3" xfId="20122" xr:uid="{00000000-0005-0000-0000-000092BA0000}"/>
    <cellStyle name="Percent 2 4 2 4 2 2 3 2" xfId="32377" xr:uid="{00000000-0005-0000-0000-000093BA0000}"/>
    <cellStyle name="Percent 2 4 2 4 2 2 3 3" xfId="44618" xr:uid="{00000000-0005-0000-0000-000094BA0000}"/>
    <cellStyle name="Percent 2 4 2 4 2 2 4" xfId="26262" xr:uid="{00000000-0005-0000-0000-000095BA0000}"/>
    <cellStyle name="Percent 2 4 2 4 2 2 5" xfId="38504" xr:uid="{00000000-0005-0000-0000-000096BA0000}"/>
    <cellStyle name="Percent 2 4 2 4 2 2 6" xfId="50733" xr:uid="{00000000-0005-0000-0000-000097BA0000}"/>
    <cellStyle name="Percent 2 4 2 4 2 3" xfId="12194" xr:uid="{00000000-0005-0000-0000-000098BA0000}"/>
    <cellStyle name="Percent 2 4 2 4 2 3 2" xfId="20124" xr:uid="{00000000-0005-0000-0000-000099BA0000}"/>
    <cellStyle name="Percent 2 4 2 4 2 3 2 2" xfId="32379" xr:uid="{00000000-0005-0000-0000-00009ABA0000}"/>
    <cellStyle name="Percent 2 4 2 4 2 3 2 3" xfId="44620" xr:uid="{00000000-0005-0000-0000-00009BBA0000}"/>
    <cellStyle name="Percent 2 4 2 4 2 3 3" xfId="26264" xr:uid="{00000000-0005-0000-0000-00009CBA0000}"/>
    <cellStyle name="Percent 2 4 2 4 2 3 4" xfId="38506" xr:uid="{00000000-0005-0000-0000-00009DBA0000}"/>
    <cellStyle name="Percent 2 4 2 4 2 3 5" xfId="50735" xr:uid="{00000000-0005-0000-0000-00009EBA0000}"/>
    <cellStyle name="Percent 2 4 2 4 2 4" xfId="20121" xr:uid="{00000000-0005-0000-0000-00009FBA0000}"/>
    <cellStyle name="Percent 2 4 2 4 2 4 2" xfId="32376" xr:uid="{00000000-0005-0000-0000-0000A0BA0000}"/>
    <cellStyle name="Percent 2 4 2 4 2 4 3" xfId="44617" xr:uid="{00000000-0005-0000-0000-0000A1BA0000}"/>
    <cellStyle name="Percent 2 4 2 4 2 5" xfId="26261" xr:uid="{00000000-0005-0000-0000-0000A2BA0000}"/>
    <cellStyle name="Percent 2 4 2 4 2 6" xfId="38503" xr:uid="{00000000-0005-0000-0000-0000A3BA0000}"/>
    <cellStyle name="Percent 2 4 2 4 2 7" xfId="50732" xr:uid="{00000000-0005-0000-0000-0000A4BA0000}"/>
    <cellStyle name="Percent 2 4 2 4 3" xfId="12195" xr:uid="{00000000-0005-0000-0000-0000A5BA0000}"/>
    <cellStyle name="Percent 2 4 2 4 3 2" xfId="12196" xr:uid="{00000000-0005-0000-0000-0000A6BA0000}"/>
    <cellStyle name="Percent 2 4 2 4 3 2 2" xfId="20126" xr:uid="{00000000-0005-0000-0000-0000A7BA0000}"/>
    <cellStyle name="Percent 2 4 2 4 3 2 2 2" xfId="32381" xr:uid="{00000000-0005-0000-0000-0000A8BA0000}"/>
    <cellStyle name="Percent 2 4 2 4 3 2 2 3" xfId="44622" xr:uid="{00000000-0005-0000-0000-0000A9BA0000}"/>
    <cellStyle name="Percent 2 4 2 4 3 2 3" xfId="26266" xr:uid="{00000000-0005-0000-0000-0000AABA0000}"/>
    <cellStyle name="Percent 2 4 2 4 3 2 4" xfId="38508" xr:uid="{00000000-0005-0000-0000-0000ABBA0000}"/>
    <cellStyle name="Percent 2 4 2 4 3 2 5" xfId="50737" xr:uid="{00000000-0005-0000-0000-0000ACBA0000}"/>
    <cellStyle name="Percent 2 4 2 4 3 3" xfId="20125" xr:uid="{00000000-0005-0000-0000-0000ADBA0000}"/>
    <cellStyle name="Percent 2 4 2 4 3 3 2" xfId="32380" xr:uid="{00000000-0005-0000-0000-0000AEBA0000}"/>
    <cellStyle name="Percent 2 4 2 4 3 3 3" xfId="44621" xr:uid="{00000000-0005-0000-0000-0000AFBA0000}"/>
    <cellStyle name="Percent 2 4 2 4 3 4" xfId="26265" xr:uid="{00000000-0005-0000-0000-0000B0BA0000}"/>
    <cellStyle name="Percent 2 4 2 4 3 5" xfId="38507" xr:uid="{00000000-0005-0000-0000-0000B1BA0000}"/>
    <cellStyle name="Percent 2 4 2 4 3 6" xfId="50736" xr:uid="{00000000-0005-0000-0000-0000B2BA0000}"/>
    <cellStyle name="Percent 2 4 2 4 4" xfId="12197" xr:uid="{00000000-0005-0000-0000-0000B3BA0000}"/>
    <cellStyle name="Percent 2 4 2 4 4 2" xfId="20127" xr:uid="{00000000-0005-0000-0000-0000B4BA0000}"/>
    <cellStyle name="Percent 2 4 2 4 4 2 2" xfId="32382" xr:uid="{00000000-0005-0000-0000-0000B5BA0000}"/>
    <cellStyle name="Percent 2 4 2 4 4 2 3" xfId="44623" xr:uid="{00000000-0005-0000-0000-0000B6BA0000}"/>
    <cellStyle name="Percent 2 4 2 4 4 3" xfId="26267" xr:uid="{00000000-0005-0000-0000-0000B7BA0000}"/>
    <cellStyle name="Percent 2 4 2 4 4 4" xfId="38509" xr:uid="{00000000-0005-0000-0000-0000B8BA0000}"/>
    <cellStyle name="Percent 2 4 2 4 4 5" xfId="50738" xr:uid="{00000000-0005-0000-0000-0000B9BA0000}"/>
    <cellStyle name="Percent 2 4 2 4 5" xfId="20120" xr:uid="{00000000-0005-0000-0000-0000BABA0000}"/>
    <cellStyle name="Percent 2 4 2 4 5 2" xfId="32375" xr:uid="{00000000-0005-0000-0000-0000BBBA0000}"/>
    <cellStyle name="Percent 2 4 2 4 5 3" xfId="44616" xr:uid="{00000000-0005-0000-0000-0000BCBA0000}"/>
    <cellStyle name="Percent 2 4 2 4 6" xfId="26260" xr:uid="{00000000-0005-0000-0000-0000BDBA0000}"/>
    <cellStyle name="Percent 2 4 2 4 7" xfId="38502" xr:uid="{00000000-0005-0000-0000-0000BEBA0000}"/>
    <cellStyle name="Percent 2 4 2 4 8" xfId="50731" xr:uid="{00000000-0005-0000-0000-0000BFBA0000}"/>
    <cellStyle name="Percent 2 4 2 5" xfId="12198" xr:uid="{00000000-0005-0000-0000-0000C0BA0000}"/>
    <cellStyle name="Percent 2 4 2 5 2" xfId="12199" xr:uid="{00000000-0005-0000-0000-0000C1BA0000}"/>
    <cellStyle name="Percent 2 4 2 5 2 2" xfId="12200" xr:uid="{00000000-0005-0000-0000-0000C2BA0000}"/>
    <cellStyle name="Percent 2 4 2 5 2 2 2" xfId="20130" xr:uid="{00000000-0005-0000-0000-0000C3BA0000}"/>
    <cellStyle name="Percent 2 4 2 5 2 2 2 2" xfId="32385" xr:uid="{00000000-0005-0000-0000-0000C4BA0000}"/>
    <cellStyle name="Percent 2 4 2 5 2 2 2 3" xfId="44626" xr:uid="{00000000-0005-0000-0000-0000C5BA0000}"/>
    <cellStyle name="Percent 2 4 2 5 2 2 3" xfId="26270" xr:uid="{00000000-0005-0000-0000-0000C6BA0000}"/>
    <cellStyle name="Percent 2 4 2 5 2 2 4" xfId="38512" xr:uid="{00000000-0005-0000-0000-0000C7BA0000}"/>
    <cellStyle name="Percent 2 4 2 5 2 2 5" xfId="50741" xr:uid="{00000000-0005-0000-0000-0000C8BA0000}"/>
    <cellStyle name="Percent 2 4 2 5 2 3" xfId="20129" xr:uid="{00000000-0005-0000-0000-0000C9BA0000}"/>
    <cellStyle name="Percent 2 4 2 5 2 3 2" xfId="32384" xr:uid="{00000000-0005-0000-0000-0000CABA0000}"/>
    <cellStyle name="Percent 2 4 2 5 2 3 3" xfId="44625" xr:uid="{00000000-0005-0000-0000-0000CBBA0000}"/>
    <cellStyle name="Percent 2 4 2 5 2 4" xfId="26269" xr:uid="{00000000-0005-0000-0000-0000CCBA0000}"/>
    <cellStyle name="Percent 2 4 2 5 2 5" xfId="38511" xr:uid="{00000000-0005-0000-0000-0000CDBA0000}"/>
    <cellStyle name="Percent 2 4 2 5 2 6" xfId="50740" xr:uid="{00000000-0005-0000-0000-0000CEBA0000}"/>
    <cellStyle name="Percent 2 4 2 5 3" xfId="12201" xr:uid="{00000000-0005-0000-0000-0000CFBA0000}"/>
    <cellStyle name="Percent 2 4 2 5 3 2" xfId="20131" xr:uid="{00000000-0005-0000-0000-0000D0BA0000}"/>
    <cellStyle name="Percent 2 4 2 5 3 2 2" xfId="32386" xr:uid="{00000000-0005-0000-0000-0000D1BA0000}"/>
    <cellStyle name="Percent 2 4 2 5 3 2 3" xfId="44627" xr:uid="{00000000-0005-0000-0000-0000D2BA0000}"/>
    <cellStyle name="Percent 2 4 2 5 3 3" xfId="26271" xr:uid="{00000000-0005-0000-0000-0000D3BA0000}"/>
    <cellStyle name="Percent 2 4 2 5 3 4" xfId="38513" xr:uid="{00000000-0005-0000-0000-0000D4BA0000}"/>
    <cellStyle name="Percent 2 4 2 5 3 5" xfId="50742" xr:uid="{00000000-0005-0000-0000-0000D5BA0000}"/>
    <cellStyle name="Percent 2 4 2 5 4" xfId="20128" xr:uid="{00000000-0005-0000-0000-0000D6BA0000}"/>
    <cellStyle name="Percent 2 4 2 5 4 2" xfId="32383" xr:uid="{00000000-0005-0000-0000-0000D7BA0000}"/>
    <cellStyle name="Percent 2 4 2 5 4 3" xfId="44624" xr:uid="{00000000-0005-0000-0000-0000D8BA0000}"/>
    <cellStyle name="Percent 2 4 2 5 5" xfId="26268" xr:uid="{00000000-0005-0000-0000-0000D9BA0000}"/>
    <cellStyle name="Percent 2 4 2 5 6" xfId="38510" xr:uid="{00000000-0005-0000-0000-0000DABA0000}"/>
    <cellStyle name="Percent 2 4 2 5 7" xfId="50739" xr:uid="{00000000-0005-0000-0000-0000DBBA0000}"/>
    <cellStyle name="Percent 2 4 2 6" xfId="12202" xr:uid="{00000000-0005-0000-0000-0000DCBA0000}"/>
    <cellStyle name="Percent 2 4 2 6 2" xfId="12203" xr:uid="{00000000-0005-0000-0000-0000DDBA0000}"/>
    <cellStyle name="Percent 2 4 2 6 2 2" xfId="20133" xr:uid="{00000000-0005-0000-0000-0000DEBA0000}"/>
    <cellStyle name="Percent 2 4 2 6 2 2 2" xfId="32388" xr:uid="{00000000-0005-0000-0000-0000DFBA0000}"/>
    <cellStyle name="Percent 2 4 2 6 2 2 3" xfId="44629" xr:uid="{00000000-0005-0000-0000-0000E0BA0000}"/>
    <cellStyle name="Percent 2 4 2 6 2 3" xfId="26273" xr:uid="{00000000-0005-0000-0000-0000E1BA0000}"/>
    <cellStyle name="Percent 2 4 2 6 2 4" xfId="38515" xr:uid="{00000000-0005-0000-0000-0000E2BA0000}"/>
    <cellStyle name="Percent 2 4 2 6 2 5" xfId="50744" xr:uid="{00000000-0005-0000-0000-0000E3BA0000}"/>
    <cellStyle name="Percent 2 4 2 6 3" xfId="20132" xr:uid="{00000000-0005-0000-0000-0000E4BA0000}"/>
    <cellStyle name="Percent 2 4 2 6 3 2" xfId="32387" xr:uid="{00000000-0005-0000-0000-0000E5BA0000}"/>
    <cellStyle name="Percent 2 4 2 6 3 3" xfId="44628" xr:uid="{00000000-0005-0000-0000-0000E6BA0000}"/>
    <cellStyle name="Percent 2 4 2 6 4" xfId="26272" xr:uid="{00000000-0005-0000-0000-0000E7BA0000}"/>
    <cellStyle name="Percent 2 4 2 6 5" xfId="38514" xr:uid="{00000000-0005-0000-0000-0000E8BA0000}"/>
    <cellStyle name="Percent 2 4 2 6 6" xfId="50743" xr:uid="{00000000-0005-0000-0000-0000E9BA0000}"/>
    <cellStyle name="Percent 2 4 2 7" xfId="12204" xr:uid="{00000000-0005-0000-0000-0000EABA0000}"/>
    <cellStyle name="Percent 2 4 2 7 2" xfId="20134" xr:uid="{00000000-0005-0000-0000-0000EBBA0000}"/>
    <cellStyle name="Percent 2 4 2 7 2 2" xfId="32389" xr:uid="{00000000-0005-0000-0000-0000ECBA0000}"/>
    <cellStyle name="Percent 2 4 2 7 2 3" xfId="44630" xr:uid="{00000000-0005-0000-0000-0000EDBA0000}"/>
    <cellStyle name="Percent 2 4 2 7 3" xfId="26274" xr:uid="{00000000-0005-0000-0000-0000EEBA0000}"/>
    <cellStyle name="Percent 2 4 2 7 4" xfId="38516" xr:uid="{00000000-0005-0000-0000-0000EFBA0000}"/>
    <cellStyle name="Percent 2 4 2 7 5" xfId="50745" xr:uid="{00000000-0005-0000-0000-0000F0BA0000}"/>
    <cellStyle name="Percent 2 4 2 8" xfId="20071" xr:uid="{00000000-0005-0000-0000-0000F1BA0000}"/>
    <cellStyle name="Percent 2 4 2 8 2" xfId="32326" xr:uid="{00000000-0005-0000-0000-0000F2BA0000}"/>
    <cellStyle name="Percent 2 4 2 8 3" xfId="44567" xr:uid="{00000000-0005-0000-0000-0000F3BA0000}"/>
    <cellStyle name="Percent 2 4 2 9" xfId="26211" xr:uid="{00000000-0005-0000-0000-0000F4BA0000}"/>
    <cellStyle name="Percent 2 4 3" xfId="12205" xr:uid="{00000000-0005-0000-0000-0000F5BA0000}"/>
    <cellStyle name="Percent 2 4 3 10" xfId="50746" xr:uid="{00000000-0005-0000-0000-0000F6BA0000}"/>
    <cellStyle name="Percent 2 4 3 2" xfId="12206" xr:uid="{00000000-0005-0000-0000-0000F7BA0000}"/>
    <cellStyle name="Percent 2 4 3 2 2" xfId="12207" xr:uid="{00000000-0005-0000-0000-0000F8BA0000}"/>
    <cellStyle name="Percent 2 4 3 2 2 2" xfId="12208" xr:uid="{00000000-0005-0000-0000-0000F9BA0000}"/>
    <cellStyle name="Percent 2 4 3 2 2 2 2" xfId="12209" xr:uid="{00000000-0005-0000-0000-0000FABA0000}"/>
    <cellStyle name="Percent 2 4 3 2 2 2 2 2" xfId="12210" xr:uid="{00000000-0005-0000-0000-0000FBBA0000}"/>
    <cellStyle name="Percent 2 4 3 2 2 2 2 2 2" xfId="20140" xr:uid="{00000000-0005-0000-0000-0000FCBA0000}"/>
    <cellStyle name="Percent 2 4 3 2 2 2 2 2 2 2" xfId="32395" xr:uid="{00000000-0005-0000-0000-0000FDBA0000}"/>
    <cellStyle name="Percent 2 4 3 2 2 2 2 2 2 3" xfId="44636" xr:uid="{00000000-0005-0000-0000-0000FEBA0000}"/>
    <cellStyle name="Percent 2 4 3 2 2 2 2 2 3" xfId="26280" xr:uid="{00000000-0005-0000-0000-0000FFBA0000}"/>
    <cellStyle name="Percent 2 4 3 2 2 2 2 2 4" xfId="38522" xr:uid="{00000000-0005-0000-0000-000000BB0000}"/>
    <cellStyle name="Percent 2 4 3 2 2 2 2 2 5" xfId="50751" xr:uid="{00000000-0005-0000-0000-000001BB0000}"/>
    <cellStyle name="Percent 2 4 3 2 2 2 2 3" xfId="20139" xr:uid="{00000000-0005-0000-0000-000002BB0000}"/>
    <cellStyle name="Percent 2 4 3 2 2 2 2 3 2" xfId="32394" xr:uid="{00000000-0005-0000-0000-000003BB0000}"/>
    <cellStyle name="Percent 2 4 3 2 2 2 2 3 3" xfId="44635" xr:uid="{00000000-0005-0000-0000-000004BB0000}"/>
    <cellStyle name="Percent 2 4 3 2 2 2 2 4" xfId="26279" xr:uid="{00000000-0005-0000-0000-000005BB0000}"/>
    <cellStyle name="Percent 2 4 3 2 2 2 2 5" xfId="38521" xr:uid="{00000000-0005-0000-0000-000006BB0000}"/>
    <cellStyle name="Percent 2 4 3 2 2 2 2 6" xfId="50750" xr:uid="{00000000-0005-0000-0000-000007BB0000}"/>
    <cellStyle name="Percent 2 4 3 2 2 2 3" xfId="12211" xr:uid="{00000000-0005-0000-0000-000008BB0000}"/>
    <cellStyle name="Percent 2 4 3 2 2 2 3 2" xfId="20141" xr:uid="{00000000-0005-0000-0000-000009BB0000}"/>
    <cellStyle name="Percent 2 4 3 2 2 2 3 2 2" xfId="32396" xr:uid="{00000000-0005-0000-0000-00000ABB0000}"/>
    <cellStyle name="Percent 2 4 3 2 2 2 3 2 3" xfId="44637" xr:uid="{00000000-0005-0000-0000-00000BBB0000}"/>
    <cellStyle name="Percent 2 4 3 2 2 2 3 3" xfId="26281" xr:uid="{00000000-0005-0000-0000-00000CBB0000}"/>
    <cellStyle name="Percent 2 4 3 2 2 2 3 4" xfId="38523" xr:uid="{00000000-0005-0000-0000-00000DBB0000}"/>
    <cellStyle name="Percent 2 4 3 2 2 2 3 5" xfId="50752" xr:uid="{00000000-0005-0000-0000-00000EBB0000}"/>
    <cellStyle name="Percent 2 4 3 2 2 2 4" xfId="20138" xr:uid="{00000000-0005-0000-0000-00000FBB0000}"/>
    <cellStyle name="Percent 2 4 3 2 2 2 4 2" xfId="32393" xr:uid="{00000000-0005-0000-0000-000010BB0000}"/>
    <cellStyle name="Percent 2 4 3 2 2 2 4 3" xfId="44634" xr:uid="{00000000-0005-0000-0000-000011BB0000}"/>
    <cellStyle name="Percent 2 4 3 2 2 2 5" xfId="26278" xr:uid="{00000000-0005-0000-0000-000012BB0000}"/>
    <cellStyle name="Percent 2 4 3 2 2 2 6" xfId="38520" xr:uid="{00000000-0005-0000-0000-000013BB0000}"/>
    <cellStyle name="Percent 2 4 3 2 2 2 7" xfId="50749" xr:uid="{00000000-0005-0000-0000-000014BB0000}"/>
    <cellStyle name="Percent 2 4 3 2 2 3" xfId="12212" xr:uid="{00000000-0005-0000-0000-000015BB0000}"/>
    <cellStyle name="Percent 2 4 3 2 2 3 2" xfId="12213" xr:uid="{00000000-0005-0000-0000-000016BB0000}"/>
    <cellStyle name="Percent 2 4 3 2 2 3 2 2" xfId="20143" xr:uid="{00000000-0005-0000-0000-000017BB0000}"/>
    <cellStyle name="Percent 2 4 3 2 2 3 2 2 2" xfId="32398" xr:uid="{00000000-0005-0000-0000-000018BB0000}"/>
    <cellStyle name="Percent 2 4 3 2 2 3 2 2 3" xfId="44639" xr:uid="{00000000-0005-0000-0000-000019BB0000}"/>
    <cellStyle name="Percent 2 4 3 2 2 3 2 3" xfId="26283" xr:uid="{00000000-0005-0000-0000-00001ABB0000}"/>
    <cellStyle name="Percent 2 4 3 2 2 3 2 4" xfId="38525" xr:uid="{00000000-0005-0000-0000-00001BBB0000}"/>
    <cellStyle name="Percent 2 4 3 2 2 3 2 5" xfId="50754" xr:uid="{00000000-0005-0000-0000-00001CBB0000}"/>
    <cellStyle name="Percent 2 4 3 2 2 3 3" xfId="20142" xr:uid="{00000000-0005-0000-0000-00001DBB0000}"/>
    <cellStyle name="Percent 2 4 3 2 2 3 3 2" xfId="32397" xr:uid="{00000000-0005-0000-0000-00001EBB0000}"/>
    <cellStyle name="Percent 2 4 3 2 2 3 3 3" xfId="44638" xr:uid="{00000000-0005-0000-0000-00001FBB0000}"/>
    <cellStyle name="Percent 2 4 3 2 2 3 4" xfId="26282" xr:uid="{00000000-0005-0000-0000-000020BB0000}"/>
    <cellStyle name="Percent 2 4 3 2 2 3 5" xfId="38524" xr:uid="{00000000-0005-0000-0000-000021BB0000}"/>
    <cellStyle name="Percent 2 4 3 2 2 3 6" xfId="50753" xr:uid="{00000000-0005-0000-0000-000022BB0000}"/>
    <cellStyle name="Percent 2 4 3 2 2 4" xfId="12214" xr:uid="{00000000-0005-0000-0000-000023BB0000}"/>
    <cellStyle name="Percent 2 4 3 2 2 4 2" xfId="20144" xr:uid="{00000000-0005-0000-0000-000024BB0000}"/>
    <cellStyle name="Percent 2 4 3 2 2 4 2 2" xfId="32399" xr:uid="{00000000-0005-0000-0000-000025BB0000}"/>
    <cellStyle name="Percent 2 4 3 2 2 4 2 3" xfId="44640" xr:uid="{00000000-0005-0000-0000-000026BB0000}"/>
    <cellStyle name="Percent 2 4 3 2 2 4 3" xfId="26284" xr:uid="{00000000-0005-0000-0000-000027BB0000}"/>
    <cellStyle name="Percent 2 4 3 2 2 4 4" xfId="38526" xr:uid="{00000000-0005-0000-0000-000028BB0000}"/>
    <cellStyle name="Percent 2 4 3 2 2 4 5" xfId="50755" xr:uid="{00000000-0005-0000-0000-000029BB0000}"/>
    <cellStyle name="Percent 2 4 3 2 2 5" xfId="20137" xr:uid="{00000000-0005-0000-0000-00002ABB0000}"/>
    <cellStyle name="Percent 2 4 3 2 2 5 2" xfId="32392" xr:uid="{00000000-0005-0000-0000-00002BBB0000}"/>
    <cellStyle name="Percent 2 4 3 2 2 5 3" xfId="44633" xr:uid="{00000000-0005-0000-0000-00002CBB0000}"/>
    <cellStyle name="Percent 2 4 3 2 2 6" xfId="26277" xr:uid="{00000000-0005-0000-0000-00002DBB0000}"/>
    <cellStyle name="Percent 2 4 3 2 2 7" xfId="38519" xr:uid="{00000000-0005-0000-0000-00002EBB0000}"/>
    <cellStyle name="Percent 2 4 3 2 2 8" xfId="50748" xr:uid="{00000000-0005-0000-0000-00002FBB0000}"/>
    <cellStyle name="Percent 2 4 3 2 3" xfId="12215" xr:uid="{00000000-0005-0000-0000-000030BB0000}"/>
    <cellStyle name="Percent 2 4 3 2 3 2" xfId="12216" xr:uid="{00000000-0005-0000-0000-000031BB0000}"/>
    <cellStyle name="Percent 2 4 3 2 3 2 2" xfId="12217" xr:uid="{00000000-0005-0000-0000-000032BB0000}"/>
    <cellStyle name="Percent 2 4 3 2 3 2 2 2" xfId="20147" xr:uid="{00000000-0005-0000-0000-000033BB0000}"/>
    <cellStyle name="Percent 2 4 3 2 3 2 2 2 2" xfId="32402" xr:uid="{00000000-0005-0000-0000-000034BB0000}"/>
    <cellStyle name="Percent 2 4 3 2 3 2 2 2 3" xfId="44643" xr:uid="{00000000-0005-0000-0000-000035BB0000}"/>
    <cellStyle name="Percent 2 4 3 2 3 2 2 3" xfId="26287" xr:uid="{00000000-0005-0000-0000-000036BB0000}"/>
    <cellStyle name="Percent 2 4 3 2 3 2 2 4" xfId="38529" xr:uid="{00000000-0005-0000-0000-000037BB0000}"/>
    <cellStyle name="Percent 2 4 3 2 3 2 2 5" xfId="50758" xr:uid="{00000000-0005-0000-0000-000038BB0000}"/>
    <cellStyle name="Percent 2 4 3 2 3 2 3" xfId="20146" xr:uid="{00000000-0005-0000-0000-000039BB0000}"/>
    <cellStyle name="Percent 2 4 3 2 3 2 3 2" xfId="32401" xr:uid="{00000000-0005-0000-0000-00003ABB0000}"/>
    <cellStyle name="Percent 2 4 3 2 3 2 3 3" xfId="44642" xr:uid="{00000000-0005-0000-0000-00003BBB0000}"/>
    <cellStyle name="Percent 2 4 3 2 3 2 4" xfId="26286" xr:uid="{00000000-0005-0000-0000-00003CBB0000}"/>
    <cellStyle name="Percent 2 4 3 2 3 2 5" xfId="38528" xr:uid="{00000000-0005-0000-0000-00003DBB0000}"/>
    <cellStyle name="Percent 2 4 3 2 3 2 6" xfId="50757" xr:uid="{00000000-0005-0000-0000-00003EBB0000}"/>
    <cellStyle name="Percent 2 4 3 2 3 3" xfId="12218" xr:uid="{00000000-0005-0000-0000-00003FBB0000}"/>
    <cellStyle name="Percent 2 4 3 2 3 3 2" xfId="20148" xr:uid="{00000000-0005-0000-0000-000040BB0000}"/>
    <cellStyle name="Percent 2 4 3 2 3 3 2 2" xfId="32403" xr:uid="{00000000-0005-0000-0000-000041BB0000}"/>
    <cellStyle name="Percent 2 4 3 2 3 3 2 3" xfId="44644" xr:uid="{00000000-0005-0000-0000-000042BB0000}"/>
    <cellStyle name="Percent 2 4 3 2 3 3 3" xfId="26288" xr:uid="{00000000-0005-0000-0000-000043BB0000}"/>
    <cellStyle name="Percent 2 4 3 2 3 3 4" xfId="38530" xr:uid="{00000000-0005-0000-0000-000044BB0000}"/>
    <cellStyle name="Percent 2 4 3 2 3 3 5" xfId="50759" xr:uid="{00000000-0005-0000-0000-000045BB0000}"/>
    <cellStyle name="Percent 2 4 3 2 3 4" xfId="20145" xr:uid="{00000000-0005-0000-0000-000046BB0000}"/>
    <cellStyle name="Percent 2 4 3 2 3 4 2" xfId="32400" xr:uid="{00000000-0005-0000-0000-000047BB0000}"/>
    <cellStyle name="Percent 2 4 3 2 3 4 3" xfId="44641" xr:uid="{00000000-0005-0000-0000-000048BB0000}"/>
    <cellStyle name="Percent 2 4 3 2 3 5" xfId="26285" xr:uid="{00000000-0005-0000-0000-000049BB0000}"/>
    <cellStyle name="Percent 2 4 3 2 3 6" xfId="38527" xr:uid="{00000000-0005-0000-0000-00004ABB0000}"/>
    <cellStyle name="Percent 2 4 3 2 3 7" xfId="50756" xr:uid="{00000000-0005-0000-0000-00004BBB0000}"/>
    <cellStyle name="Percent 2 4 3 2 4" xfId="12219" xr:uid="{00000000-0005-0000-0000-00004CBB0000}"/>
    <cellStyle name="Percent 2 4 3 2 4 2" xfId="12220" xr:uid="{00000000-0005-0000-0000-00004DBB0000}"/>
    <cellStyle name="Percent 2 4 3 2 4 2 2" xfId="20150" xr:uid="{00000000-0005-0000-0000-00004EBB0000}"/>
    <cellStyle name="Percent 2 4 3 2 4 2 2 2" xfId="32405" xr:uid="{00000000-0005-0000-0000-00004FBB0000}"/>
    <cellStyle name="Percent 2 4 3 2 4 2 2 3" xfId="44646" xr:uid="{00000000-0005-0000-0000-000050BB0000}"/>
    <cellStyle name="Percent 2 4 3 2 4 2 3" xfId="26290" xr:uid="{00000000-0005-0000-0000-000051BB0000}"/>
    <cellStyle name="Percent 2 4 3 2 4 2 4" xfId="38532" xr:uid="{00000000-0005-0000-0000-000052BB0000}"/>
    <cellStyle name="Percent 2 4 3 2 4 2 5" xfId="50761" xr:uid="{00000000-0005-0000-0000-000053BB0000}"/>
    <cellStyle name="Percent 2 4 3 2 4 3" xfId="20149" xr:uid="{00000000-0005-0000-0000-000054BB0000}"/>
    <cellStyle name="Percent 2 4 3 2 4 3 2" xfId="32404" xr:uid="{00000000-0005-0000-0000-000055BB0000}"/>
    <cellStyle name="Percent 2 4 3 2 4 3 3" xfId="44645" xr:uid="{00000000-0005-0000-0000-000056BB0000}"/>
    <cellStyle name="Percent 2 4 3 2 4 4" xfId="26289" xr:uid="{00000000-0005-0000-0000-000057BB0000}"/>
    <cellStyle name="Percent 2 4 3 2 4 5" xfId="38531" xr:uid="{00000000-0005-0000-0000-000058BB0000}"/>
    <cellStyle name="Percent 2 4 3 2 4 6" xfId="50760" xr:uid="{00000000-0005-0000-0000-000059BB0000}"/>
    <cellStyle name="Percent 2 4 3 2 5" xfId="12221" xr:uid="{00000000-0005-0000-0000-00005ABB0000}"/>
    <cellStyle name="Percent 2 4 3 2 5 2" xfId="20151" xr:uid="{00000000-0005-0000-0000-00005BBB0000}"/>
    <cellStyle name="Percent 2 4 3 2 5 2 2" xfId="32406" xr:uid="{00000000-0005-0000-0000-00005CBB0000}"/>
    <cellStyle name="Percent 2 4 3 2 5 2 3" xfId="44647" xr:uid="{00000000-0005-0000-0000-00005DBB0000}"/>
    <cellStyle name="Percent 2 4 3 2 5 3" xfId="26291" xr:uid="{00000000-0005-0000-0000-00005EBB0000}"/>
    <cellStyle name="Percent 2 4 3 2 5 4" xfId="38533" xr:uid="{00000000-0005-0000-0000-00005FBB0000}"/>
    <cellStyle name="Percent 2 4 3 2 5 5" xfId="50762" xr:uid="{00000000-0005-0000-0000-000060BB0000}"/>
    <cellStyle name="Percent 2 4 3 2 6" xfId="20136" xr:uid="{00000000-0005-0000-0000-000061BB0000}"/>
    <cellStyle name="Percent 2 4 3 2 6 2" xfId="32391" xr:uid="{00000000-0005-0000-0000-000062BB0000}"/>
    <cellStyle name="Percent 2 4 3 2 6 3" xfId="44632" xr:uid="{00000000-0005-0000-0000-000063BB0000}"/>
    <cellStyle name="Percent 2 4 3 2 7" xfId="26276" xr:uid="{00000000-0005-0000-0000-000064BB0000}"/>
    <cellStyle name="Percent 2 4 3 2 8" xfId="38518" xr:uid="{00000000-0005-0000-0000-000065BB0000}"/>
    <cellStyle name="Percent 2 4 3 2 9" xfId="50747" xr:uid="{00000000-0005-0000-0000-000066BB0000}"/>
    <cellStyle name="Percent 2 4 3 3" xfId="12222" xr:uid="{00000000-0005-0000-0000-000067BB0000}"/>
    <cellStyle name="Percent 2 4 3 3 2" xfId="12223" xr:uid="{00000000-0005-0000-0000-000068BB0000}"/>
    <cellStyle name="Percent 2 4 3 3 2 2" xfId="12224" xr:uid="{00000000-0005-0000-0000-000069BB0000}"/>
    <cellStyle name="Percent 2 4 3 3 2 2 2" xfId="12225" xr:uid="{00000000-0005-0000-0000-00006ABB0000}"/>
    <cellStyle name="Percent 2 4 3 3 2 2 2 2" xfId="20155" xr:uid="{00000000-0005-0000-0000-00006BBB0000}"/>
    <cellStyle name="Percent 2 4 3 3 2 2 2 2 2" xfId="32410" xr:uid="{00000000-0005-0000-0000-00006CBB0000}"/>
    <cellStyle name="Percent 2 4 3 3 2 2 2 2 3" xfId="44651" xr:uid="{00000000-0005-0000-0000-00006DBB0000}"/>
    <cellStyle name="Percent 2 4 3 3 2 2 2 3" xfId="26295" xr:uid="{00000000-0005-0000-0000-00006EBB0000}"/>
    <cellStyle name="Percent 2 4 3 3 2 2 2 4" xfId="38537" xr:uid="{00000000-0005-0000-0000-00006FBB0000}"/>
    <cellStyle name="Percent 2 4 3 3 2 2 2 5" xfId="50766" xr:uid="{00000000-0005-0000-0000-000070BB0000}"/>
    <cellStyle name="Percent 2 4 3 3 2 2 3" xfId="20154" xr:uid="{00000000-0005-0000-0000-000071BB0000}"/>
    <cellStyle name="Percent 2 4 3 3 2 2 3 2" xfId="32409" xr:uid="{00000000-0005-0000-0000-000072BB0000}"/>
    <cellStyle name="Percent 2 4 3 3 2 2 3 3" xfId="44650" xr:uid="{00000000-0005-0000-0000-000073BB0000}"/>
    <cellStyle name="Percent 2 4 3 3 2 2 4" xfId="26294" xr:uid="{00000000-0005-0000-0000-000074BB0000}"/>
    <cellStyle name="Percent 2 4 3 3 2 2 5" xfId="38536" xr:uid="{00000000-0005-0000-0000-000075BB0000}"/>
    <cellStyle name="Percent 2 4 3 3 2 2 6" xfId="50765" xr:uid="{00000000-0005-0000-0000-000076BB0000}"/>
    <cellStyle name="Percent 2 4 3 3 2 3" xfId="12226" xr:uid="{00000000-0005-0000-0000-000077BB0000}"/>
    <cellStyle name="Percent 2 4 3 3 2 3 2" xfId="20156" xr:uid="{00000000-0005-0000-0000-000078BB0000}"/>
    <cellStyle name="Percent 2 4 3 3 2 3 2 2" xfId="32411" xr:uid="{00000000-0005-0000-0000-000079BB0000}"/>
    <cellStyle name="Percent 2 4 3 3 2 3 2 3" xfId="44652" xr:uid="{00000000-0005-0000-0000-00007ABB0000}"/>
    <cellStyle name="Percent 2 4 3 3 2 3 3" xfId="26296" xr:uid="{00000000-0005-0000-0000-00007BBB0000}"/>
    <cellStyle name="Percent 2 4 3 3 2 3 4" xfId="38538" xr:uid="{00000000-0005-0000-0000-00007CBB0000}"/>
    <cellStyle name="Percent 2 4 3 3 2 3 5" xfId="50767" xr:uid="{00000000-0005-0000-0000-00007DBB0000}"/>
    <cellStyle name="Percent 2 4 3 3 2 4" xfId="20153" xr:uid="{00000000-0005-0000-0000-00007EBB0000}"/>
    <cellStyle name="Percent 2 4 3 3 2 4 2" xfId="32408" xr:uid="{00000000-0005-0000-0000-00007FBB0000}"/>
    <cellStyle name="Percent 2 4 3 3 2 4 3" xfId="44649" xr:uid="{00000000-0005-0000-0000-000080BB0000}"/>
    <cellStyle name="Percent 2 4 3 3 2 5" xfId="26293" xr:uid="{00000000-0005-0000-0000-000081BB0000}"/>
    <cellStyle name="Percent 2 4 3 3 2 6" xfId="38535" xr:uid="{00000000-0005-0000-0000-000082BB0000}"/>
    <cellStyle name="Percent 2 4 3 3 2 7" xfId="50764" xr:uid="{00000000-0005-0000-0000-000083BB0000}"/>
    <cellStyle name="Percent 2 4 3 3 3" xfId="12227" xr:uid="{00000000-0005-0000-0000-000084BB0000}"/>
    <cellStyle name="Percent 2 4 3 3 3 2" xfId="12228" xr:uid="{00000000-0005-0000-0000-000085BB0000}"/>
    <cellStyle name="Percent 2 4 3 3 3 2 2" xfId="20158" xr:uid="{00000000-0005-0000-0000-000086BB0000}"/>
    <cellStyle name="Percent 2 4 3 3 3 2 2 2" xfId="32413" xr:uid="{00000000-0005-0000-0000-000087BB0000}"/>
    <cellStyle name="Percent 2 4 3 3 3 2 2 3" xfId="44654" xr:uid="{00000000-0005-0000-0000-000088BB0000}"/>
    <cellStyle name="Percent 2 4 3 3 3 2 3" xfId="26298" xr:uid="{00000000-0005-0000-0000-000089BB0000}"/>
    <cellStyle name="Percent 2 4 3 3 3 2 4" xfId="38540" xr:uid="{00000000-0005-0000-0000-00008ABB0000}"/>
    <cellStyle name="Percent 2 4 3 3 3 2 5" xfId="50769" xr:uid="{00000000-0005-0000-0000-00008BBB0000}"/>
    <cellStyle name="Percent 2 4 3 3 3 3" xfId="20157" xr:uid="{00000000-0005-0000-0000-00008CBB0000}"/>
    <cellStyle name="Percent 2 4 3 3 3 3 2" xfId="32412" xr:uid="{00000000-0005-0000-0000-00008DBB0000}"/>
    <cellStyle name="Percent 2 4 3 3 3 3 3" xfId="44653" xr:uid="{00000000-0005-0000-0000-00008EBB0000}"/>
    <cellStyle name="Percent 2 4 3 3 3 4" xfId="26297" xr:uid="{00000000-0005-0000-0000-00008FBB0000}"/>
    <cellStyle name="Percent 2 4 3 3 3 5" xfId="38539" xr:uid="{00000000-0005-0000-0000-000090BB0000}"/>
    <cellStyle name="Percent 2 4 3 3 3 6" xfId="50768" xr:uid="{00000000-0005-0000-0000-000091BB0000}"/>
    <cellStyle name="Percent 2 4 3 3 4" xfId="12229" xr:uid="{00000000-0005-0000-0000-000092BB0000}"/>
    <cellStyle name="Percent 2 4 3 3 4 2" xfId="20159" xr:uid="{00000000-0005-0000-0000-000093BB0000}"/>
    <cellStyle name="Percent 2 4 3 3 4 2 2" xfId="32414" xr:uid="{00000000-0005-0000-0000-000094BB0000}"/>
    <cellStyle name="Percent 2 4 3 3 4 2 3" xfId="44655" xr:uid="{00000000-0005-0000-0000-000095BB0000}"/>
    <cellStyle name="Percent 2 4 3 3 4 3" xfId="26299" xr:uid="{00000000-0005-0000-0000-000096BB0000}"/>
    <cellStyle name="Percent 2 4 3 3 4 4" xfId="38541" xr:uid="{00000000-0005-0000-0000-000097BB0000}"/>
    <cellStyle name="Percent 2 4 3 3 4 5" xfId="50770" xr:uid="{00000000-0005-0000-0000-000098BB0000}"/>
    <cellStyle name="Percent 2 4 3 3 5" xfId="20152" xr:uid="{00000000-0005-0000-0000-000099BB0000}"/>
    <cellStyle name="Percent 2 4 3 3 5 2" xfId="32407" xr:uid="{00000000-0005-0000-0000-00009ABB0000}"/>
    <cellStyle name="Percent 2 4 3 3 5 3" xfId="44648" xr:uid="{00000000-0005-0000-0000-00009BBB0000}"/>
    <cellStyle name="Percent 2 4 3 3 6" xfId="26292" xr:uid="{00000000-0005-0000-0000-00009CBB0000}"/>
    <cellStyle name="Percent 2 4 3 3 7" xfId="38534" xr:uid="{00000000-0005-0000-0000-00009DBB0000}"/>
    <cellStyle name="Percent 2 4 3 3 8" xfId="50763" xr:uid="{00000000-0005-0000-0000-00009EBB0000}"/>
    <cellStyle name="Percent 2 4 3 4" xfId="12230" xr:uid="{00000000-0005-0000-0000-00009FBB0000}"/>
    <cellStyle name="Percent 2 4 3 4 2" xfId="12231" xr:uid="{00000000-0005-0000-0000-0000A0BB0000}"/>
    <cellStyle name="Percent 2 4 3 4 2 2" xfId="12232" xr:uid="{00000000-0005-0000-0000-0000A1BB0000}"/>
    <cellStyle name="Percent 2 4 3 4 2 2 2" xfId="20162" xr:uid="{00000000-0005-0000-0000-0000A2BB0000}"/>
    <cellStyle name="Percent 2 4 3 4 2 2 2 2" xfId="32417" xr:uid="{00000000-0005-0000-0000-0000A3BB0000}"/>
    <cellStyle name="Percent 2 4 3 4 2 2 2 3" xfId="44658" xr:uid="{00000000-0005-0000-0000-0000A4BB0000}"/>
    <cellStyle name="Percent 2 4 3 4 2 2 3" xfId="26302" xr:uid="{00000000-0005-0000-0000-0000A5BB0000}"/>
    <cellStyle name="Percent 2 4 3 4 2 2 4" xfId="38544" xr:uid="{00000000-0005-0000-0000-0000A6BB0000}"/>
    <cellStyle name="Percent 2 4 3 4 2 2 5" xfId="50773" xr:uid="{00000000-0005-0000-0000-0000A7BB0000}"/>
    <cellStyle name="Percent 2 4 3 4 2 3" xfId="20161" xr:uid="{00000000-0005-0000-0000-0000A8BB0000}"/>
    <cellStyle name="Percent 2 4 3 4 2 3 2" xfId="32416" xr:uid="{00000000-0005-0000-0000-0000A9BB0000}"/>
    <cellStyle name="Percent 2 4 3 4 2 3 3" xfId="44657" xr:uid="{00000000-0005-0000-0000-0000AABB0000}"/>
    <cellStyle name="Percent 2 4 3 4 2 4" xfId="26301" xr:uid="{00000000-0005-0000-0000-0000ABBB0000}"/>
    <cellStyle name="Percent 2 4 3 4 2 5" xfId="38543" xr:uid="{00000000-0005-0000-0000-0000ACBB0000}"/>
    <cellStyle name="Percent 2 4 3 4 2 6" xfId="50772" xr:uid="{00000000-0005-0000-0000-0000ADBB0000}"/>
    <cellStyle name="Percent 2 4 3 4 3" xfId="12233" xr:uid="{00000000-0005-0000-0000-0000AEBB0000}"/>
    <cellStyle name="Percent 2 4 3 4 3 2" xfId="20163" xr:uid="{00000000-0005-0000-0000-0000AFBB0000}"/>
    <cellStyle name="Percent 2 4 3 4 3 2 2" xfId="32418" xr:uid="{00000000-0005-0000-0000-0000B0BB0000}"/>
    <cellStyle name="Percent 2 4 3 4 3 2 3" xfId="44659" xr:uid="{00000000-0005-0000-0000-0000B1BB0000}"/>
    <cellStyle name="Percent 2 4 3 4 3 3" xfId="26303" xr:uid="{00000000-0005-0000-0000-0000B2BB0000}"/>
    <cellStyle name="Percent 2 4 3 4 3 4" xfId="38545" xr:uid="{00000000-0005-0000-0000-0000B3BB0000}"/>
    <cellStyle name="Percent 2 4 3 4 3 5" xfId="50774" xr:uid="{00000000-0005-0000-0000-0000B4BB0000}"/>
    <cellStyle name="Percent 2 4 3 4 4" xfId="20160" xr:uid="{00000000-0005-0000-0000-0000B5BB0000}"/>
    <cellStyle name="Percent 2 4 3 4 4 2" xfId="32415" xr:uid="{00000000-0005-0000-0000-0000B6BB0000}"/>
    <cellStyle name="Percent 2 4 3 4 4 3" xfId="44656" xr:uid="{00000000-0005-0000-0000-0000B7BB0000}"/>
    <cellStyle name="Percent 2 4 3 4 5" xfId="26300" xr:uid="{00000000-0005-0000-0000-0000B8BB0000}"/>
    <cellStyle name="Percent 2 4 3 4 6" xfId="38542" xr:uid="{00000000-0005-0000-0000-0000B9BB0000}"/>
    <cellStyle name="Percent 2 4 3 4 7" xfId="50771" xr:uid="{00000000-0005-0000-0000-0000BABB0000}"/>
    <cellStyle name="Percent 2 4 3 5" xfId="12234" xr:uid="{00000000-0005-0000-0000-0000BBBB0000}"/>
    <cellStyle name="Percent 2 4 3 5 2" xfId="12235" xr:uid="{00000000-0005-0000-0000-0000BCBB0000}"/>
    <cellStyle name="Percent 2 4 3 5 2 2" xfId="20165" xr:uid="{00000000-0005-0000-0000-0000BDBB0000}"/>
    <cellStyle name="Percent 2 4 3 5 2 2 2" xfId="32420" xr:uid="{00000000-0005-0000-0000-0000BEBB0000}"/>
    <cellStyle name="Percent 2 4 3 5 2 2 3" xfId="44661" xr:uid="{00000000-0005-0000-0000-0000BFBB0000}"/>
    <cellStyle name="Percent 2 4 3 5 2 3" xfId="26305" xr:uid="{00000000-0005-0000-0000-0000C0BB0000}"/>
    <cellStyle name="Percent 2 4 3 5 2 4" xfId="38547" xr:uid="{00000000-0005-0000-0000-0000C1BB0000}"/>
    <cellStyle name="Percent 2 4 3 5 2 5" xfId="50776" xr:uid="{00000000-0005-0000-0000-0000C2BB0000}"/>
    <cellStyle name="Percent 2 4 3 5 3" xfId="20164" xr:uid="{00000000-0005-0000-0000-0000C3BB0000}"/>
    <cellStyle name="Percent 2 4 3 5 3 2" xfId="32419" xr:uid="{00000000-0005-0000-0000-0000C4BB0000}"/>
    <cellStyle name="Percent 2 4 3 5 3 3" xfId="44660" xr:uid="{00000000-0005-0000-0000-0000C5BB0000}"/>
    <cellStyle name="Percent 2 4 3 5 4" xfId="26304" xr:uid="{00000000-0005-0000-0000-0000C6BB0000}"/>
    <cellStyle name="Percent 2 4 3 5 5" xfId="38546" xr:uid="{00000000-0005-0000-0000-0000C7BB0000}"/>
    <cellStyle name="Percent 2 4 3 5 6" xfId="50775" xr:uid="{00000000-0005-0000-0000-0000C8BB0000}"/>
    <cellStyle name="Percent 2 4 3 6" xfId="12236" xr:uid="{00000000-0005-0000-0000-0000C9BB0000}"/>
    <cellStyle name="Percent 2 4 3 6 2" xfId="20166" xr:uid="{00000000-0005-0000-0000-0000CABB0000}"/>
    <cellStyle name="Percent 2 4 3 6 2 2" xfId="32421" xr:uid="{00000000-0005-0000-0000-0000CBBB0000}"/>
    <cellStyle name="Percent 2 4 3 6 2 3" xfId="44662" xr:uid="{00000000-0005-0000-0000-0000CCBB0000}"/>
    <cellStyle name="Percent 2 4 3 6 3" xfId="26306" xr:uid="{00000000-0005-0000-0000-0000CDBB0000}"/>
    <cellStyle name="Percent 2 4 3 6 4" xfId="38548" xr:uid="{00000000-0005-0000-0000-0000CEBB0000}"/>
    <cellStyle name="Percent 2 4 3 6 5" xfId="50777" xr:uid="{00000000-0005-0000-0000-0000CFBB0000}"/>
    <cellStyle name="Percent 2 4 3 7" xfId="20135" xr:uid="{00000000-0005-0000-0000-0000D0BB0000}"/>
    <cellStyle name="Percent 2 4 3 7 2" xfId="32390" xr:uid="{00000000-0005-0000-0000-0000D1BB0000}"/>
    <cellStyle name="Percent 2 4 3 7 3" xfId="44631" xr:uid="{00000000-0005-0000-0000-0000D2BB0000}"/>
    <cellStyle name="Percent 2 4 3 8" xfId="26275" xr:uid="{00000000-0005-0000-0000-0000D3BB0000}"/>
    <cellStyle name="Percent 2 4 3 9" xfId="38517" xr:uid="{00000000-0005-0000-0000-0000D4BB0000}"/>
    <cellStyle name="Percent 2 4 4" xfId="12237" xr:uid="{00000000-0005-0000-0000-0000D5BB0000}"/>
    <cellStyle name="Percent 2 4 4 2" xfId="12238" xr:uid="{00000000-0005-0000-0000-0000D6BB0000}"/>
    <cellStyle name="Percent 2 4 4 2 2" xfId="12239" xr:uid="{00000000-0005-0000-0000-0000D7BB0000}"/>
    <cellStyle name="Percent 2 4 4 2 2 2" xfId="12240" xr:uid="{00000000-0005-0000-0000-0000D8BB0000}"/>
    <cellStyle name="Percent 2 4 4 2 2 2 2" xfId="12241" xr:uid="{00000000-0005-0000-0000-0000D9BB0000}"/>
    <cellStyle name="Percent 2 4 4 2 2 2 2 2" xfId="20171" xr:uid="{00000000-0005-0000-0000-0000DABB0000}"/>
    <cellStyle name="Percent 2 4 4 2 2 2 2 2 2" xfId="32426" xr:uid="{00000000-0005-0000-0000-0000DBBB0000}"/>
    <cellStyle name="Percent 2 4 4 2 2 2 2 2 3" xfId="44667" xr:uid="{00000000-0005-0000-0000-0000DCBB0000}"/>
    <cellStyle name="Percent 2 4 4 2 2 2 2 3" xfId="26311" xr:uid="{00000000-0005-0000-0000-0000DDBB0000}"/>
    <cellStyle name="Percent 2 4 4 2 2 2 2 4" xfId="38553" xr:uid="{00000000-0005-0000-0000-0000DEBB0000}"/>
    <cellStyle name="Percent 2 4 4 2 2 2 2 5" xfId="50782" xr:uid="{00000000-0005-0000-0000-0000DFBB0000}"/>
    <cellStyle name="Percent 2 4 4 2 2 2 3" xfId="20170" xr:uid="{00000000-0005-0000-0000-0000E0BB0000}"/>
    <cellStyle name="Percent 2 4 4 2 2 2 3 2" xfId="32425" xr:uid="{00000000-0005-0000-0000-0000E1BB0000}"/>
    <cellStyle name="Percent 2 4 4 2 2 2 3 3" xfId="44666" xr:uid="{00000000-0005-0000-0000-0000E2BB0000}"/>
    <cellStyle name="Percent 2 4 4 2 2 2 4" xfId="26310" xr:uid="{00000000-0005-0000-0000-0000E3BB0000}"/>
    <cellStyle name="Percent 2 4 4 2 2 2 5" xfId="38552" xr:uid="{00000000-0005-0000-0000-0000E4BB0000}"/>
    <cellStyle name="Percent 2 4 4 2 2 2 6" xfId="50781" xr:uid="{00000000-0005-0000-0000-0000E5BB0000}"/>
    <cellStyle name="Percent 2 4 4 2 2 3" xfId="12242" xr:uid="{00000000-0005-0000-0000-0000E6BB0000}"/>
    <cellStyle name="Percent 2 4 4 2 2 3 2" xfId="20172" xr:uid="{00000000-0005-0000-0000-0000E7BB0000}"/>
    <cellStyle name="Percent 2 4 4 2 2 3 2 2" xfId="32427" xr:uid="{00000000-0005-0000-0000-0000E8BB0000}"/>
    <cellStyle name="Percent 2 4 4 2 2 3 2 3" xfId="44668" xr:uid="{00000000-0005-0000-0000-0000E9BB0000}"/>
    <cellStyle name="Percent 2 4 4 2 2 3 3" xfId="26312" xr:uid="{00000000-0005-0000-0000-0000EABB0000}"/>
    <cellStyle name="Percent 2 4 4 2 2 3 4" xfId="38554" xr:uid="{00000000-0005-0000-0000-0000EBBB0000}"/>
    <cellStyle name="Percent 2 4 4 2 2 3 5" xfId="50783" xr:uid="{00000000-0005-0000-0000-0000ECBB0000}"/>
    <cellStyle name="Percent 2 4 4 2 2 4" xfId="20169" xr:uid="{00000000-0005-0000-0000-0000EDBB0000}"/>
    <cellStyle name="Percent 2 4 4 2 2 4 2" xfId="32424" xr:uid="{00000000-0005-0000-0000-0000EEBB0000}"/>
    <cellStyle name="Percent 2 4 4 2 2 4 3" xfId="44665" xr:uid="{00000000-0005-0000-0000-0000EFBB0000}"/>
    <cellStyle name="Percent 2 4 4 2 2 5" xfId="26309" xr:uid="{00000000-0005-0000-0000-0000F0BB0000}"/>
    <cellStyle name="Percent 2 4 4 2 2 6" xfId="38551" xr:uid="{00000000-0005-0000-0000-0000F1BB0000}"/>
    <cellStyle name="Percent 2 4 4 2 2 7" xfId="50780" xr:uid="{00000000-0005-0000-0000-0000F2BB0000}"/>
    <cellStyle name="Percent 2 4 4 2 3" xfId="12243" xr:uid="{00000000-0005-0000-0000-0000F3BB0000}"/>
    <cellStyle name="Percent 2 4 4 2 3 2" xfId="12244" xr:uid="{00000000-0005-0000-0000-0000F4BB0000}"/>
    <cellStyle name="Percent 2 4 4 2 3 2 2" xfId="20174" xr:uid="{00000000-0005-0000-0000-0000F5BB0000}"/>
    <cellStyle name="Percent 2 4 4 2 3 2 2 2" xfId="32429" xr:uid="{00000000-0005-0000-0000-0000F6BB0000}"/>
    <cellStyle name="Percent 2 4 4 2 3 2 2 3" xfId="44670" xr:uid="{00000000-0005-0000-0000-0000F7BB0000}"/>
    <cellStyle name="Percent 2 4 4 2 3 2 3" xfId="26314" xr:uid="{00000000-0005-0000-0000-0000F8BB0000}"/>
    <cellStyle name="Percent 2 4 4 2 3 2 4" xfId="38556" xr:uid="{00000000-0005-0000-0000-0000F9BB0000}"/>
    <cellStyle name="Percent 2 4 4 2 3 2 5" xfId="50785" xr:uid="{00000000-0005-0000-0000-0000FABB0000}"/>
    <cellStyle name="Percent 2 4 4 2 3 3" xfId="20173" xr:uid="{00000000-0005-0000-0000-0000FBBB0000}"/>
    <cellStyle name="Percent 2 4 4 2 3 3 2" xfId="32428" xr:uid="{00000000-0005-0000-0000-0000FCBB0000}"/>
    <cellStyle name="Percent 2 4 4 2 3 3 3" xfId="44669" xr:uid="{00000000-0005-0000-0000-0000FDBB0000}"/>
    <cellStyle name="Percent 2 4 4 2 3 4" xfId="26313" xr:uid="{00000000-0005-0000-0000-0000FEBB0000}"/>
    <cellStyle name="Percent 2 4 4 2 3 5" xfId="38555" xr:uid="{00000000-0005-0000-0000-0000FFBB0000}"/>
    <cellStyle name="Percent 2 4 4 2 3 6" xfId="50784" xr:uid="{00000000-0005-0000-0000-000000BC0000}"/>
    <cellStyle name="Percent 2 4 4 2 4" xfId="12245" xr:uid="{00000000-0005-0000-0000-000001BC0000}"/>
    <cellStyle name="Percent 2 4 4 2 4 2" xfId="20175" xr:uid="{00000000-0005-0000-0000-000002BC0000}"/>
    <cellStyle name="Percent 2 4 4 2 4 2 2" xfId="32430" xr:uid="{00000000-0005-0000-0000-000003BC0000}"/>
    <cellStyle name="Percent 2 4 4 2 4 2 3" xfId="44671" xr:uid="{00000000-0005-0000-0000-000004BC0000}"/>
    <cellStyle name="Percent 2 4 4 2 4 3" xfId="26315" xr:uid="{00000000-0005-0000-0000-000005BC0000}"/>
    <cellStyle name="Percent 2 4 4 2 4 4" xfId="38557" xr:uid="{00000000-0005-0000-0000-000006BC0000}"/>
    <cellStyle name="Percent 2 4 4 2 4 5" xfId="50786" xr:uid="{00000000-0005-0000-0000-000007BC0000}"/>
    <cellStyle name="Percent 2 4 4 2 5" xfId="20168" xr:uid="{00000000-0005-0000-0000-000008BC0000}"/>
    <cellStyle name="Percent 2 4 4 2 5 2" xfId="32423" xr:uid="{00000000-0005-0000-0000-000009BC0000}"/>
    <cellStyle name="Percent 2 4 4 2 5 3" xfId="44664" xr:uid="{00000000-0005-0000-0000-00000ABC0000}"/>
    <cellStyle name="Percent 2 4 4 2 6" xfId="26308" xr:uid="{00000000-0005-0000-0000-00000BBC0000}"/>
    <cellStyle name="Percent 2 4 4 2 7" xfId="38550" xr:uid="{00000000-0005-0000-0000-00000CBC0000}"/>
    <cellStyle name="Percent 2 4 4 2 8" xfId="50779" xr:uid="{00000000-0005-0000-0000-00000DBC0000}"/>
    <cellStyle name="Percent 2 4 4 3" xfId="12246" xr:uid="{00000000-0005-0000-0000-00000EBC0000}"/>
    <cellStyle name="Percent 2 4 4 3 2" xfId="12247" xr:uid="{00000000-0005-0000-0000-00000FBC0000}"/>
    <cellStyle name="Percent 2 4 4 3 2 2" xfId="12248" xr:uid="{00000000-0005-0000-0000-000010BC0000}"/>
    <cellStyle name="Percent 2 4 4 3 2 2 2" xfId="20178" xr:uid="{00000000-0005-0000-0000-000011BC0000}"/>
    <cellStyle name="Percent 2 4 4 3 2 2 2 2" xfId="32433" xr:uid="{00000000-0005-0000-0000-000012BC0000}"/>
    <cellStyle name="Percent 2 4 4 3 2 2 2 3" xfId="44674" xr:uid="{00000000-0005-0000-0000-000013BC0000}"/>
    <cellStyle name="Percent 2 4 4 3 2 2 3" xfId="26318" xr:uid="{00000000-0005-0000-0000-000014BC0000}"/>
    <cellStyle name="Percent 2 4 4 3 2 2 4" xfId="38560" xr:uid="{00000000-0005-0000-0000-000015BC0000}"/>
    <cellStyle name="Percent 2 4 4 3 2 2 5" xfId="50789" xr:uid="{00000000-0005-0000-0000-000016BC0000}"/>
    <cellStyle name="Percent 2 4 4 3 2 3" xfId="20177" xr:uid="{00000000-0005-0000-0000-000017BC0000}"/>
    <cellStyle name="Percent 2 4 4 3 2 3 2" xfId="32432" xr:uid="{00000000-0005-0000-0000-000018BC0000}"/>
    <cellStyle name="Percent 2 4 4 3 2 3 3" xfId="44673" xr:uid="{00000000-0005-0000-0000-000019BC0000}"/>
    <cellStyle name="Percent 2 4 4 3 2 4" xfId="26317" xr:uid="{00000000-0005-0000-0000-00001ABC0000}"/>
    <cellStyle name="Percent 2 4 4 3 2 5" xfId="38559" xr:uid="{00000000-0005-0000-0000-00001BBC0000}"/>
    <cellStyle name="Percent 2 4 4 3 2 6" xfId="50788" xr:uid="{00000000-0005-0000-0000-00001CBC0000}"/>
    <cellStyle name="Percent 2 4 4 3 3" xfId="12249" xr:uid="{00000000-0005-0000-0000-00001DBC0000}"/>
    <cellStyle name="Percent 2 4 4 3 3 2" xfId="20179" xr:uid="{00000000-0005-0000-0000-00001EBC0000}"/>
    <cellStyle name="Percent 2 4 4 3 3 2 2" xfId="32434" xr:uid="{00000000-0005-0000-0000-00001FBC0000}"/>
    <cellStyle name="Percent 2 4 4 3 3 2 3" xfId="44675" xr:uid="{00000000-0005-0000-0000-000020BC0000}"/>
    <cellStyle name="Percent 2 4 4 3 3 3" xfId="26319" xr:uid="{00000000-0005-0000-0000-000021BC0000}"/>
    <cellStyle name="Percent 2 4 4 3 3 4" xfId="38561" xr:uid="{00000000-0005-0000-0000-000022BC0000}"/>
    <cellStyle name="Percent 2 4 4 3 3 5" xfId="50790" xr:uid="{00000000-0005-0000-0000-000023BC0000}"/>
    <cellStyle name="Percent 2 4 4 3 4" xfId="20176" xr:uid="{00000000-0005-0000-0000-000024BC0000}"/>
    <cellStyle name="Percent 2 4 4 3 4 2" xfId="32431" xr:uid="{00000000-0005-0000-0000-000025BC0000}"/>
    <cellStyle name="Percent 2 4 4 3 4 3" xfId="44672" xr:uid="{00000000-0005-0000-0000-000026BC0000}"/>
    <cellStyle name="Percent 2 4 4 3 5" xfId="26316" xr:uid="{00000000-0005-0000-0000-000027BC0000}"/>
    <cellStyle name="Percent 2 4 4 3 6" xfId="38558" xr:uid="{00000000-0005-0000-0000-000028BC0000}"/>
    <cellStyle name="Percent 2 4 4 3 7" xfId="50787" xr:uid="{00000000-0005-0000-0000-000029BC0000}"/>
    <cellStyle name="Percent 2 4 4 4" xfId="12250" xr:uid="{00000000-0005-0000-0000-00002ABC0000}"/>
    <cellStyle name="Percent 2 4 4 4 2" xfId="12251" xr:uid="{00000000-0005-0000-0000-00002BBC0000}"/>
    <cellStyle name="Percent 2 4 4 4 2 2" xfId="20181" xr:uid="{00000000-0005-0000-0000-00002CBC0000}"/>
    <cellStyle name="Percent 2 4 4 4 2 2 2" xfId="32436" xr:uid="{00000000-0005-0000-0000-00002DBC0000}"/>
    <cellStyle name="Percent 2 4 4 4 2 2 3" xfId="44677" xr:uid="{00000000-0005-0000-0000-00002EBC0000}"/>
    <cellStyle name="Percent 2 4 4 4 2 3" xfId="26321" xr:uid="{00000000-0005-0000-0000-00002FBC0000}"/>
    <cellStyle name="Percent 2 4 4 4 2 4" xfId="38563" xr:uid="{00000000-0005-0000-0000-000030BC0000}"/>
    <cellStyle name="Percent 2 4 4 4 2 5" xfId="50792" xr:uid="{00000000-0005-0000-0000-000031BC0000}"/>
    <cellStyle name="Percent 2 4 4 4 3" xfId="20180" xr:uid="{00000000-0005-0000-0000-000032BC0000}"/>
    <cellStyle name="Percent 2 4 4 4 3 2" xfId="32435" xr:uid="{00000000-0005-0000-0000-000033BC0000}"/>
    <cellStyle name="Percent 2 4 4 4 3 3" xfId="44676" xr:uid="{00000000-0005-0000-0000-000034BC0000}"/>
    <cellStyle name="Percent 2 4 4 4 4" xfId="26320" xr:uid="{00000000-0005-0000-0000-000035BC0000}"/>
    <cellStyle name="Percent 2 4 4 4 5" xfId="38562" xr:uid="{00000000-0005-0000-0000-000036BC0000}"/>
    <cellStyle name="Percent 2 4 4 4 6" xfId="50791" xr:uid="{00000000-0005-0000-0000-000037BC0000}"/>
    <cellStyle name="Percent 2 4 4 5" xfId="12252" xr:uid="{00000000-0005-0000-0000-000038BC0000}"/>
    <cellStyle name="Percent 2 4 4 5 2" xfId="20182" xr:uid="{00000000-0005-0000-0000-000039BC0000}"/>
    <cellStyle name="Percent 2 4 4 5 2 2" xfId="32437" xr:uid="{00000000-0005-0000-0000-00003ABC0000}"/>
    <cellStyle name="Percent 2 4 4 5 2 3" xfId="44678" xr:uid="{00000000-0005-0000-0000-00003BBC0000}"/>
    <cellStyle name="Percent 2 4 4 5 3" xfId="26322" xr:uid="{00000000-0005-0000-0000-00003CBC0000}"/>
    <cellStyle name="Percent 2 4 4 5 4" xfId="38564" xr:uid="{00000000-0005-0000-0000-00003DBC0000}"/>
    <cellStyle name="Percent 2 4 4 5 5" xfId="50793" xr:uid="{00000000-0005-0000-0000-00003EBC0000}"/>
    <cellStyle name="Percent 2 4 4 6" xfId="20167" xr:uid="{00000000-0005-0000-0000-00003FBC0000}"/>
    <cellStyle name="Percent 2 4 4 6 2" xfId="32422" xr:uid="{00000000-0005-0000-0000-000040BC0000}"/>
    <cellStyle name="Percent 2 4 4 6 3" xfId="44663" xr:uid="{00000000-0005-0000-0000-000041BC0000}"/>
    <cellStyle name="Percent 2 4 4 7" xfId="26307" xr:uid="{00000000-0005-0000-0000-000042BC0000}"/>
    <cellStyle name="Percent 2 4 4 8" xfId="38549" xr:uid="{00000000-0005-0000-0000-000043BC0000}"/>
    <cellStyle name="Percent 2 4 4 9" xfId="50778" xr:uid="{00000000-0005-0000-0000-000044BC0000}"/>
    <cellStyle name="Percent 2 4 5" xfId="12253" xr:uid="{00000000-0005-0000-0000-000045BC0000}"/>
    <cellStyle name="Percent 2 4 5 2" xfId="12254" xr:uid="{00000000-0005-0000-0000-000046BC0000}"/>
    <cellStyle name="Percent 2 4 5 2 2" xfId="12255" xr:uid="{00000000-0005-0000-0000-000047BC0000}"/>
    <cellStyle name="Percent 2 4 5 2 2 2" xfId="12256" xr:uid="{00000000-0005-0000-0000-000048BC0000}"/>
    <cellStyle name="Percent 2 4 5 2 2 2 2" xfId="20186" xr:uid="{00000000-0005-0000-0000-000049BC0000}"/>
    <cellStyle name="Percent 2 4 5 2 2 2 2 2" xfId="32441" xr:uid="{00000000-0005-0000-0000-00004ABC0000}"/>
    <cellStyle name="Percent 2 4 5 2 2 2 2 3" xfId="44682" xr:uid="{00000000-0005-0000-0000-00004BBC0000}"/>
    <cellStyle name="Percent 2 4 5 2 2 2 3" xfId="26326" xr:uid="{00000000-0005-0000-0000-00004CBC0000}"/>
    <cellStyle name="Percent 2 4 5 2 2 2 4" xfId="38568" xr:uid="{00000000-0005-0000-0000-00004DBC0000}"/>
    <cellStyle name="Percent 2 4 5 2 2 2 5" xfId="50797" xr:uid="{00000000-0005-0000-0000-00004EBC0000}"/>
    <cellStyle name="Percent 2 4 5 2 2 3" xfId="20185" xr:uid="{00000000-0005-0000-0000-00004FBC0000}"/>
    <cellStyle name="Percent 2 4 5 2 2 3 2" xfId="32440" xr:uid="{00000000-0005-0000-0000-000050BC0000}"/>
    <cellStyle name="Percent 2 4 5 2 2 3 3" xfId="44681" xr:uid="{00000000-0005-0000-0000-000051BC0000}"/>
    <cellStyle name="Percent 2 4 5 2 2 4" xfId="26325" xr:uid="{00000000-0005-0000-0000-000052BC0000}"/>
    <cellStyle name="Percent 2 4 5 2 2 5" xfId="38567" xr:uid="{00000000-0005-0000-0000-000053BC0000}"/>
    <cellStyle name="Percent 2 4 5 2 2 6" xfId="50796" xr:uid="{00000000-0005-0000-0000-000054BC0000}"/>
    <cellStyle name="Percent 2 4 5 2 3" xfId="12257" xr:uid="{00000000-0005-0000-0000-000055BC0000}"/>
    <cellStyle name="Percent 2 4 5 2 3 2" xfId="20187" xr:uid="{00000000-0005-0000-0000-000056BC0000}"/>
    <cellStyle name="Percent 2 4 5 2 3 2 2" xfId="32442" xr:uid="{00000000-0005-0000-0000-000057BC0000}"/>
    <cellStyle name="Percent 2 4 5 2 3 2 3" xfId="44683" xr:uid="{00000000-0005-0000-0000-000058BC0000}"/>
    <cellStyle name="Percent 2 4 5 2 3 3" xfId="26327" xr:uid="{00000000-0005-0000-0000-000059BC0000}"/>
    <cellStyle name="Percent 2 4 5 2 3 4" xfId="38569" xr:uid="{00000000-0005-0000-0000-00005ABC0000}"/>
    <cellStyle name="Percent 2 4 5 2 3 5" xfId="50798" xr:uid="{00000000-0005-0000-0000-00005BBC0000}"/>
    <cellStyle name="Percent 2 4 5 2 4" xfId="20184" xr:uid="{00000000-0005-0000-0000-00005CBC0000}"/>
    <cellStyle name="Percent 2 4 5 2 4 2" xfId="32439" xr:uid="{00000000-0005-0000-0000-00005DBC0000}"/>
    <cellStyle name="Percent 2 4 5 2 4 3" xfId="44680" xr:uid="{00000000-0005-0000-0000-00005EBC0000}"/>
    <cellStyle name="Percent 2 4 5 2 5" xfId="26324" xr:uid="{00000000-0005-0000-0000-00005FBC0000}"/>
    <cellStyle name="Percent 2 4 5 2 6" xfId="38566" xr:uid="{00000000-0005-0000-0000-000060BC0000}"/>
    <cellStyle name="Percent 2 4 5 2 7" xfId="50795" xr:uid="{00000000-0005-0000-0000-000061BC0000}"/>
    <cellStyle name="Percent 2 4 5 3" xfId="12258" xr:uid="{00000000-0005-0000-0000-000062BC0000}"/>
    <cellStyle name="Percent 2 4 5 3 2" xfId="12259" xr:uid="{00000000-0005-0000-0000-000063BC0000}"/>
    <cellStyle name="Percent 2 4 5 3 2 2" xfId="20189" xr:uid="{00000000-0005-0000-0000-000064BC0000}"/>
    <cellStyle name="Percent 2 4 5 3 2 2 2" xfId="32444" xr:uid="{00000000-0005-0000-0000-000065BC0000}"/>
    <cellStyle name="Percent 2 4 5 3 2 2 3" xfId="44685" xr:uid="{00000000-0005-0000-0000-000066BC0000}"/>
    <cellStyle name="Percent 2 4 5 3 2 3" xfId="26329" xr:uid="{00000000-0005-0000-0000-000067BC0000}"/>
    <cellStyle name="Percent 2 4 5 3 2 4" xfId="38571" xr:uid="{00000000-0005-0000-0000-000068BC0000}"/>
    <cellStyle name="Percent 2 4 5 3 2 5" xfId="50800" xr:uid="{00000000-0005-0000-0000-000069BC0000}"/>
    <cellStyle name="Percent 2 4 5 3 3" xfId="20188" xr:uid="{00000000-0005-0000-0000-00006ABC0000}"/>
    <cellStyle name="Percent 2 4 5 3 3 2" xfId="32443" xr:uid="{00000000-0005-0000-0000-00006BBC0000}"/>
    <cellStyle name="Percent 2 4 5 3 3 3" xfId="44684" xr:uid="{00000000-0005-0000-0000-00006CBC0000}"/>
    <cellStyle name="Percent 2 4 5 3 4" xfId="26328" xr:uid="{00000000-0005-0000-0000-00006DBC0000}"/>
    <cellStyle name="Percent 2 4 5 3 5" xfId="38570" xr:uid="{00000000-0005-0000-0000-00006EBC0000}"/>
    <cellStyle name="Percent 2 4 5 3 6" xfId="50799" xr:uid="{00000000-0005-0000-0000-00006FBC0000}"/>
    <cellStyle name="Percent 2 4 5 4" xfId="12260" xr:uid="{00000000-0005-0000-0000-000070BC0000}"/>
    <cellStyle name="Percent 2 4 5 4 2" xfId="20190" xr:uid="{00000000-0005-0000-0000-000071BC0000}"/>
    <cellStyle name="Percent 2 4 5 4 2 2" xfId="32445" xr:uid="{00000000-0005-0000-0000-000072BC0000}"/>
    <cellStyle name="Percent 2 4 5 4 2 3" xfId="44686" xr:uid="{00000000-0005-0000-0000-000073BC0000}"/>
    <cellStyle name="Percent 2 4 5 4 3" xfId="26330" xr:uid="{00000000-0005-0000-0000-000074BC0000}"/>
    <cellStyle name="Percent 2 4 5 4 4" xfId="38572" xr:uid="{00000000-0005-0000-0000-000075BC0000}"/>
    <cellStyle name="Percent 2 4 5 4 5" xfId="50801" xr:uid="{00000000-0005-0000-0000-000076BC0000}"/>
    <cellStyle name="Percent 2 4 5 5" xfId="20183" xr:uid="{00000000-0005-0000-0000-000077BC0000}"/>
    <cellStyle name="Percent 2 4 5 5 2" xfId="32438" xr:uid="{00000000-0005-0000-0000-000078BC0000}"/>
    <cellStyle name="Percent 2 4 5 5 3" xfId="44679" xr:uid="{00000000-0005-0000-0000-000079BC0000}"/>
    <cellStyle name="Percent 2 4 5 6" xfId="26323" xr:uid="{00000000-0005-0000-0000-00007ABC0000}"/>
    <cellStyle name="Percent 2 4 5 7" xfId="38565" xr:uid="{00000000-0005-0000-0000-00007BBC0000}"/>
    <cellStyle name="Percent 2 4 5 8" xfId="50794" xr:uid="{00000000-0005-0000-0000-00007CBC0000}"/>
    <cellStyle name="Percent 2 4 6" xfId="12261" xr:uid="{00000000-0005-0000-0000-00007DBC0000}"/>
    <cellStyle name="Percent 2 4 6 2" xfId="12262" xr:uid="{00000000-0005-0000-0000-00007EBC0000}"/>
    <cellStyle name="Percent 2 4 6 2 2" xfId="12263" xr:uid="{00000000-0005-0000-0000-00007FBC0000}"/>
    <cellStyle name="Percent 2 4 6 2 2 2" xfId="20193" xr:uid="{00000000-0005-0000-0000-000080BC0000}"/>
    <cellStyle name="Percent 2 4 6 2 2 2 2" xfId="32448" xr:uid="{00000000-0005-0000-0000-000081BC0000}"/>
    <cellStyle name="Percent 2 4 6 2 2 2 3" xfId="44689" xr:uid="{00000000-0005-0000-0000-000082BC0000}"/>
    <cellStyle name="Percent 2 4 6 2 2 3" xfId="26333" xr:uid="{00000000-0005-0000-0000-000083BC0000}"/>
    <cellStyle name="Percent 2 4 6 2 2 4" xfId="38575" xr:uid="{00000000-0005-0000-0000-000084BC0000}"/>
    <cellStyle name="Percent 2 4 6 2 2 5" xfId="50804" xr:uid="{00000000-0005-0000-0000-000085BC0000}"/>
    <cellStyle name="Percent 2 4 6 2 3" xfId="20192" xr:uid="{00000000-0005-0000-0000-000086BC0000}"/>
    <cellStyle name="Percent 2 4 6 2 3 2" xfId="32447" xr:uid="{00000000-0005-0000-0000-000087BC0000}"/>
    <cellStyle name="Percent 2 4 6 2 3 3" xfId="44688" xr:uid="{00000000-0005-0000-0000-000088BC0000}"/>
    <cellStyle name="Percent 2 4 6 2 4" xfId="26332" xr:uid="{00000000-0005-0000-0000-000089BC0000}"/>
    <cellStyle name="Percent 2 4 6 2 5" xfId="38574" xr:uid="{00000000-0005-0000-0000-00008ABC0000}"/>
    <cellStyle name="Percent 2 4 6 2 6" xfId="50803" xr:uid="{00000000-0005-0000-0000-00008BBC0000}"/>
    <cellStyle name="Percent 2 4 6 3" xfId="12264" xr:uid="{00000000-0005-0000-0000-00008CBC0000}"/>
    <cellStyle name="Percent 2 4 6 3 2" xfId="20194" xr:uid="{00000000-0005-0000-0000-00008DBC0000}"/>
    <cellStyle name="Percent 2 4 6 3 2 2" xfId="32449" xr:uid="{00000000-0005-0000-0000-00008EBC0000}"/>
    <cellStyle name="Percent 2 4 6 3 2 3" xfId="44690" xr:uid="{00000000-0005-0000-0000-00008FBC0000}"/>
    <cellStyle name="Percent 2 4 6 3 3" xfId="26334" xr:uid="{00000000-0005-0000-0000-000090BC0000}"/>
    <cellStyle name="Percent 2 4 6 3 4" xfId="38576" xr:uid="{00000000-0005-0000-0000-000091BC0000}"/>
    <cellStyle name="Percent 2 4 6 3 5" xfId="50805" xr:uid="{00000000-0005-0000-0000-000092BC0000}"/>
    <cellStyle name="Percent 2 4 6 4" xfId="20191" xr:uid="{00000000-0005-0000-0000-000093BC0000}"/>
    <cellStyle name="Percent 2 4 6 4 2" xfId="32446" xr:uid="{00000000-0005-0000-0000-000094BC0000}"/>
    <cellStyle name="Percent 2 4 6 4 3" xfId="44687" xr:uid="{00000000-0005-0000-0000-000095BC0000}"/>
    <cellStyle name="Percent 2 4 6 5" xfId="26331" xr:uid="{00000000-0005-0000-0000-000096BC0000}"/>
    <cellStyle name="Percent 2 4 6 6" xfId="38573" xr:uid="{00000000-0005-0000-0000-000097BC0000}"/>
    <cellStyle name="Percent 2 4 6 7" xfId="50802" xr:uid="{00000000-0005-0000-0000-000098BC0000}"/>
    <cellStyle name="Percent 2 4 7" xfId="12265" xr:uid="{00000000-0005-0000-0000-000099BC0000}"/>
    <cellStyle name="Percent 2 4 7 2" xfId="12266" xr:uid="{00000000-0005-0000-0000-00009ABC0000}"/>
    <cellStyle name="Percent 2 4 7 2 2" xfId="20196" xr:uid="{00000000-0005-0000-0000-00009BBC0000}"/>
    <cellStyle name="Percent 2 4 7 2 2 2" xfId="32451" xr:uid="{00000000-0005-0000-0000-00009CBC0000}"/>
    <cellStyle name="Percent 2 4 7 2 2 3" xfId="44692" xr:uid="{00000000-0005-0000-0000-00009DBC0000}"/>
    <cellStyle name="Percent 2 4 7 2 3" xfId="26336" xr:uid="{00000000-0005-0000-0000-00009EBC0000}"/>
    <cellStyle name="Percent 2 4 7 2 4" xfId="38578" xr:uid="{00000000-0005-0000-0000-00009FBC0000}"/>
    <cellStyle name="Percent 2 4 7 2 5" xfId="50807" xr:uid="{00000000-0005-0000-0000-0000A0BC0000}"/>
    <cellStyle name="Percent 2 4 7 3" xfId="20195" xr:uid="{00000000-0005-0000-0000-0000A1BC0000}"/>
    <cellStyle name="Percent 2 4 7 3 2" xfId="32450" xr:uid="{00000000-0005-0000-0000-0000A2BC0000}"/>
    <cellStyle name="Percent 2 4 7 3 3" xfId="44691" xr:uid="{00000000-0005-0000-0000-0000A3BC0000}"/>
    <cellStyle name="Percent 2 4 7 4" xfId="26335" xr:uid="{00000000-0005-0000-0000-0000A4BC0000}"/>
    <cellStyle name="Percent 2 4 7 5" xfId="38577" xr:uid="{00000000-0005-0000-0000-0000A5BC0000}"/>
    <cellStyle name="Percent 2 4 7 6" xfId="50806" xr:uid="{00000000-0005-0000-0000-0000A6BC0000}"/>
    <cellStyle name="Percent 2 4 8" xfId="12267" xr:uid="{00000000-0005-0000-0000-0000A7BC0000}"/>
    <cellStyle name="Percent 2 4 8 2" xfId="20197" xr:uid="{00000000-0005-0000-0000-0000A8BC0000}"/>
    <cellStyle name="Percent 2 4 8 2 2" xfId="32452" xr:uid="{00000000-0005-0000-0000-0000A9BC0000}"/>
    <cellStyle name="Percent 2 4 8 2 3" xfId="44693" xr:uid="{00000000-0005-0000-0000-0000AABC0000}"/>
    <cellStyle name="Percent 2 4 8 3" xfId="26337" xr:uid="{00000000-0005-0000-0000-0000ABBC0000}"/>
    <cellStyle name="Percent 2 4 8 4" xfId="38579" xr:uid="{00000000-0005-0000-0000-0000ACBC0000}"/>
    <cellStyle name="Percent 2 4 8 5" xfId="50808" xr:uid="{00000000-0005-0000-0000-0000ADBC0000}"/>
    <cellStyle name="Percent 2 4 9" xfId="20070" xr:uid="{00000000-0005-0000-0000-0000AEBC0000}"/>
    <cellStyle name="Percent 2 4 9 2" xfId="32325" xr:uid="{00000000-0005-0000-0000-0000AFBC0000}"/>
    <cellStyle name="Percent 2 4 9 3" xfId="44566" xr:uid="{00000000-0005-0000-0000-0000B0BC0000}"/>
    <cellStyle name="Percent 2 5" xfId="12268" xr:uid="{00000000-0005-0000-0000-0000B1BC0000}"/>
    <cellStyle name="Percent 2 5 10" xfId="38580" xr:uid="{00000000-0005-0000-0000-0000B2BC0000}"/>
    <cellStyle name="Percent 2 5 11" xfId="50809" xr:uid="{00000000-0005-0000-0000-0000B3BC0000}"/>
    <cellStyle name="Percent 2 5 2" xfId="12269" xr:uid="{00000000-0005-0000-0000-0000B4BC0000}"/>
    <cellStyle name="Percent 2 5 2 10" xfId="50810" xr:uid="{00000000-0005-0000-0000-0000B5BC0000}"/>
    <cellStyle name="Percent 2 5 2 2" xfId="12270" xr:uid="{00000000-0005-0000-0000-0000B6BC0000}"/>
    <cellStyle name="Percent 2 5 2 2 2" xfId="12271" xr:uid="{00000000-0005-0000-0000-0000B7BC0000}"/>
    <cellStyle name="Percent 2 5 2 2 2 2" xfId="12272" xr:uid="{00000000-0005-0000-0000-0000B8BC0000}"/>
    <cellStyle name="Percent 2 5 2 2 2 2 2" xfId="12273" xr:uid="{00000000-0005-0000-0000-0000B9BC0000}"/>
    <cellStyle name="Percent 2 5 2 2 2 2 2 2" xfId="12274" xr:uid="{00000000-0005-0000-0000-0000BABC0000}"/>
    <cellStyle name="Percent 2 5 2 2 2 2 2 2 2" xfId="20204" xr:uid="{00000000-0005-0000-0000-0000BBBC0000}"/>
    <cellStyle name="Percent 2 5 2 2 2 2 2 2 2 2" xfId="32459" xr:uid="{00000000-0005-0000-0000-0000BCBC0000}"/>
    <cellStyle name="Percent 2 5 2 2 2 2 2 2 2 3" xfId="44700" xr:uid="{00000000-0005-0000-0000-0000BDBC0000}"/>
    <cellStyle name="Percent 2 5 2 2 2 2 2 2 3" xfId="26344" xr:uid="{00000000-0005-0000-0000-0000BEBC0000}"/>
    <cellStyle name="Percent 2 5 2 2 2 2 2 2 4" xfId="38586" xr:uid="{00000000-0005-0000-0000-0000BFBC0000}"/>
    <cellStyle name="Percent 2 5 2 2 2 2 2 2 5" xfId="50815" xr:uid="{00000000-0005-0000-0000-0000C0BC0000}"/>
    <cellStyle name="Percent 2 5 2 2 2 2 2 3" xfId="20203" xr:uid="{00000000-0005-0000-0000-0000C1BC0000}"/>
    <cellStyle name="Percent 2 5 2 2 2 2 2 3 2" xfId="32458" xr:uid="{00000000-0005-0000-0000-0000C2BC0000}"/>
    <cellStyle name="Percent 2 5 2 2 2 2 2 3 3" xfId="44699" xr:uid="{00000000-0005-0000-0000-0000C3BC0000}"/>
    <cellStyle name="Percent 2 5 2 2 2 2 2 4" xfId="26343" xr:uid="{00000000-0005-0000-0000-0000C4BC0000}"/>
    <cellStyle name="Percent 2 5 2 2 2 2 2 5" xfId="38585" xr:uid="{00000000-0005-0000-0000-0000C5BC0000}"/>
    <cellStyle name="Percent 2 5 2 2 2 2 2 6" xfId="50814" xr:uid="{00000000-0005-0000-0000-0000C6BC0000}"/>
    <cellStyle name="Percent 2 5 2 2 2 2 3" xfId="12275" xr:uid="{00000000-0005-0000-0000-0000C7BC0000}"/>
    <cellStyle name="Percent 2 5 2 2 2 2 3 2" xfId="20205" xr:uid="{00000000-0005-0000-0000-0000C8BC0000}"/>
    <cellStyle name="Percent 2 5 2 2 2 2 3 2 2" xfId="32460" xr:uid="{00000000-0005-0000-0000-0000C9BC0000}"/>
    <cellStyle name="Percent 2 5 2 2 2 2 3 2 3" xfId="44701" xr:uid="{00000000-0005-0000-0000-0000CABC0000}"/>
    <cellStyle name="Percent 2 5 2 2 2 2 3 3" xfId="26345" xr:uid="{00000000-0005-0000-0000-0000CBBC0000}"/>
    <cellStyle name="Percent 2 5 2 2 2 2 3 4" xfId="38587" xr:uid="{00000000-0005-0000-0000-0000CCBC0000}"/>
    <cellStyle name="Percent 2 5 2 2 2 2 3 5" xfId="50816" xr:uid="{00000000-0005-0000-0000-0000CDBC0000}"/>
    <cellStyle name="Percent 2 5 2 2 2 2 4" xfId="20202" xr:uid="{00000000-0005-0000-0000-0000CEBC0000}"/>
    <cellStyle name="Percent 2 5 2 2 2 2 4 2" xfId="32457" xr:uid="{00000000-0005-0000-0000-0000CFBC0000}"/>
    <cellStyle name="Percent 2 5 2 2 2 2 4 3" xfId="44698" xr:uid="{00000000-0005-0000-0000-0000D0BC0000}"/>
    <cellStyle name="Percent 2 5 2 2 2 2 5" xfId="26342" xr:uid="{00000000-0005-0000-0000-0000D1BC0000}"/>
    <cellStyle name="Percent 2 5 2 2 2 2 6" xfId="38584" xr:uid="{00000000-0005-0000-0000-0000D2BC0000}"/>
    <cellStyle name="Percent 2 5 2 2 2 2 7" xfId="50813" xr:uid="{00000000-0005-0000-0000-0000D3BC0000}"/>
    <cellStyle name="Percent 2 5 2 2 2 3" xfId="12276" xr:uid="{00000000-0005-0000-0000-0000D4BC0000}"/>
    <cellStyle name="Percent 2 5 2 2 2 3 2" xfId="12277" xr:uid="{00000000-0005-0000-0000-0000D5BC0000}"/>
    <cellStyle name="Percent 2 5 2 2 2 3 2 2" xfId="20207" xr:uid="{00000000-0005-0000-0000-0000D6BC0000}"/>
    <cellStyle name="Percent 2 5 2 2 2 3 2 2 2" xfId="32462" xr:uid="{00000000-0005-0000-0000-0000D7BC0000}"/>
    <cellStyle name="Percent 2 5 2 2 2 3 2 2 3" xfId="44703" xr:uid="{00000000-0005-0000-0000-0000D8BC0000}"/>
    <cellStyle name="Percent 2 5 2 2 2 3 2 3" xfId="26347" xr:uid="{00000000-0005-0000-0000-0000D9BC0000}"/>
    <cellStyle name="Percent 2 5 2 2 2 3 2 4" xfId="38589" xr:uid="{00000000-0005-0000-0000-0000DABC0000}"/>
    <cellStyle name="Percent 2 5 2 2 2 3 2 5" xfId="50818" xr:uid="{00000000-0005-0000-0000-0000DBBC0000}"/>
    <cellStyle name="Percent 2 5 2 2 2 3 3" xfId="20206" xr:uid="{00000000-0005-0000-0000-0000DCBC0000}"/>
    <cellStyle name="Percent 2 5 2 2 2 3 3 2" xfId="32461" xr:uid="{00000000-0005-0000-0000-0000DDBC0000}"/>
    <cellStyle name="Percent 2 5 2 2 2 3 3 3" xfId="44702" xr:uid="{00000000-0005-0000-0000-0000DEBC0000}"/>
    <cellStyle name="Percent 2 5 2 2 2 3 4" xfId="26346" xr:uid="{00000000-0005-0000-0000-0000DFBC0000}"/>
    <cellStyle name="Percent 2 5 2 2 2 3 5" xfId="38588" xr:uid="{00000000-0005-0000-0000-0000E0BC0000}"/>
    <cellStyle name="Percent 2 5 2 2 2 3 6" xfId="50817" xr:uid="{00000000-0005-0000-0000-0000E1BC0000}"/>
    <cellStyle name="Percent 2 5 2 2 2 4" xfId="12278" xr:uid="{00000000-0005-0000-0000-0000E2BC0000}"/>
    <cellStyle name="Percent 2 5 2 2 2 4 2" xfId="20208" xr:uid="{00000000-0005-0000-0000-0000E3BC0000}"/>
    <cellStyle name="Percent 2 5 2 2 2 4 2 2" xfId="32463" xr:uid="{00000000-0005-0000-0000-0000E4BC0000}"/>
    <cellStyle name="Percent 2 5 2 2 2 4 2 3" xfId="44704" xr:uid="{00000000-0005-0000-0000-0000E5BC0000}"/>
    <cellStyle name="Percent 2 5 2 2 2 4 3" xfId="26348" xr:uid="{00000000-0005-0000-0000-0000E6BC0000}"/>
    <cellStyle name="Percent 2 5 2 2 2 4 4" xfId="38590" xr:uid="{00000000-0005-0000-0000-0000E7BC0000}"/>
    <cellStyle name="Percent 2 5 2 2 2 4 5" xfId="50819" xr:uid="{00000000-0005-0000-0000-0000E8BC0000}"/>
    <cellStyle name="Percent 2 5 2 2 2 5" xfId="20201" xr:uid="{00000000-0005-0000-0000-0000E9BC0000}"/>
    <cellStyle name="Percent 2 5 2 2 2 5 2" xfId="32456" xr:uid="{00000000-0005-0000-0000-0000EABC0000}"/>
    <cellStyle name="Percent 2 5 2 2 2 5 3" xfId="44697" xr:uid="{00000000-0005-0000-0000-0000EBBC0000}"/>
    <cellStyle name="Percent 2 5 2 2 2 6" xfId="26341" xr:uid="{00000000-0005-0000-0000-0000ECBC0000}"/>
    <cellStyle name="Percent 2 5 2 2 2 7" xfId="38583" xr:uid="{00000000-0005-0000-0000-0000EDBC0000}"/>
    <cellStyle name="Percent 2 5 2 2 2 8" xfId="50812" xr:uid="{00000000-0005-0000-0000-0000EEBC0000}"/>
    <cellStyle name="Percent 2 5 2 2 3" xfId="12279" xr:uid="{00000000-0005-0000-0000-0000EFBC0000}"/>
    <cellStyle name="Percent 2 5 2 2 3 2" xfId="12280" xr:uid="{00000000-0005-0000-0000-0000F0BC0000}"/>
    <cellStyle name="Percent 2 5 2 2 3 2 2" xfId="12281" xr:uid="{00000000-0005-0000-0000-0000F1BC0000}"/>
    <cellStyle name="Percent 2 5 2 2 3 2 2 2" xfId="20211" xr:uid="{00000000-0005-0000-0000-0000F2BC0000}"/>
    <cellStyle name="Percent 2 5 2 2 3 2 2 2 2" xfId="32466" xr:uid="{00000000-0005-0000-0000-0000F3BC0000}"/>
    <cellStyle name="Percent 2 5 2 2 3 2 2 2 3" xfId="44707" xr:uid="{00000000-0005-0000-0000-0000F4BC0000}"/>
    <cellStyle name="Percent 2 5 2 2 3 2 2 3" xfId="26351" xr:uid="{00000000-0005-0000-0000-0000F5BC0000}"/>
    <cellStyle name="Percent 2 5 2 2 3 2 2 4" xfId="38593" xr:uid="{00000000-0005-0000-0000-0000F6BC0000}"/>
    <cellStyle name="Percent 2 5 2 2 3 2 2 5" xfId="50822" xr:uid="{00000000-0005-0000-0000-0000F7BC0000}"/>
    <cellStyle name="Percent 2 5 2 2 3 2 3" xfId="20210" xr:uid="{00000000-0005-0000-0000-0000F8BC0000}"/>
    <cellStyle name="Percent 2 5 2 2 3 2 3 2" xfId="32465" xr:uid="{00000000-0005-0000-0000-0000F9BC0000}"/>
    <cellStyle name="Percent 2 5 2 2 3 2 3 3" xfId="44706" xr:uid="{00000000-0005-0000-0000-0000FABC0000}"/>
    <cellStyle name="Percent 2 5 2 2 3 2 4" xfId="26350" xr:uid="{00000000-0005-0000-0000-0000FBBC0000}"/>
    <cellStyle name="Percent 2 5 2 2 3 2 5" xfId="38592" xr:uid="{00000000-0005-0000-0000-0000FCBC0000}"/>
    <cellStyle name="Percent 2 5 2 2 3 2 6" xfId="50821" xr:uid="{00000000-0005-0000-0000-0000FDBC0000}"/>
    <cellStyle name="Percent 2 5 2 2 3 3" xfId="12282" xr:uid="{00000000-0005-0000-0000-0000FEBC0000}"/>
    <cellStyle name="Percent 2 5 2 2 3 3 2" xfId="20212" xr:uid="{00000000-0005-0000-0000-0000FFBC0000}"/>
    <cellStyle name="Percent 2 5 2 2 3 3 2 2" xfId="32467" xr:uid="{00000000-0005-0000-0000-000000BD0000}"/>
    <cellStyle name="Percent 2 5 2 2 3 3 2 3" xfId="44708" xr:uid="{00000000-0005-0000-0000-000001BD0000}"/>
    <cellStyle name="Percent 2 5 2 2 3 3 3" xfId="26352" xr:uid="{00000000-0005-0000-0000-000002BD0000}"/>
    <cellStyle name="Percent 2 5 2 2 3 3 4" xfId="38594" xr:uid="{00000000-0005-0000-0000-000003BD0000}"/>
    <cellStyle name="Percent 2 5 2 2 3 3 5" xfId="50823" xr:uid="{00000000-0005-0000-0000-000004BD0000}"/>
    <cellStyle name="Percent 2 5 2 2 3 4" xfId="20209" xr:uid="{00000000-0005-0000-0000-000005BD0000}"/>
    <cellStyle name="Percent 2 5 2 2 3 4 2" xfId="32464" xr:uid="{00000000-0005-0000-0000-000006BD0000}"/>
    <cellStyle name="Percent 2 5 2 2 3 4 3" xfId="44705" xr:uid="{00000000-0005-0000-0000-000007BD0000}"/>
    <cellStyle name="Percent 2 5 2 2 3 5" xfId="26349" xr:uid="{00000000-0005-0000-0000-000008BD0000}"/>
    <cellStyle name="Percent 2 5 2 2 3 6" xfId="38591" xr:uid="{00000000-0005-0000-0000-000009BD0000}"/>
    <cellStyle name="Percent 2 5 2 2 3 7" xfId="50820" xr:uid="{00000000-0005-0000-0000-00000ABD0000}"/>
    <cellStyle name="Percent 2 5 2 2 4" xfId="12283" xr:uid="{00000000-0005-0000-0000-00000BBD0000}"/>
    <cellStyle name="Percent 2 5 2 2 4 2" xfId="12284" xr:uid="{00000000-0005-0000-0000-00000CBD0000}"/>
    <cellStyle name="Percent 2 5 2 2 4 2 2" xfId="20214" xr:uid="{00000000-0005-0000-0000-00000DBD0000}"/>
    <cellStyle name="Percent 2 5 2 2 4 2 2 2" xfId="32469" xr:uid="{00000000-0005-0000-0000-00000EBD0000}"/>
    <cellStyle name="Percent 2 5 2 2 4 2 2 3" xfId="44710" xr:uid="{00000000-0005-0000-0000-00000FBD0000}"/>
    <cellStyle name="Percent 2 5 2 2 4 2 3" xfId="26354" xr:uid="{00000000-0005-0000-0000-000010BD0000}"/>
    <cellStyle name="Percent 2 5 2 2 4 2 4" xfId="38596" xr:uid="{00000000-0005-0000-0000-000011BD0000}"/>
    <cellStyle name="Percent 2 5 2 2 4 2 5" xfId="50825" xr:uid="{00000000-0005-0000-0000-000012BD0000}"/>
    <cellStyle name="Percent 2 5 2 2 4 3" xfId="20213" xr:uid="{00000000-0005-0000-0000-000013BD0000}"/>
    <cellStyle name="Percent 2 5 2 2 4 3 2" xfId="32468" xr:uid="{00000000-0005-0000-0000-000014BD0000}"/>
    <cellStyle name="Percent 2 5 2 2 4 3 3" xfId="44709" xr:uid="{00000000-0005-0000-0000-000015BD0000}"/>
    <cellStyle name="Percent 2 5 2 2 4 4" xfId="26353" xr:uid="{00000000-0005-0000-0000-000016BD0000}"/>
    <cellStyle name="Percent 2 5 2 2 4 5" xfId="38595" xr:uid="{00000000-0005-0000-0000-000017BD0000}"/>
    <cellStyle name="Percent 2 5 2 2 4 6" xfId="50824" xr:uid="{00000000-0005-0000-0000-000018BD0000}"/>
    <cellStyle name="Percent 2 5 2 2 5" xfId="12285" xr:uid="{00000000-0005-0000-0000-000019BD0000}"/>
    <cellStyle name="Percent 2 5 2 2 5 2" xfId="20215" xr:uid="{00000000-0005-0000-0000-00001ABD0000}"/>
    <cellStyle name="Percent 2 5 2 2 5 2 2" xfId="32470" xr:uid="{00000000-0005-0000-0000-00001BBD0000}"/>
    <cellStyle name="Percent 2 5 2 2 5 2 3" xfId="44711" xr:uid="{00000000-0005-0000-0000-00001CBD0000}"/>
    <cellStyle name="Percent 2 5 2 2 5 3" xfId="26355" xr:uid="{00000000-0005-0000-0000-00001DBD0000}"/>
    <cellStyle name="Percent 2 5 2 2 5 4" xfId="38597" xr:uid="{00000000-0005-0000-0000-00001EBD0000}"/>
    <cellStyle name="Percent 2 5 2 2 5 5" xfId="50826" xr:uid="{00000000-0005-0000-0000-00001FBD0000}"/>
    <cellStyle name="Percent 2 5 2 2 6" xfId="20200" xr:uid="{00000000-0005-0000-0000-000020BD0000}"/>
    <cellStyle name="Percent 2 5 2 2 6 2" xfId="32455" xr:uid="{00000000-0005-0000-0000-000021BD0000}"/>
    <cellStyle name="Percent 2 5 2 2 6 3" xfId="44696" xr:uid="{00000000-0005-0000-0000-000022BD0000}"/>
    <cellStyle name="Percent 2 5 2 2 7" xfId="26340" xr:uid="{00000000-0005-0000-0000-000023BD0000}"/>
    <cellStyle name="Percent 2 5 2 2 8" xfId="38582" xr:uid="{00000000-0005-0000-0000-000024BD0000}"/>
    <cellStyle name="Percent 2 5 2 2 9" xfId="50811" xr:uid="{00000000-0005-0000-0000-000025BD0000}"/>
    <cellStyle name="Percent 2 5 2 3" xfId="12286" xr:uid="{00000000-0005-0000-0000-000026BD0000}"/>
    <cellStyle name="Percent 2 5 2 3 2" xfId="12287" xr:uid="{00000000-0005-0000-0000-000027BD0000}"/>
    <cellStyle name="Percent 2 5 2 3 2 2" xfId="12288" xr:uid="{00000000-0005-0000-0000-000028BD0000}"/>
    <cellStyle name="Percent 2 5 2 3 2 2 2" xfId="12289" xr:uid="{00000000-0005-0000-0000-000029BD0000}"/>
    <cellStyle name="Percent 2 5 2 3 2 2 2 2" xfId="20219" xr:uid="{00000000-0005-0000-0000-00002ABD0000}"/>
    <cellStyle name="Percent 2 5 2 3 2 2 2 2 2" xfId="32474" xr:uid="{00000000-0005-0000-0000-00002BBD0000}"/>
    <cellStyle name="Percent 2 5 2 3 2 2 2 2 3" xfId="44715" xr:uid="{00000000-0005-0000-0000-00002CBD0000}"/>
    <cellStyle name="Percent 2 5 2 3 2 2 2 3" xfId="26359" xr:uid="{00000000-0005-0000-0000-00002DBD0000}"/>
    <cellStyle name="Percent 2 5 2 3 2 2 2 4" xfId="38601" xr:uid="{00000000-0005-0000-0000-00002EBD0000}"/>
    <cellStyle name="Percent 2 5 2 3 2 2 2 5" xfId="50830" xr:uid="{00000000-0005-0000-0000-00002FBD0000}"/>
    <cellStyle name="Percent 2 5 2 3 2 2 3" xfId="20218" xr:uid="{00000000-0005-0000-0000-000030BD0000}"/>
    <cellStyle name="Percent 2 5 2 3 2 2 3 2" xfId="32473" xr:uid="{00000000-0005-0000-0000-000031BD0000}"/>
    <cellStyle name="Percent 2 5 2 3 2 2 3 3" xfId="44714" xr:uid="{00000000-0005-0000-0000-000032BD0000}"/>
    <cellStyle name="Percent 2 5 2 3 2 2 4" xfId="26358" xr:uid="{00000000-0005-0000-0000-000033BD0000}"/>
    <cellStyle name="Percent 2 5 2 3 2 2 5" xfId="38600" xr:uid="{00000000-0005-0000-0000-000034BD0000}"/>
    <cellStyle name="Percent 2 5 2 3 2 2 6" xfId="50829" xr:uid="{00000000-0005-0000-0000-000035BD0000}"/>
    <cellStyle name="Percent 2 5 2 3 2 3" xfId="12290" xr:uid="{00000000-0005-0000-0000-000036BD0000}"/>
    <cellStyle name="Percent 2 5 2 3 2 3 2" xfId="20220" xr:uid="{00000000-0005-0000-0000-000037BD0000}"/>
    <cellStyle name="Percent 2 5 2 3 2 3 2 2" xfId="32475" xr:uid="{00000000-0005-0000-0000-000038BD0000}"/>
    <cellStyle name="Percent 2 5 2 3 2 3 2 3" xfId="44716" xr:uid="{00000000-0005-0000-0000-000039BD0000}"/>
    <cellStyle name="Percent 2 5 2 3 2 3 3" xfId="26360" xr:uid="{00000000-0005-0000-0000-00003ABD0000}"/>
    <cellStyle name="Percent 2 5 2 3 2 3 4" xfId="38602" xr:uid="{00000000-0005-0000-0000-00003BBD0000}"/>
    <cellStyle name="Percent 2 5 2 3 2 3 5" xfId="50831" xr:uid="{00000000-0005-0000-0000-00003CBD0000}"/>
    <cellStyle name="Percent 2 5 2 3 2 4" xfId="20217" xr:uid="{00000000-0005-0000-0000-00003DBD0000}"/>
    <cellStyle name="Percent 2 5 2 3 2 4 2" xfId="32472" xr:uid="{00000000-0005-0000-0000-00003EBD0000}"/>
    <cellStyle name="Percent 2 5 2 3 2 4 3" xfId="44713" xr:uid="{00000000-0005-0000-0000-00003FBD0000}"/>
    <cellStyle name="Percent 2 5 2 3 2 5" xfId="26357" xr:uid="{00000000-0005-0000-0000-000040BD0000}"/>
    <cellStyle name="Percent 2 5 2 3 2 6" xfId="38599" xr:uid="{00000000-0005-0000-0000-000041BD0000}"/>
    <cellStyle name="Percent 2 5 2 3 2 7" xfId="50828" xr:uid="{00000000-0005-0000-0000-000042BD0000}"/>
    <cellStyle name="Percent 2 5 2 3 3" xfId="12291" xr:uid="{00000000-0005-0000-0000-000043BD0000}"/>
    <cellStyle name="Percent 2 5 2 3 3 2" xfId="12292" xr:uid="{00000000-0005-0000-0000-000044BD0000}"/>
    <cellStyle name="Percent 2 5 2 3 3 2 2" xfId="20222" xr:uid="{00000000-0005-0000-0000-000045BD0000}"/>
    <cellStyle name="Percent 2 5 2 3 3 2 2 2" xfId="32477" xr:uid="{00000000-0005-0000-0000-000046BD0000}"/>
    <cellStyle name="Percent 2 5 2 3 3 2 2 3" xfId="44718" xr:uid="{00000000-0005-0000-0000-000047BD0000}"/>
    <cellStyle name="Percent 2 5 2 3 3 2 3" xfId="26362" xr:uid="{00000000-0005-0000-0000-000048BD0000}"/>
    <cellStyle name="Percent 2 5 2 3 3 2 4" xfId="38604" xr:uid="{00000000-0005-0000-0000-000049BD0000}"/>
    <cellStyle name="Percent 2 5 2 3 3 2 5" xfId="50833" xr:uid="{00000000-0005-0000-0000-00004ABD0000}"/>
    <cellStyle name="Percent 2 5 2 3 3 3" xfId="20221" xr:uid="{00000000-0005-0000-0000-00004BBD0000}"/>
    <cellStyle name="Percent 2 5 2 3 3 3 2" xfId="32476" xr:uid="{00000000-0005-0000-0000-00004CBD0000}"/>
    <cellStyle name="Percent 2 5 2 3 3 3 3" xfId="44717" xr:uid="{00000000-0005-0000-0000-00004DBD0000}"/>
    <cellStyle name="Percent 2 5 2 3 3 4" xfId="26361" xr:uid="{00000000-0005-0000-0000-00004EBD0000}"/>
    <cellStyle name="Percent 2 5 2 3 3 5" xfId="38603" xr:uid="{00000000-0005-0000-0000-00004FBD0000}"/>
    <cellStyle name="Percent 2 5 2 3 3 6" xfId="50832" xr:uid="{00000000-0005-0000-0000-000050BD0000}"/>
    <cellStyle name="Percent 2 5 2 3 4" xfId="12293" xr:uid="{00000000-0005-0000-0000-000051BD0000}"/>
    <cellStyle name="Percent 2 5 2 3 4 2" xfId="20223" xr:uid="{00000000-0005-0000-0000-000052BD0000}"/>
    <cellStyle name="Percent 2 5 2 3 4 2 2" xfId="32478" xr:uid="{00000000-0005-0000-0000-000053BD0000}"/>
    <cellStyle name="Percent 2 5 2 3 4 2 3" xfId="44719" xr:uid="{00000000-0005-0000-0000-000054BD0000}"/>
    <cellStyle name="Percent 2 5 2 3 4 3" xfId="26363" xr:uid="{00000000-0005-0000-0000-000055BD0000}"/>
    <cellStyle name="Percent 2 5 2 3 4 4" xfId="38605" xr:uid="{00000000-0005-0000-0000-000056BD0000}"/>
    <cellStyle name="Percent 2 5 2 3 4 5" xfId="50834" xr:uid="{00000000-0005-0000-0000-000057BD0000}"/>
    <cellStyle name="Percent 2 5 2 3 5" xfId="20216" xr:uid="{00000000-0005-0000-0000-000058BD0000}"/>
    <cellStyle name="Percent 2 5 2 3 5 2" xfId="32471" xr:uid="{00000000-0005-0000-0000-000059BD0000}"/>
    <cellStyle name="Percent 2 5 2 3 5 3" xfId="44712" xr:uid="{00000000-0005-0000-0000-00005ABD0000}"/>
    <cellStyle name="Percent 2 5 2 3 6" xfId="26356" xr:uid="{00000000-0005-0000-0000-00005BBD0000}"/>
    <cellStyle name="Percent 2 5 2 3 7" xfId="38598" xr:uid="{00000000-0005-0000-0000-00005CBD0000}"/>
    <cellStyle name="Percent 2 5 2 3 8" xfId="50827" xr:uid="{00000000-0005-0000-0000-00005DBD0000}"/>
    <cellStyle name="Percent 2 5 2 4" xfId="12294" xr:uid="{00000000-0005-0000-0000-00005EBD0000}"/>
    <cellStyle name="Percent 2 5 2 4 2" xfId="12295" xr:uid="{00000000-0005-0000-0000-00005FBD0000}"/>
    <cellStyle name="Percent 2 5 2 4 2 2" xfId="12296" xr:uid="{00000000-0005-0000-0000-000060BD0000}"/>
    <cellStyle name="Percent 2 5 2 4 2 2 2" xfId="20226" xr:uid="{00000000-0005-0000-0000-000061BD0000}"/>
    <cellStyle name="Percent 2 5 2 4 2 2 2 2" xfId="32481" xr:uid="{00000000-0005-0000-0000-000062BD0000}"/>
    <cellStyle name="Percent 2 5 2 4 2 2 2 3" xfId="44722" xr:uid="{00000000-0005-0000-0000-000063BD0000}"/>
    <cellStyle name="Percent 2 5 2 4 2 2 3" xfId="26366" xr:uid="{00000000-0005-0000-0000-000064BD0000}"/>
    <cellStyle name="Percent 2 5 2 4 2 2 4" xfId="38608" xr:uid="{00000000-0005-0000-0000-000065BD0000}"/>
    <cellStyle name="Percent 2 5 2 4 2 2 5" xfId="50837" xr:uid="{00000000-0005-0000-0000-000066BD0000}"/>
    <cellStyle name="Percent 2 5 2 4 2 3" xfId="20225" xr:uid="{00000000-0005-0000-0000-000067BD0000}"/>
    <cellStyle name="Percent 2 5 2 4 2 3 2" xfId="32480" xr:uid="{00000000-0005-0000-0000-000068BD0000}"/>
    <cellStyle name="Percent 2 5 2 4 2 3 3" xfId="44721" xr:uid="{00000000-0005-0000-0000-000069BD0000}"/>
    <cellStyle name="Percent 2 5 2 4 2 4" xfId="26365" xr:uid="{00000000-0005-0000-0000-00006ABD0000}"/>
    <cellStyle name="Percent 2 5 2 4 2 5" xfId="38607" xr:uid="{00000000-0005-0000-0000-00006BBD0000}"/>
    <cellStyle name="Percent 2 5 2 4 2 6" xfId="50836" xr:uid="{00000000-0005-0000-0000-00006CBD0000}"/>
    <cellStyle name="Percent 2 5 2 4 3" xfId="12297" xr:uid="{00000000-0005-0000-0000-00006DBD0000}"/>
    <cellStyle name="Percent 2 5 2 4 3 2" xfId="20227" xr:uid="{00000000-0005-0000-0000-00006EBD0000}"/>
    <cellStyle name="Percent 2 5 2 4 3 2 2" xfId="32482" xr:uid="{00000000-0005-0000-0000-00006FBD0000}"/>
    <cellStyle name="Percent 2 5 2 4 3 2 3" xfId="44723" xr:uid="{00000000-0005-0000-0000-000070BD0000}"/>
    <cellStyle name="Percent 2 5 2 4 3 3" xfId="26367" xr:uid="{00000000-0005-0000-0000-000071BD0000}"/>
    <cellStyle name="Percent 2 5 2 4 3 4" xfId="38609" xr:uid="{00000000-0005-0000-0000-000072BD0000}"/>
    <cellStyle name="Percent 2 5 2 4 3 5" xfId="50838" xr:uid="{00000000-0005-0000-0000-000073BD0000}"/>
    <cellStyle name="Percent 2 5 2 4 4" xfId="20224" xr:uid="{00000000-0005-0000-0000-000074BD0000}"/>
    <cellStyle name="Percent 2 5 2 4 4 2" xfId="32479" xr:uid="{00000000-0005-0000-0000-000075BD0000}"/>
    <cellStyle name="Percent 2 5 2 4 4 3" xfId="44720" xr:uid="{00000000-0005-0000-0000-000076BD0000}"/>
    <cellStyle name="Percent 2 5 2 4 5" xfId="26364" xr:uid="{00000000-0005-0000-0000-000077BD0000}"/>
    <cellStyle name="Percent 2 5 2 4 6" xfId="38606" xr:uid="{00000000-0005-0000-0000-000078BD0000}"/>
    <cellStyle name="Percent 2 5 2 4 7" xfId="50835" xr:uid="{00000000-0005-0000-0000-000079BD0000}"/>
    <cellStyle name="Percent 2 5 2 5" xfId="12298" xr:uid="{00000000-0005-0000-0000-00007ABD0000}"/>
    <cellStyle name="Percent 2 5 2 5 2" xfId="12299" xr:uid="{00000000-0005-0000-0000-00007BBD0000}"/>
    <cellStyle name="Percent 2 5 2 5 2 2" xfId="20229" xr:uid="{00000000-0005-0000-0000-00007CBD0000}"/>
    <cellStyle name="Percent 2 5 2 5 2 2 2" xfId="32484" xr:uid="{00000000-0005-0000-0000-00007DBD0000}"/>
    <cellStyle name="Percent 2 5 2 5 2 2 3" xfId="44725" xr:uid="{00000000-0005-0000-0000-00007EBD0000}"/>
    <cellStyle name="Percent 2 5 2 5 2 3" xfId="26369" xr:uid="{00000000-0005-0000-0000-00007FBD0000}"/>
    <cellStyle name="Percent 2 5 2 5 2 4" xfId="38611" xr:uid="{00000000-0005-0000-0000-000080BD0000}"/>
    <cellStyle name="Percent 2 5 2 5 2 5" xfId="50840" xr:uid="{00000000-0005-0000-0000-000081BD0000}"/>
    <cellStyle name="Percent 2 5 2 5 3" xfId="20228" xr:uid="{00000000-0005-0000-0000-000082BD0000}"/>
    <cellStyle name="Percent 2 5 2 5 3 2" xfId="32483" xr:uid="{00000000-0005-0000-0000-000083BD0000}"/>
    <cellStyle name="Percent 2 5 2 5 3 3" xfId="44724" xr:uid="{00000000-0005-0000-0000-000084BD0000}"/>
    <cellStyle name="Percent 2 5 2 5 4" xfId="26368" xr:uid="{00000000-0005-0000-0000-000085BD0000}"/>
    <cellStyle name="Percent 2 5 2 5 5" xfId="38610" xr:uid="{00000000-0005-0000-0000-000086BD0000}"/>
    <cellStyle name="Percent 2 5 2 5 6" xfId="50839" xr:uid="{00000000-0005-0000-0000-000087BD0000}"/>
    <cellStyle name="Percent 2 5 2 6" xfId="12300" xr:uid="{00000000-0005-0000-0000-000088BD0000}"/>
    <cellStyle name="Percent 2 5 2 6 2" xfId="20230" xr:uid="{00000000-0005-0000-0000-000089BD0000}"/>
    <cellStyle name="Percent 2 5 2 6 2 2" xfId="32485" xr:uid="{00000000-0005-0000-0000-00008ABD0000}"/>
    <cellStyle name="Percent 2 5 2 6 2 3" xfId="44726" xr:uid="{00000000-0005-0000-0000-00008BBD0000}"/>
    <cellStyle name="Percent 2 5 2 6 3" xfId="26370" xr:uid="{00000000-0005-0000-0000-00008CBD0000}"/>
    <cellStyle name="Percent 2 5 2 6 4" xfId="38612" xr:uid="{00000000-0005-0000-0000-00008DBD0000}"/>
    <cellStyle name="Percent 2 5 2 6 5" xfId="50841" xr:uid="{00000000-0005-0000-0000-00008EBD0000}"/>
    <cellStyle name="Percent 2 5 2 7" xfId="20199" xr:uid="{00000000-0005-0000-0000-00008FBD0000}"/>
    <cellStyle name="Percent 2 5 2 7 2" xfId="32454" xr:uid="{00000000-0005-0000-0000-000090BD0000}"/>
    <cellStyle name="Percent 2 5 2 7 3" xfId="44695" xr:uid="{00000000-0005-0000-0000-000091BD0000}"/>
    <cellStyle name="Percent 2 5 2 8" xfId="26339" xr:uid="{00000000-0005-0000-0000-000092BD0000}"/>
    <cellStyle name="Percent 2 5 2 9" xfId="38581" xr:uid="{00000000-0005-0000-0000-000093BD0000}"/>
    <cellStyle name="Percent 2 5 3" xfId="12301" xr:uid="{00000000-0005-0000-0000-000094BD0000}"/>
    <cellStyle name="Percent 2 5 3 2" xfId="12302" xr:uid="{00000000-0005-0000-0000-000095BD0000}"/>
    <cellStyle name="Percent 2 5 3 2 2" xfId="12303" xr:uid="{00000000-0005-0000-0000-000096BD0000}"/>
    <cellStyle name="Percent 2 5 3 2 2 2" xfId="12304" xr:uid="{00000000-0005-0000-0000-000097BD0000}"/>
    <cellStyle name="Percent 2 5 3 2 2 2 2" xfId="12305" xr:uid="{00000000-0005-0000-0000-000098BD0000}"/>
    <cellStyle name="Percent 2 5 3 2 2 2 2 2" xfId="20235" xr:uid="{00000000-0005-0000-0000-000099BD0000}"/>
    <cellStyle name="Percent 2 5 3 2 2 2 2 2 2" xfId="32490" xr:uid="{00000000-0005-0000-0000-00009ABD0000}"/>
    <cellStyle name="Percent 2 5 3 2 2 2 2 2 3" xfId="44731" xr:uid="{00000000-0005-0000-0000-00009BBD0000}"/>
    <cellStyle name="Percent 2 5 3 2 2 2 2 3" xfId="26375" xr:uid="{00000000-0005-0000-0000-00009CBD0000}"/>
    <cellStyle name="Percent 2 5 3 2 2 2 2 4" xfId="38617" xr:uid="{00000000-0005-0000-0000-00009DBD0000}"/>
    <cellStyle name="Percent 2 5 3 2 2 2 2 5" xfId="50846" xr:uid="{00000000-0005-0000-0000-00009EBD0000}"/>
    <cellStyle name="Percent 2 5 3 2 2 2 3" xfId="20234" xr:uid="{00000000-0005-0000-0000-00009FBD0000}"/>
    <cellStyle name="Percent 2 5 3 2 2 2 3 2" xfId="32489" xr:uid="{00000000-0005-0000-0000-0000A0BD0000}"/>
    <cellStyle name="Percent 2 5 3 2 2 2 3 3" xfId="44730" xr:uid="{00000000-0005-0000-0000-0000A1BD0000}"/>
    <cellStyle name="Percent 2 5 3 2 2 2 4" xfId="26374" xr:uid="{00000000-0005-0000-0000-0000A2BD0000}"/>
    <cellStyle name="Percent 2 5 3 2 2 2 5" xfId="38616" xr:uid="{00000000-0005-0000-0000-0000A3BD0000}"/>
    <cellStyle name="Percent 2 5 3 2 2 2 6" xfId="50845" xr:uid="{00000000-0005-0000-0000-0000A4BD0000}"/>
    <cellStyle name="Percent 2 5 3 2 2 3" xfId="12306" xr:uid="{00000000-0005-0000-0000-0000A5BD0000}"/>
    <cellStyle name="Percent 2 5 3 2 2 3 2" xfId="20236" xr:uid="{00000000-0005-0000-0000-0000A6BD0000}"/>
    <cellStyle name="Percent 2 5 3 2 2 3 2 2" xfId="32491" xr:uid="{00000000-0005-0000-0000-0000A7BD0000}"/>
    <cellStyle name="Percent 2 5 3 2 2 3 2 3" xfId="44732" xr:uid="{00000000-0005-0000-0000-0000A8BD0000}"/>
    <cellStyle name="Percent 2 5 3 2 2 3 3" xfId="26376" xr:uid="{00000000-0005-0000-0000-0000A9BD0000}"/>
    <cellStyle name="Percent 2 5 3 2 2 3 4" xfId="38618" xr:uid="{00000000-0005-0000-0000-0000AABD0000}"/>
    <cellStyle name="Percent 2 5 3 2 2 3 5" xfId="50847" xr:uid="{00000000-0005-0000-0000-0000ABBD0000}"/>
    <cellStyle name="Percent 2 5 3 2 2 4" xfId="20233" xr:uid="{00000000-0005-0000-0000-0000ACBD0000}"/>
    <cellStyle name="Percent 2 5 3 2 2 4 2" xfId="32488" xr:uid="{00000000-0005-0000-0000-0000ADBD0000}"/>
    <cellStyle name="Percent 2 5 3 2 2 4 3" xfId="44729" xr:uid="{00000000-0005-0000-0000-0000AEBD0000}"/>
    <cellStyle name="Percent 2 5 3 2 2 5" xfId="26373" xr:uid="{00000000-0005-0000-0000-0000AFBD0000}"/>
    <cellStyle name="Percent 2 5 3 2 2 6" xfId="38615" xr:uid="{00000000-0005-0000-0000-0000B0BD0000}"/>
    <cellStyle name="Percent 2 5 3 2 2 7" xfId="50844" xr:uid="{00000000-0005-0000-0000-0000B1BD0000}"/>
    <cellStyle name="Percent 2 5 3 2 3" xfId="12307" xr:uid="{00000000-0005-0000-0000-0000B2BD0000}"/>
    <cellStyle name="Percent 2 5 3 2 3 2" xfId="12308" xr:uid="{00000000-0005-0000-0000-0000B3BD0000}"/>
    <cellStyle name="Percent 2 5 3 2 3 2 2" xfId="20238" xr:uid="{00000000-0005-0000-0000-0000B4BD0000}"/>
    <cellStyle name="Percent 2 5 3 2 3 2 2 2" xfId="32493" xr:uid="{00000000-0005-0000-0000-0000B5BD0000}"/>
    <cellStyle name="Percent 2 5 3 2 3 2 2 3" xfId="44734" xr:uid="{00000000-0005-0000-0000-0000B6BD0000}"/>
    <cellStyle name="Percent 2 5 3 2 3 2 3" xfId="26378" xr:uid="{00000000-0005-0000-0000-0000B7BD0000}"/>
    <cellStyle name="Percent 2 5 3 2 3 2 4" xfId="38620" xr:uid="{00000000-0005-0000-0000-0000B8BD0000}"/>
    <cellStyle name="Percent 2 5 3 2 3 2 5" xfId="50849" xr:uid="{00000000-0005-0000-0000-0000B9BD0000}"/>
    <cellStyle name="Percent 2 5 3 2 3 3" xfId="20237" xr:uid="{00000000-0005-0000-0000-0000BABD0000}"/>
    <cellStyle name="Percent 2 5 3 2 3 3 2" xfId="32492" xr:uid="{00000000-0005-0000-0000-0000BBBD0000}"/>
    <cellStyle name="Percent 2 5 3 2 3 3 3" xfId="44733" xr:uid="{00000000-0005-0000-0000-0000BCBD0000}"/>
    <cellStyle name="Percent 2 5 3 2 3 4" xfId="26377" xr:uid="{00000000-0005-0000-0000-0000BDBD0000}"/>
    <cellStyle name="Percent 2 5 3 2 3 5" xfId="38619" xr:uid="{00000000-0005-0000-0000-0000BEBD0000}"/>
    <cellStyle name="Percent 2 5 3 2 3 6" xfId="50848" xr:uid="{00000000-0005-0000-0000-0000BFBD0000}"/>
    <cellStyle name="Percent 2 5 3 2 4" xfId="12309" xr:uid="{00000000-0005-0000-0000-0000C0BD0000}"/>
    <cellStyle name="Percent 2 5 3 2 4 2" xfId="20239" xr:uid="{00000000-0005-0000-0000-0000C1BD0000}"/>
    <cellStyle name="Percent 2 5 3 2 4 2 2" xfId="32494" xr:uid="{00000000-0005-0000-0000-0000C2BD0000}"/>
    <cellStyle name="Percent 2 5 3 2 4 2 3" xfId="44735" xr:uid="{00000000-0005-0000-0000-0000C3BD0000}"/>
    <cellStyle name="Percent 2 5 3 2 4 3" xfId="26379" xr:uid="{00000000-0005-0000-0000-0000C4BD0000}"/>
    <cellStyle name="Percent 2 5 3 2 4 4" xfId="38621" xr:uid="{00000000-0005-0000-0000-0000C5BD0000}"/>
    <cellStyle name="Percent 2 5 3 2 4 5" xfId="50850" xr:uid="{00000000-0005-0000-0000-0000C6BD0000}"/>
    <cellStyle name="Percent 2 5 3 2 5" xfId="20232" xr:uid="{00000000-0005-0000-0000-0000C7BD0000}"/>
    <cellStyle name="Percent 2 5 3 2 5 2" xfId="32487" xr:uid="{00000000-0005-0000-0000-0000C8BD0000}"/>
    <cellStyle name="Percent 2 5 3 2 5 3" xfId="44728" xr:uid="{00000000-0005-0000-0000-0000C9BD0000}"/>
    <cellStyle name="Percent 2 5 3 2 6" xfId="26372" xr:uid="{00000000-0005-0000-0000-0000CABD0000}"/>
    <cellStyle name="Percent 2 5 3 2 7" xfId="38614" xr:uid="{00000000-0005-0000-0000-0000CBBD0000}"/>
    <cellStyle name="Percent 2 5 3 2 8" xfId="50843" xr:uid="{00000000-0005-0000-0000-0000CCBD0000}"/>
    <cellStyle name="Percent 2 5 3 3" xfId="12310" xr:uid="{00000000-0005-0000-0000-0000CDBD0000}"/>
    <cellStyle name="Percent 2 5 3 3 2" xfId="12311" xr:uid="{00000000-0005-0000-0000-0000CEBD0000}"/>
    <cellStyle name="Percent 2 5 3 3 2 2" xfId="12312" xr:uid="{00000000-0005-0000-0000-0000CFBD0000}"/>
    <cellStyle name="Percent 2 5 3 3 2 2 2" xfId="20242" xr:uid="{00000000-0005-0000-0000-0000D0BD0000}"/>
    <cellStyle name="Percent 2 5 3 3 2 2 2 2" xfId="32497" xr:uid="{00000000-0005-0000-0000-0000D1BD0000}"/>
    <cellStyle name="Percent 2 5 3 3 2 2 2 3" xfId="44738" xr:uid="{00000000-0005-0000-0000-0000D2BD0000}"/>
    <cellStyle name="Percent 2 5 3 3 2 2 3" xfId="26382" xr:uid="{00000000-0005-0000-0000-0000D3BD0000}"/>
    <cellStyle name="Percent 2 5 3 3 2 2 4" xfId="38624" xr:uid="{00000000-0005-0000-0000-0000D4BD0000}"/>
    <cellStyle name="Percent 2 5 3 3 2 2 5" xfId="50853" xr:uid="{00000000-0005-0000-0000-0000D5BD0000}"/>
    <cellStyle name="Percent 2 5 3 3 2 3" xfId="20241" xr:uid="{00000000-0005-0000-0000-0000D6BD0000}"/>
    <cellStyle name="Percent 2 5 3 3 2 3 2" xfId="32496" xr:uid="{00000000-0005-0000-0000-0000D7BD0000}"/>
    <cellStyle name="Percent 2 5 3 3 2 3 3" xfId="44737" xr:uid="{00000000-0005-0000-0000-0000D8BD0000}"/>
    <cellStyle name="Percent 2 5 3 3 2 4" xfId="26381" xr:uid="{00000000-0005-0000-0000-0000D9BD0000}"/>
    <cellStyle name="Percent 2 5 3 3 2 5" xfId="38623" xr:uid="{00000000-0005-0000-0000-0000DABD0000}"/>
    <cellStyle name="Percent 2 5 3 3 2 6" xfId="50852" xr:uid="{00000000-0005-0000-0000-0000DBBD0000}"/>
    <cellStyle name="Percent 2 5 3 3 3" xfId="12313" xr:uid="{00000000-0005-0000-0000-0000DCBD0000}"/>
    <cellStyle name="Percent 2 5 3 3 3 2" xfId="20243" xr:uid="{00000000-0005-0000-0000-0000DDBD0000}"/>
    <cellStyle name="Percent 2 5 3 3 3 2 2" xfId="32498" xr:uid="{00000000-0005-0000-0000-0000DEBD0000}"/>
    <cellStyle name="Percent 2 5 3 3 3 2 3" xfId="44739" xr:uid="{00000000-0005-0000-0000-0000DFBD0000}"/>
    <cellStyle name="Percent 2 5 3 3 3 3" xfId="26383" xr:uid="{00000000-0005-0000-0000-0000E0BD0000}"/>
    <cellStyle name="Percent 2 5 3 3 3 4" xfId="38625" xr:uid="{00000000-0005-0000-0000-0000E1BD0000}"/>
    <cellStyle name="Percent 2 5 3 3 3 5" xfId="50854" xr:uid="{00000000-0005-0000-0000-0000E2BD0000}"/>
    <cellStyle name="Percent 2 5 3 3 4" xfId="20240" xr:uid="{00000000-0005-0000-0000-0000E3BD0000}"/>
    <cellStyle name="Percent 2 5 3 3 4 2" xfId="32495" xr:uid="{00000000-0005-0000-0000-0000E4BD0000}"/>
    <cellStyle name="Percent 2 5 3 3 4 3" xfId="44736" xr:uid="{00000000-0005-0000-0000-0000E5BD0000}"/>
    <cellStyle name="Percent 2 5 3 3 5" xfId="26380" xr:uid="{00000000-0005-0000-0000-0000E6BD0000}"/>
    <cellStyle name="Percent 2 5 3 3 6" xfId="38622" xr:uid="{00000000-0005-0000-0000-0000E7BD0000}"/>
    <cellStyle name="Percent 2 5 3 3 7" xfId="50851" xr:uid="{00000000-0005-0000-0000-0000E8BD0000}"/>
    <cellStyle name="Percent 2 5 3 4" xfId="12314" xr:uid="{00000000-0005-0000-0000-0000E9BD0000}"/>
    <cellStyle name="Percent 2 5 3 4 2" xfId="12315" xr:uid="{00000000-0005-0000-0000-0000EABD0000}"/>
    <cellStyle name="Percent 2 5 3 4 2 2" xfId="20245" xr:uid="{00000000-0005-0000-0000-0000EBBD0000}"/>
    <cellStyle name="Percent 2 5 3 4 2 2 2" xfId="32500" xr:uid="{00000000-0005-0000-0000-0000ECBD0000}"/>
    <cellStyle name="Percent 2 5 3 4 2 2 3" xfId="44741" xr:uid="{00000000-0005-0000-0000-0000EDBD0000}"/>
    <cellStyle name="Percent 2 5 3 4 2 3" xfId="26385" xr:uid="{00000000-0005-0000-0000-0000EEBD0000}"/>
    <cellStyle name="Percent 2 5 3 4 2 4" xfId="38627" xr:uid="{00000000-0005-0000-0000-0000EFBD0000}"/>
    <cellStyle name="Percent 2 5 3 4 2 5" xfId="50856" xr:uid="{00000000-0005-0000-0000-0000F0BD0000}"/>
    <cellStyle name="Percent 2 5 3 4 3" xfId="20244" xr:uid="{00000000-0005-0000-0000-0000F1BD0000}"/>
    <cellStyle name="Percent 2 5 3 4 3 2" xfId="32499" xr:uid="{00000000-0005-0000-0000-0000F2BD0000}"/>
    <cellStyle name="Percent 2 5 3 4 3 3" xfId="44740" xr:uid="{00000000-0005-0000-0000-0000F3BD0000}"/>
    <cellStyle name="Percent 2 5 3 4 4" xfId="26384" xr:uid="{00000000-0005-0000-0000-0000F4BD0000}"/>
    <cellStyle name="Percent 2 5 3 4 5" xfId="38626" xr:uid="{00000000-0005-0000-0000-0000F5BD0000}"/>
    <cellStyle name="Percent 2 5 3 4 6" xfId="50855" xr:uid="{00000000-0005-0000-0000-0000F6BD0000}"/>
    <cellStyle name="Percent 2 5 3 5" xfId="12316" xr:uid="{00000000-0005-0000-0000-0000F7BD0000}"/>
    <cellStyle name="Percent 2 5 3 5 2" xfId="20246" xr:uid="{00000000-0005-0000-0000-0000F8BD0000}"/>
    <cellStyle name="Percent 2 5 3 5 2 2" xfId="32501" xr:uid="{00000000-0005-0000-0000-0000F9BD0000}"/>
    <cellStyle name="Percent 2 5 3 5 2 3" xfId="44742" xr:uid="{00000000-0005-0000-0000-0000FABD0000}"/>
    <cellStyle name="Percent 2 5 3 5 3" xfId="26386" xr:uid="{00000000-0005-0000-0000-0000FBBD0000}"/>
    <cellStyle name="Percent 2 5 3 5 4" xfId="38628" xr:uid="{00000000-0005-0000-0000-0000FCBD0000}"/>
    <cellStyle name="Percent 2 5 3 5 5" xfId="50857" xr:uid="{00000000-0005-0000-0000-0000FDBD0000}"/>
    <cellStyle name="Percent 2 5 3 6" xfId="20231" xr:uid="{00000000-0005-0000-0000-0000FEBD0000}"/>
    <cellStyle name="Percent 2 5 3 6 2" xfId="32486" xr:uid="{00000000-0005-0000-0000-0000FFBD0000}"/>
    <cellStyle name="Percent 2 5 3 6 3" xfId="44727" xr:uid="{00000000-0005-0000-0000-000000BE0000}"/>
    <cellStyle name="Percent 2 5 3 7" xfId="26371" xr:uid="{00000000-0005-0000-0000-000001BE0000}"/>
    <cellStyle name="Percent 2 5 3 8" xfId="38613" xr:uid="{00000000-0005-0000-0000-000002BE0000}"/>
    <cellStyle name="Percent 2 5 3 9" xfId="50842" xr:uid="{00000000-0005-0000-0000-000003BE0000}"/>
    <cellStyle name="Percent 2 5 4" xfId="12317" xr:uid="{00000000-0005-0000-0000-000004BE0000}"/>
    <cellStyle name="Percent 2 5 4 2" xfId="12318" xr:uid="{00000000-0005-0000-0000-000005BE0000}"/>
    <cellStyle name="Percent 2 5 4 2 2" xfId="12319" xr:uid="{00000000-0005-0000-0000-000006BE0000}"/>
    <cellStyle name="Percent 2 5 4 2 2 2" xfId="12320" xr:uid="{00000000-0005-0000-0000-000007BE0000}"/>
    <cellStyle name="Percent 2 5 4 2 2 2 2" xfId="20250" xr:uid="{00000000-0005-0000-0000-000008BE0000}"/>
    <cellStyle name="Percent 2 5 4 2 2 2 2 2" xfId="32505" xr:uid="{00000000-0005-0000-0000-000009BE0000}"/>
    <cellStyle name="Percent 2 5 4 2 2 2 2 3" xfId="44746" xr:uid="{00000000-0005-0000-0000-00000ABE0000}"/>
    <cellStyle name="Percent 2 5 4 2 2 2 3" xfId="26390" xr:uid="{00000000-0005-0000-0000-00000BBE0000}"/>
    <cellStyle name="Percent 2 5 4 2 2 2 4" xfId="38632" xr:uid="{00000000-0005-0000-0000-00000CBE0000}"/>
    <cellStyle name="Percent 2 5 4 2 2 2 5" xfId="50861" xr:uid="{00000000-0005-0000-0000-00000DBE0000}"/>
    <cellStyle name="Percent 2 5 4 2 2 3" xfId="20249" xr:uid="{00000000-0005-0000-0000-00000EBE0000}"/>
    <cellStyle name="Percent 2 5 4 2 2 3 2" xfId="32504" xr:uid="{00000000-0005-0000-0000-00000FBE0000}"/>
    <cellStyle name="Percent 2 5 4 2 2 3 3" xfId="44745" xr:uid="{00000000-0005-0000-0000-000010BE0000}"/>
    <cellStyle name="Percent 2 5 4 2 2 4" xfId="26389" xr:uid="{00000000-0005-0000-0000-000011BE0000}"/>
    <cellStyle name="Percent 2 5 4 2 2 5" xfId="38631" xr:uid="{00000000-0005-0000-0000-000012BE0000}"/>
    <cellStyle name="Percent 2 5 4 2 2 6" xfId="50860" xr:uid="{00000000-0005-0000-0000-000013BE0000}"/>
    <cellStyle name="Percent 2 5 4 2 3" xfId="12321" xr:uid="{00000000-0005-0000-0000-000014BE0000}"/>
    <cellStyle name="Percent 2 5 4 2 3 2" xfId="20251" xr:uid="{00000000-0005-0000-0000-000015BE0000}"/>
    <cellStyle name="Percent 2 5 4 2 3 2 2" xfId="32506" xr:uid="{00000000-0005-0000-0000-000016BE0000}"/>
    <cellStyle name="Percent 2 5 4 2 3 2 3" xfId="44747" xr:uid="{00000000-0005-0000-0000-000017BE0000}"/>
    <cellStyle name="Percent 2 5 4 2 3 3" xfId="26391" xr:uid="{00000000-0005-0000-0000-000018BE0000}"/>
    <cellStyle name="Percent 2 5 4 2 3 4" xfId="38633" xr:uid="{00000000-0005-0000-0000-000019BE0000}"/>
    <cellStyle name="Percent 2 5 4 2 3 5" xfId="50862" xr:uid="{00000000-0005-0000-0000-00001ABE0000}"/>
    <cellStyle name="Percent 2 5 4 2 4" xfId="20248" xr:uid="{00000000-0005-0000-0000-00001BBE0000}"/>
    <cellStyle name="Percent 2 5 4 2 4 2" xfId="32503" xr:uid="{00000000-0005-0000-0000-00001CBE0000}"/>
    <cellStyle name="Percent 2 5 4 2 4 3" xfId="44744" xr:uid="{00000000-0005-0000-0000-00001DBE0000}"/>
    <cellStyle name="Percent 2 5 4 2 5" xfId="26388" xr:uid="{00000000-0005-0000-0000-00001EBE0000}"/>
    <cellStyle name="Percent 2 5 4 2 6" xfId="38630" xr:uid="{00000000-0005-0000-0000-00001FBE0000}"/>
    <cellStyle name="Percent 2 5 4 2 7" xfId="50859" xr:uid="{00000000-0005-0000-0000-000020BE0000}"/>
    <cellStyle name="Percent 2 5 4 3" xfId="12322" xr:uid="{00000000-0005-0000-0000-000021BE0000}"/>
    <cellStyle name="Percent 2 5 4 3 2" xfId="12323" xr:uid="{00000000-0005-0000-0000-000022BE0000}"/>
    <cellStyle name="Percent 2 5 4 3 2 2" xfId="20253" xr:uid="{00000000-0005-0000-0000-000023BE0000}"/>
    <cellStyle name="Percent 2 5 4 3 2 2 2" xfId="32508" xr:uid="{00000000-0005-0000-0000-000024BE0000}"/>
    <cellStyle name="Percent 2 5 4 3 2 2 3" xfId="44749" xr:uid="{00000000-0005-0000-0000-000025BE0000}"/>
    <cellStyle name="Percent 2 5 4 3 2 3" xfId="26393" xr:uid="{00000000-0005-0000-0000-000026BE0000}"/>
    <cellStyle name="Percent 2 5 4 3 2 4" xfId="38635" xr:uid="{00000000-0005-0000-0000-000027BE0000}"/>
    <cellStyle name="Percent 2 5 4 3 2 5" xfId="50864" xr:uid="{00000000-0005-0000-0000-000028BE0000}"/>
    <cellStyle name="Percent 2 5 4 3 3" xfId="20252" xr:uid="{00000000-0005-0000-0000-000029BE0000}"/>
    <cellStyle name="Percent 2 5 4 3 3 2" xfId="32507" xr:uid="{00000000-0005-0000-0000-00002ABE0000}"/>
    <cellStyle name="Percent 2 5 4 3 3 3" xfId="44748" xr:uid="{00000000-0005-0000-0000-00002BBE0000}"/>
    <cellStyle name="Percent 2 5 4 3 4" xfId="26392" xr:uid="{00000000-0005-0000-0000-00002CBE0000}"/>
    <cellStyle name="Percent 2 5 4 3 5" xfId="38634" xr:uid="{00000000-0005-0000-0000-00002DBE0000}"/>
    <cellStyle name="Percent 2 5 4 3 6" xfId="50863" xr:uid="{00000000-0005-0000-0000-00002EBE0000}"/>
    <cellStyle name="Percent 2 5 4 4" xfId="12324" xr:uid="{00000000-0005-0000-0000-00002FBE0000}"/>
    <cellStyle name="Percent 2 5 4 4 2" xfId="20254" xr:uid="{00000000-0005-0000-0000-000030BE0000}"/>
    <cellStyle name="Percent 2 5 4 4 2 2" xfId="32509" xr:uid="{00000000-0005-0000-0000-000031BE0000}"/>
    <cellStyle name="Percent 2 5 4 4 2 3" xfId="44750" xr:uid="{00000000-0005-0000-0000-000032BE0000}"/>
    <cellStyle name="Percent 2 5 4 4 3" xfId="26394" xr:uid="{00000000-0005-0000-0000-000033BE0000}"/>
    <cellStyle name="Percent 2 5 4 4 4" xfId="38636" xr:uid="{00000000-0005-0000-0000-000034BE0000}"/>
    <cellStyle name="Percent 2 5 4 4 5" xfId="50865" xr:uid="{00000000-0005-0000-0000-000035BE0000}"/>
    <cellStyle name="Percent 2 5 4 5" xfId="20247" xr:uid="{00000000-0005-0000-0000-000036BE0000}"/>
    <cellStyle name="Percent 2 5 4 5 2" xfId="32502" xr:uid="{00000000-0005-0000-0000-000037BE0000}"/>
    <cellStyle name="Percent 2 5 4 5 3" xfId="44743" xr:uid="{00000000-0005-0000-0000-000038BE0000}"/>
    <cellStyle name="Percent 2 5 4 6" xfId="26387" xr:uid="{00000000-0005-0000-0000-000039BE0000}"/>
    <cellStyle name="Percent 2 5 4 7" xfId="38629" xr:uid="{00000000-0005-0000-0000-00003ABE0000}"/>
    <cellStyle name="Percent 2 5 4 8" xfId="50858" xr:uid="{00000000-0005-0000-0000-00003BBE0000}"/>
    <cellStyle name="Percent 2 5 5" xfId="12325" xr:uid="{00000000-0005-0000-0000-00003CBE0000}"/>
    <cellStyle name="Percent 2 5 5 2" xfId="12326" xr:uid="{00000000-0005-0000-0000-00003DBE0000}"/>
    <cellStyle name="Percent 2 5 5 2 2" xfId="12327" xr:uid="{00000000-0005-0000-0000-00003EBE0000}"/>
    <cellStyle name="Percent 2 5 5 2 2 2" xfId="20257" xr:uid="{00000000-0005-0000-0000-00003FBE0000}"/>
    <cellStyle name="Percent 2 5 5 2 2 2 2" xfId="32512" xr:uid="{00000000-0005-0000-0000-000040BE0000}"/>
    <cellStyle name="Percent 2 5 5 2 2 2 3" xfId="44753" xr:uid="{00000000-0005-0000-0000-000041BE0000}"/>
    <cellStyle name="Percent 2 5 5 2 2 3" xfId="26397" xr:uid="{00000000-0005-0000-0000-000042BE0000}"/>
    <cellStyle name="Percent 2 5 5 2 2 4" xfId="38639" xr:uid="{00000000-0005-0000-0000-000043BE0000}"/>
    <cellStyle name="Percent 2 5 5 2 2 5" xfId="50868" xr:uid="{00000000-0005-0000-0000-000044BE0000}"/>
    <cellStyle name="Percent 2 5 5 2 3" xfId="20256" xr:uid="{00000000-0005-0000-0000-000045BE0000}"/>
    <cellStyle name="Percent 2 5 5 2 3 2" xfId="32511" xr:uid="{00000000-0005-0000-0000-000046BE0000}"/>
    <cellStyle name="Percent 2 5 5 2 3 3" xfId="44752" xr:uid="{00000000-0005-0000-0000-000047BE0000}"/>
    <cellStyle name="Percent 2 5 5 2 4" xfId="26396" xr:uid="{00000000-0005-0000-0000-000048BE0000}"/>
    <cellStyle name="Percent 2 5 5 2 5" xfId="38638" xr:uid="{00000000-0005-0000-0000-000049BE0000}"/>
    <cellStyle name="Percent 2 5 5 2 6" xfId="50867" xr:uid="{00000000-0005-0000-0000-00004ABE0000}"/>
    <cellStyle name="Percent 2 5 5 3" xfId="12328" xr:uid="{00000000-0005-0000-0000-00004BBE0000}"/>
    <cellStyle name="Percent 2 5 5 3 2" xfId="20258" xr:uid="{00000000-0005-0000-0000-00004CBE0000}"/>
    <cellStyle name="Percent 2 5 5 3 2 2" xfId="32513" xr:uid="{00000000-0005-0000-0000-00004DBE0000}"/>
    <cellStyle name="Percent 2 5 5 3 2 3" xfId="44754" xr:uid="{00000000-0005-0000-0000-00004EBE0000}"/>
    <cellStyle name="Percent 2 5 5 3 3" xfId="26398" xr:uid="{00000000-0005-0000-0000-00004FBE0000}"/>
    <cellStyle name="Percent 2 5 5 3 4" xfId="38640" xr:uid="{00000000-0005-0000-0000-000050BE0000}"/>
    <cellStyle name="Percent 2 5 5 3 5" xfId="50869" xr:uid="{00000000-0005-0000-0000-000051BE0000}"/>
    <cellStyle name="Percent 2 5 5 4" xfId="20255" xr:uid="{00000000-0005-0000-0000-000052BE0000}"/>
    <cellStyle name="Percent 2 5 5 4 2" xfId="32510" xr:uid="{00000000-0005-0000-0000-000053BE0000}"/>
    <cellStyle name="Percent 2 5 5 4 3" xfId="44751" xr:uid="{00000000-0005-0000-0000-000054BE0000}"/>
    <cellStyle name="Percent 2 5 5 5" xfId="26395" xr:uid="{00000000-0005-0000-0000-000055BE0000}"/>
    <cellStyle name="Percent 2 5 5 6" xfId="38637" xr:uid="{00000000-0005-0000-0000-000056BE0000}"/>
    <cellStyle name="Percent 2 5 5 7" xfId="50866" xr:uid="{00000000-0005-0000-0000-000057BE0000}"/>
    <cellStyle name="Percent 2 5 6" xfId="12329" xr:uid="{00000000-0005-0000-0000-000058BE0000}"/>
    <cellStyle name="Percent 2 5 6 2" xfId="12330" xr:uid="{00000000-0005-0000-0000-000059BE0000}"/>
    <cellStyle name="Percent 2 5 6 2 2" xfId="20260" xr:uid="{00000000-0005-0000-0000-00005ABE0000}"/>
    <cellStyle name="Percent 2 5 6 2 2 2" xfId="32515" xr:uid="{00000000-0005-0000-0000-00005BBE0000}"/>
    <cellStyle name="Percent 2 5 6 2 2 3" xfId="44756" xr:uid="{00000000-0005-0000-0000-00005CBE0000}"/>
    <cellStyle name="Percent 2 5 6 2 3" xfId="26400" xr:uid="{00000000-0005-0000-0000-00005DBE0000}"/>
    <cellStyle name="Percent 2 5 6 2 4" xfId="38642" xr:uid="{00000000-0005-0000-0000-00005EBE0000}"/>
    <cellStyle name="Percent 2 5 6 2 5" xfId="50871" xr:uid="{00000000-0005-0000-0000-00005FBE0000}"/>
    <cellStyle name="Percent 2 5 6 3" xfId="20259" xr:uid="{00000000-0005-0000-0000-000060BE0000}"/>
    <cellStyle name="Percent 2 5 6 3 2" xfId="32514" xr:uid="{00000000-0005-0000-0000-000061BE0000}"/>
    <cellStyle name="Percent 2 5 6 3 3" xfId="44755" xr:uid="{00000000-0005-0000-0000-000062BE0000}"/>
    <cellStyle name="Percent 2 5 6 4" xfId="26399" xr:uid="{00000000-0005-0000-0000-000063BE0000}"/>
    <cellStyle name="Percent 2 5 6 5" xfId="38641" xr:uid="{00000000-0005-0000-0000-000064BE0000}"/>
    <cellStyle name="Percent 2 5 6 6" xfId="50870" xr:uid="{00000000-0005-0000-0000-000065BE0000}"/>
    <cellStyle name="Percent 2 5 7" xfId="12331" xr:uid="{00000000-0005-0000-0000-000066BE0000}"/>
    <cellStyle name="Percent 2 5 7 2" xfId="20261" xr:uid="{00000000-0005-0000-0000-000067BE0000}"/>
    <cellStyle name="Percent 2 5 7 2 2" xfId="32516" xr:uid="{00000000-0005-0000-0000-000068BE0000}"/>
    <cellStyle name="Percent 2 5 7 2 3" xfId="44757" xr:uid="{00000000-0005-0000-0000-000069BE0000}"/>
    <cellStyle name="Percent 2 5 7 3" xfId="26401" xr:uid="{00000000-0005-0000-0000-00006ABE0000}"/>
    <cellStyle name="Percent 2 5 7 4" xfId="38643" xr:uid="{00000000-0005-0000-0000-00006BBE0000}"/>
    <cellStyle name="Percent 2 5 7 5" xfId="50872" xr:uid="{00000000-0005-0000-0000-00006CBE0000}"/>
    <cellStyle name="Percent 2 5 8" xfId="20198" xr:uid="{00000000-0005-0000-0000-00006DBE0000}"/>
    <cellStyle name="Percent 2 5 8 2" xfId="32453" xr:uid="{00000000-0005-0000-0000-00006EBE0000}"/>
    <cellStyle name="Percent 2 5 8 3" xfId="44694" xr:uid="{00000000-0005-0000-0000-00006FBE0000}"/>
    <cellStyle name="Percent 2 5 9" xfId="26338" xr:uid="{00000000-0005-0000-0000-000070BE0000}"/>
    <cellStyle name="Percent 2 6" xfId="12332" xr:uid="{00000000-0005-0000-0000-000071BE0000}"/>
    <cellStyle name="Percent 2 6 10" xfId="50873" xr:uid="{00000000-0005-0000-0000-000072BE0000}"/>
    <cellStyle name="Percent 2 6 2" xfId="12333" xr:uid="{00000000-0005-0000-0000-000073BE0000}"/>
    <cellStyle name="Percent 2 6 2 2" xfId="12334" xr:uid="{00000000-0005-0000-0000-000074BE0000}"/>
    <cellStyle name="Percent 2 6 2 2 2" xfId="12335" xr:uid="{00000000-0005-0000-0000-000075BE0000}"/>
    <cellStyle name="Percent 2 6 2 2 2 2" xfId="12336" xr:uid="{00000000-0005-0000-0000-000076BE0000}"/>
    <cellStyle name="Percent 2 6 2 2 2 2 2" xfId="12337" xr:uid="{00000000-0005-0000-0000-000077BE0000}"/>
    <cellStyle name="Percent 2 6 2 2 2 2 2 2" xfId="20267" xr:uid="{00000000-0005-0000-0000-000078BE0000}"/>
    <cellStyle name="Percent 2 6 2 2 2 2 2 2 2" xfId="32522" xr:uid="{00000000-0005-0000-0000-000079BE0000}"/>
    <cellStyle name="Percent 2 6 2 2 2 2 2 2 3" xfId="44763" xr:uid="{00000000-0005-0000-0000-00007ABE0000}"/>
    <cellStyle name="Percent 2 6 2 2 2 2 2 3" xfId="26407" xr:uid="{00000000-0005-0000-0000-00007BBE0000}"/>
    <cellStyle name="Percent 2 6 2 2 2 2 2 4" xfId="38649" xr:uid="{00000000-0005-0000-0000-00007CBE0000}"/>
    <cellStyle name="Percent 2 6 2 2 2 2 2 5" xfId="50878" xr:uid="{00000000-0005-0000-0000-00007DBE0000}"/>
    <cellStyle name="Percent 2 6 2 2 2 2 3" xfId="20266" xr:uid="{00000000-0005-0000-0000-00007EBE0000}"/>
    <cellStyle name="Percent 2 6 2 2 2 2 3 2" xfId="32521" xr:uid="{00000000-0005-0000-0000-00007FBE0000}"/>
    <cellStyle name="Percent 2 6 2 2 2 2 3 3" xfId="44762" xr:uid="{00000000-0005-0000-0000-000080BE0000}"/>
    <cellStyle name="Percent 2 6 2 2 2 2 4" xfId="26406" xr:uid="{00000000-0005-0000-0000-000081BE0000}"/>
    <cellStyle name="Percent 2 6 2 2 2 2 5" xfId="38648" xr:uid="{00000000-0005-0000-0000-000082BE0000}"/>
    <cellStyle name="Percent 2 6 2 2 2 2 6" xfId="50877" xr:uid="{00000000-0005-0000-0000-000083BE0000}"/>
    <cellStyle name="Percent 2 6 2 2 2 3" xfId="12338" xr:uid="{00000000-0005-0000-0000-000084BE0000}"/>
    <cellStyle name="Percent 2 6 2 2 2 3 2" xfId="20268" xr:uid="{00000000-0005-0000-0000-000085BE0000}"/>
    <cellStyle name="Percent 2 6 2 2 2 3 2 2" xfId="32523" xr:uid="{00000000-0005-0000-0000-000086BE0000}"/>
    <cellStyle name="Percent 2 6 2 2 2 3 2 3" xfId="44764" xr:uid="{00000000-0005-0000-0000-000087BE0000}"/>
    <cellStyle name="Percent 2 6 2 2 2 3 3" xfId="26408" xr:uid="{00000000-0005-0000-0000-000088BE0000}"/>
    <cellStyle name="Percent 2 6 2 2 2 3 4" xfId="38650" xr:uid="{00000000-0005-0000-0000-000089BE0000}"/>
    <cellStyle name="Percent 2 6 2 2 2 3 5" xfId="50879" xr:uid="{00000000-0005-0000-0000-00008ABE0000}"/>
    <cellStyle name="Percent 2 6 2 2 2 4" xfId="20265" xr:uid="{00000000-0005-0000-0000-00008BBE0000}"/>
    <cellStyle name="Percent 2 6 2 2 2 4 2" xfId="32520" xr:uid="{00000000-0005-0000-0000-00008CBE0000}"/>
    <cellStyle name="Percent 2 6 2 2 2 4 3" xfId="44761" xr:uid="{00000000-0005-0000-0000-00008DBE0000}"/>
    <cellStyle name="Percent 2 6 2 2 2 5" xfId="26405" xr:uid="{00000000-0005-0000-0000-00008EBE0000}"/>
    <cellStyle name="Percent 2 6 2 2 2 6" xfId="38647" xr:uid="{00000000-0005-0000-0000-00008FBE0000}"/>
    <cellStyle name="Percent 2 6 2 2 2 7" xfId="50876" xr:uid="{00000000-0005-0000-0000-000090BE0000}"/>
    <cellStyle name="Percent 2 6 2 2 3" xfId="12339" xr:uid="{00000000-0005-0000-0000-000091BE0000}"/>
    <cellStyle name="Percent 2 6 2 2 3 2" xfId="12340" xr:uid="{00000000-0005-0000-0000-000092BE0000}"/>
    <cellStyle name="Percent 2 6 2 2 3 2 2" xfId="20270" xr:uid="{00000000-0005-0000-0000-000093BE0000}"/>
    <cellStyle name="Percent 2 6 2 2 3 2 2 2" xfId="32525" xr:uid="{00000000-0005-0000-0000-000094BE0000}"/>
    <cellStyle name="Percent 2 6 2 2 3 2 2 3" xfId="44766" xr:uid="{00000000-0005-0000-0000-000095BE0000}"/>
    <cellStyle name="Percent 2 6 2 2 3 2 3" xfId="26410" xr:uid="{00000000-0005-0000-0000-000096BE0000}"/>
    <cellStyle name="Percent 2 6 2 2 3 2 4" xfId="38652" xr:uid="{00000000-0005-0000-0000-000097BE0000}"/>
    <cellStyle name="Percent 2 6 2 2 3 2 5" xfId="50881" xr:uid="{00000000-0005-0000-0000-000098BE0000}"/>
    <cellStyle name="Percent 2 6 2 2 3 3" xfId="20269" xr:uid="{00000000-0005-0000-0000-000099BE0000}"/>
    <cellStyle name="Percent 2 6 2 2 3 3 2" xfId="32524" xr:uid="{00000000-0005-0000-0000-00009ABE0000}"/>
    <cellStyle name="Percent 2 6 2 2 3 3 3" xfId="44765" xr:uid="{00000000-0005-0000-0000-00009BBE0000}"/>
    <cellStyle name="Percent 2 6 2 2 3 4" xfId="26409" xr:uid="{00000000-0005-0000-0000-00009CBE0000}"/>
    <cellStyle name="Percent 2 6 2 2 3 5" xfId="38651" xr:uid="{00000000-0005-0000-0000-00009DBE0000}"/>
    <cellStyle name="Percent 2 6 2 2 3 6" xfId="50880" xr:uid="{00000000-0005-0000-0000-00009EBE0000}"/>
    <cellStyle name="Percent 2 6 2 2 4" xfId="12341" xr:uid="{00000000-0005-0000-0000-00009FBE0000}"/>
    <cellStyle name="Percent 2 6 2 2 4 2" xfId="20271" xr:uid="{00000000-0005-0000-0000-0000A0BE0000}"/>
    <cellStyle name="Percent 2 6 2 2 4 2 2" xfId="32526" xr:uid="{00000000-0005-0000-0000-0000A1BE0000}"/>
    <cellStyle name="Percent 2 6 2 2 4 2 3" xfId="44767" xr:uid="{00000000-0005-0000-0000-0000A2BE0000}"/>
    <cellStyle name="Percent 2 6 2 2 4 3" xfId="26411" xr:uid="{00000000-0005-0000-0000-0000A3BE0000}"/>
    <cellStyle name="Percent 2 6 2 2 4 4" xfId="38653" xr:uid="{00000000-0005-0000-0000-0000A4BE0000}"/>
    <cellStyle name="Percent 2 6 2 2 4 5" xfId="50882" xr:uid="{00000000-0005-0000-0000-0000A5BE0000}"/>
    <cellStyle name="Percent 2 6 2 2 5" xfId="20264" xr:uid="{00000000-0005-0000-0000-0000A6BE0000}"/>
    <cellStyle name="Percent 2 6 2 2 5 2" xfId="32519" xr:uid="{00000000-0005-0000-0000-0000A7BE0000}"/>
    <cellStyle name="Percent 2 6 2 2 5 3" xfId="44760" xr:uid="{00000000-0005-0000-0000-0000A8BE0000}"/>
    <cellStyle name="Percent 2 6 2 2 6" xfId="26404" xr:uid="{00000000-0005-0000-0000-0000A9BE0000}"/>
    <cellStyle name="Percent 2 6 2 2 7" xfId="38646" xr:uid="{00000000-0005-0000-0000-0000AABE0000}"/>
    <cellStyle name="Percent 2 6 2 2 8" xfId="50875" xr:uid="{00000000-0005-0000-0000-0000ABBE0000}"/>
    <cellStyle name="Percent 2 6 2 3" xfId="12342" xr:uid="{00000000-0005-0000-0000-0000ACBE0000}"/>
    <cellStyle name="Percent 2 6 2 3 2" xfId="12343" xr:uid="{00000000-0005-0000-0000-0000ADBE0000}"/>
    <cellStyle name="Percent 2 6 2 3 2 2" xfId="12344" xr:uid="{00000000-0005-0000-0000-0000AEBE0000}"/>
    <cellStyle name="Percent 2 6 2 3 2 2 2" xfId="20274" xr:uid="{00000000-0005-0000-0000-0000AFBE0000}"/>
    <cellStyle name="Percent 2 6 2 3 2 2 2 2" xfId="32529" xr:uid="{00000000-0005-0000-0000-0000B0BE0000}"/>
    <cellStyle name="Percent 2 6 2 3 2 2 2 3" xfId="44770" xr:uid="{00000000-0005-0000-0000-0000B1BE0000}"/>
    <cellStyle name="Percent 2 6 2 3 2 2 3" xfId="26414" xr:uid="{00000000-0005-0000-0000-0000B2BE0000}"/>
    <cellStyle name="Percent 2 6 2 3 2 2 4" xfId="38656" xr:uid="{00000000-0005-0000-0000-0000B3BE0000}"/>
    <cellStyle name="Percent 2 6 2 3 2 2 5" xfId="50885" xr:uid="{00000000-0005-0000-0000-0000B4BE0000}"/>
    <cellStyle name="Percent 2 6 2 3 2 3" xfId="20273" xr:uid="{00000000-0005-0000-0000-0000B5BE0000}"/>
    <cellStyle name="Percent 2 6 2 3 2 3 2" xfId="32528" xr:uid="{00000000-0005-0000-0000-0000B6BE0000}"/>
    <cellStyle name="Percent 2 6 2 3 2 3 3" xfId="44769" xr:uid="{00000000-0005-0000-0000-0000B7BE0000}"/>
    <cellStyle name="Percent 2 6 2 3 2 4" xfId="26413" xr:uid="{00000000-0005-0000-0000-0000B8BE0000}"/>
    <cellStyle name="Percent 2 6 2 3 2 5" xfId="38655" xr:uid="{00000000-0005-0000-0000-0000B9BE0000}"/>
    <cellStyle name="Percent 2 6 2 3 2 6" xfId="50884" xr:uid="{00000000-0005-0000-0000-0000BABE0000}"/>
    <cellStyle name="Percent 2 6 2 3 3" xfId="12345" xr:uid="{00000000-0005-0000-0000-0000BBBE0000}"/>
    <cellStyle name="Percent 2 6 2 3 3 2" xfId="20275" xr:uid="{00000000-0005-0000-0000-0000BCBE0000}"/>
    <cellStyle name="Percent 2 6 2 3 3 2 2" xfId="32530" xr:uid="{00000000-0005-0000-0000-0000BDBE0000}"/>
    <cellStyle name="Percent 2 6 2 3 3 2 3" xfId="44771" xr:uid="{00000000-0005-0000-0000-0000BEBE0000}"/>
    <cellStyle name="Percent 2 6 2 3 3 3" xfId="26415" xr:uid="{00000000-0005-0000-0000-0000BFBE0000}"/>
    <cellStyle name="Percent 2 6 2 3 3 4" xfId="38657" xr:uid="{00000000-0005-0000-0000-0000C0BE0000}"/>
    <cellStyle name="Percent 2 6 2 3 3 5" xfId="50886" xr:uid="{00000000-0005-0000-0000-0000C1BE0000}"/>
    <cellStyle name="Percent 2 6 2 3 4" xfId="20272" xr:uid="{00000000-0005-0000-0000-0000C2BE0000}"/>
    <cellStyle name="Percent 2 6 2 3 4 2" xfId="32527" xr:uid="{00000000-0005-0000-0000-0000C3BE0000}"/>
    <cellStyle name="Percent 2 6 2 3 4 3" xfId="44768" xr:uid="{00000000-0005-0000-0000-0000C4BE0000}"/>
    <cellStyle name="Percent 2 6 2 3 5" xfId="26412" xr:uid="{00000000-0005-0000-0000-0000C5BE0000}"/>
    <cellStyle name="Percent 2 6 2 3 6" xfId="38654" xr:uid="{00000000-0005-0000-0000-0000C6BE0000}"/>
    <cellStyle name="Percent 2 6 2 3 7" xfId="50883" xr:uid="{00000000-0005-0000-0000-0000C7BE0000}"/>
    <cellStyle name="Percent 2 6 2 4" xfId="12346" xr:uid="{00000000-0005-0000-0000-0000C8BE0000}"/>
    <cellStyle name="Percent 2 6 2 4 2" xfId="12347" xr:uid="{00000000-0005-0000-0000-0000C9BE0000}"/>
    <cellStyle name="Percent 2 6 2 4 2 2" xfId="20277" xr:uid="{00000000-0005-0000-0000-0000CABE0000}"/>
    <cellStyle name="Percent 2 6 2 4 2 2 2" xfId="32532" xr:uid="{00000000-0005-0000-0000-0000CBBE0000}"/>
    <cellStyle name="Percent 2 6 2 4 2 2 3" xfId="44773" xr:uid="{00000000-0005-0000-0000-0000CCBE0000}"/>
    <cellStyle name="Percent 2 6 2 4 2 3" xfId="26417" xr:uid="{00000000-0005-0000-0000-0000CDBE0000}"/>
    <cellStyle name="Percent 2 6 2 4 2 4" xfId="38659" xr:uid="{00000000-0005-0000-0000-0000CEBE0000}"/>
    <cellStyle name="Percent 2 6 2 4 2 5" xfId="50888" xr:uid="{00000000-0005-0000-0000-0000CFBE0000}"/>
    <cellStyle name="Percent 2 6 2 4 3" xfId="20276" xr:uid="{00000000-0005-0000-0000-0000D0BE0000}"/>
    <cellStyle name="Percent 2 6 2 4 3 2" xfId="32531" xr:uid="{00000000-0005-0000-0000-0000D1BE0000}"/>
    <cellStyle name="Percent 2 6 2 4 3 3" xfId="44772" xr:uid="{00000000-0005-0000-0000-0000D2BE0000}"/>
    <cellStyle name="Percent 2 6 2 4 4" xfId="26416" xr:uid="{00000000-0005-0000-0000-0000D3BE0000}"/>
    <cellStyle name="Percent 2 6 2 4 5" xfId="38658" xr:uid="{00000000-0005-0000-0000-0000D4BE0000}"/>
    <cellStyle name="Percent 2 6 2 4 6" xfId="50887" xr:uid="{00000000-0005-0000-0000-0000D5BE0000}"/>
    <cellStyle name="Percent 2 6 2 5" xfId="12348" xr:uid="{00000000-0005-0000-0000-0000D6BE0000}"/>
    <cellStyle name="Percent 2 6 2 5 2" xfId="20278" xr:uid="{00000000-0005-0000-0000-0000D7BE0000}"/>
    <cellStyle name="Percent 2 6 2 5 2 2" xfId="32533" xr:uid="{00000000-0005-0000-0000-0000D8BE0000}"/>
    <cellStyle name="Percent 2 6 2 5 2 3" xfId="44774" xr:uid="{00000000-0005-0000-0000-0000D9BE0000}"/>
    <cellStyle name="Percent 2 6 2 5 3" xfId="26418" xr:uid="{00000000-0005-0000-0000-0000DABE0000}"/>
    <cellStyle name="Percent 2 6 2 5 4" xfId="38660" xr:uid="{00000000-0005-0000-0000-0000DBBE0000}"/>
    <cellStyle name="Percent 2 6 2 5 5" xfId="50889" xr:uid="{00000000-0005-0000-0000-0000DCBE0000}"/>
    <cellStyle name="Percent 2 6 2 6" xfId="20263" xr:uid="{00000000-0005-0000-0000-0000DDBE0000}"/>
    <cellStyle name="Percent 2 6 2 6 2" xfId="32518" xr:uid="{00000000-0005-0000-0000-0000DEBE0000}"/>
    <cellStyle name="Percent 2 6 2 6 3" xfId="44759" xr:uid="{00000000-0005-0000-0000-0000DFBE0000}"/>
    <cellStyle name="Percent 2 6 2 7" xfId="26403" xr:uid="{00000000-0005-0000-0000-0000E0BE0000}"/>
    <cellStyle name="Percent 2 6 2 8" xfId="38645" xr:uid="{00000000-0005-0000-0000-0000E1BE0000}"/>
    <cellStyle name="Percent 2 6 2 9" xfId="50874" xr:uid="{00000000-0005-0000-0000-0000E2BE0000}"/>
    <cellStyle name="Percent 2 6 3" xfId="12349" xr:uid="{00000000-0005-0000-0000-0000E3BE0000}"/>
    <cellStyle name="Percent 2 6 3 2" xfId="12350" xr:uid="{00000000-0005-0000-0000-0000E4BE0000}"/>
    <cellStyle name="Percent 2 6 3 2 2" xfId="12351" xr:uid="{00000000-0005-0000-0000-0000E5BE0000}"/>
    <cellStyle name="Percent 2 6 3 2 2 2" xfId="12352" xr:uid="{00000000-0005-0000-0000-0000E6BE0000}"/>
    <cellStyle name="Percent 2 6 3 2 2 2 2" xfId="20282" xr:uid="{00000000-0005-0000-0000-0000E7BE0000}"/>
    <cellStyle name="Percent 2 6 3 2 2 2 2 2" xfId="32537" xr:uid="{00000000-0005-0000-0000-0000E8BE0000}"/>
    <cellStyle name="Percent 2 6 3 2 2 2 2 3" xfId="44778" xr:uid="{00000000-0005-0000-0000-0000E9BE0000}"/>
    <cellStyle name="Percent 2 6 3 2 2 2 3" xfId="26422" xr:uid="{00000000-0005-0000-0000-0000EABE0000}"/>
    <cellStyle name="Percent 2 6 3 2 2 2 4" xfId="38664" xr:uid="{00000000-0005-0000-0000-0000EBBE0000}"/>
    <cellStyle name="Percent 2 6 3 2 2 2 5" xfId="50893" xr:uid="{00000000-0005-0000-0000-0000ECBE0000}"/>
    <cellStyle name="Percent 2 6 3 2 2 3" xfId="20281" xr:uid="{00000000-0005-0000-0000-0000EDBE0000}"/>
    <cellStyle name="Percent 2 6 3 2 2 3 2" xfId="32536" xr:uid="{00000000-0005-0000-0000-0000EEBE0000}"/>
    <cellStyle name="Percent 2 6 3 2 2 3 3" xfId="44777" xr:uid="{00000000-0005-0000-0000-0000EFBE0000}"/>
    <cellStyle name="Percent 2 6 3 2 2 4" xfId="26421" xr:uid="{00000000-0005-0000-0000-0000F0BE0000}"/>
    <cellStyle name="Percent 2 6 3 2 2 5" xfId="38663" xr:uid="{00000000-0005-0000-0000-0000F1BE0000}"/>
    <cellStyle name="Percent 2 6 3 2 2 6" xfId="50892" xr:uid="{00000000-0005-0000-0000-0000F2BE0000}"/>
    <cellStyle name="Percent 2 6 3 2 3" xfId="12353" xr:uid="{00000000-0005-0000-0000-0000F3BE0000}"/>
    <cellStyle name="Percent 2 6 3 2 3 2" xfId="20283" xr:uid="{00000000-0005-0000-0000-0000F4BE0000}"/>
    <cellStyle name="Percent 2 6 3 2 3 2 2" xfId="32538" xr:uid="{00000000-0005-0000-0000-0000F5BE0000}"/>
    <cellStyle name="Percent 2 6 3 2 3 2 3" xfId="44779" xr:uid="{00000000-0005-0000-0000-0000F6BE0000}"/>
    <cellStyle name="Percent 2 6 3 2 3 3" xfId="26423" xr:uid="{00000000-0005-0000-0000-0000F7BE0000}"/>
    <cellStyle name="Percent 2 6 3 2 3 4" xfId="38665" xr:uid="{00000000-0005-0000-0000-0000F8BE0000}"/>
    <cellStyle name="Percent 2 6 3 2 3 5" xfId="50894" xr:uid="{00000000-0005-0000-0000-0000F9BE0000}"/>
    <cellStyle name="Percent 2 6 3 2 4" xfId="20280" xr:uid="{00000000-0005-0000-0000-0000FABE0000}"/>
    <cellStyle name="Percent 2 6 3 2 4 2" xfId="32535" xr:uid="{00000000-0005-0000-0000-0000FBBE0000}"/>
    <cellStyle name="Percent 2 6 3 2 4 3" xfId="44776" xr:uid="{00000000-0005-0000-0000-0000FCBE0000}"/>
    <cellStyle name="Percent 2 6 3 2 5" xfId="26420" xr:uid="{00000000-0005-0000-0000-0000FDBE0000}"/>
    <cellStyle name="Percent 2 6 3 2 6" xfId="38662" xr:uid="{00000000-0005-0000-0000-0000FEBE0000}"/>
    <cellStyle name="Percent 2 6 3 2 7" xfId="50891" xr:uid="{00000000-0005-0000-0000-0000FFBE0000}"/>
    <cellStyle name="Percent 2 6 3 3" xfId="12354" xr:uid="{00000000-0005-0000-0000-000000BF0000}"/>
    <cellStyle name="Percent 2 6 3 3 2" xfId="12355" xr:uid="{00000000-0005-0000-0000-000001BF0000}"/>
    <cellStyle name="Percent 2 6 3 3 2 2" xfId="20285" xr:uid="{00000000-0005-0000-0000-000002BF0000}"/>
    <cellStyle name="Percent 2 6 3 3 2 2 2" xfId="32540" xr:uid="{00000000-0005-0000-0000-000003BF0000}"/>
    <cellStyle name="Percent 2 6 3 3 2 2 3" xfId="44781" xr:uid="{00000000-0005-0000-0000-000004BF0000}"/>
    <cellStyle name="Percent 2 6 3 3 2 3" xfId="26425" xr:uid="{00000000-0005-0000-0000-000005BF0000}"/>
    <cellStyle name="Percent 2 6 3 3 2 4" xfId="38667" xr:uid="{00000000-0005-0000-0000-000006BF0000}"/>
    <cellStyle name="Percent 2 6 3 3 2 5" xfId="50896" xr:uid="{00000000-0005-0000-0000-000007BF0000}"/>
    <cellStyle name="Percent 2 6 3 3 3" xfId="20284" xr:uid="{00000000-0005-0000-0000-000008BF0000}"/>
    <cellStyle name="Percent 2 6 3 3 3 2" xfId="32539" xr:uid="{00000000-0005-0000-0000-000009BF0000}"/>
    <cellStyle name="Percent 2 6 3 3 3 3" xfId="44780" xr:uid="{00000000-0005-0000-0000-00000ABF0000}"/>
    <cellStyle name="Percent 2 6 3 3 4" xfId="26424" xr:uid="{00000000-0005-0000-0000-00000BBF0000}"/>
    <cellStyle name="Percent 2 6 3 3 5" xfId="38666" xr:uid="{00000000-0005-0000-0000-00000CBF0000}"/>
    <cellStyle name="Percent 2 6 3 3 6" xfId="50895" xr:uid="{00000000-0005-0000-0000-00000DBF0000}"/>
    <cellStyle name="Percent 2 6 3 4" xfId="12356" xr:uid="{00000000-0005-0000-0000-00000EBF0000}"/>
    <cellStyle name="Percent 2 6 3 4 2" xfId="20286" xr:uid="{00000000-0005-0000-0000-00000FBF0000}"/>
    <cellStyle name="Percent 2 6 3 4 2 2" xfId="32541" xr:uid="{00000000-0005-0000-0000-000010BF0000}"/>
    <cellStyle name="Percent 2 6 3 4 2 3" xfId="44782" xr:uid="{00000000-0005-0000-0000-000011BF0000}"/>
    <cellStyle name="Percent 2 6 3 4 3" xfId="26426" xr:uid="{00000000-0005-0000-0000-000012BF0000}"/>
    <cellStyle name="Percent 2 6 3 4 4" xfId="38668" xr:uid="{00000000-0005-0000-0000-000013BF0000}"/>
    <cellStyle name="Percent 2 6 3 4 5" xfId="50897" xr:uid="{00000000-0005-0000-0000-000014BF0000}"/>
    <cellStyle name="Percent 2 6 3 5" xfId="20279" xr:uid="{00000000-0005-0000-0000-000015BF0000}"/>
    <cellStyle name="Percent 2 6 3 5 2" xfId="32534" xr:uid="{00000000-0005-0000-0000-000016BF0000}"/>
    <cellStyle name="Percent 2 6 3 5 3" xfId="44775" xr:uid="{00000000-0005-0000-0000-000017BF0000}"/>
    <cellStyle name="Percent 2 6 3 6" xfId="26419" xr:uid="{00000000-0005-0000-0000-000018BF0000}"/>
    <cellStyle name="Percent 2 6 3 7" xfId="38661" xr:uid="{00000000-0005-0000-0000-000019BF0000}"/>
    <cellStyle name="Percent 2 6 3 8" xfId="50890" xr:uid="{00000000-0005-0000-0000-00001ABF0000}"/>
    <cellStyle name="Percent 2 6 4" xfId="12357" xr:uid="{00000000-0005-0000-0000-00001BBF0000}"/>
    <cellStyle name="Percent 2 6 4 2" xfId="12358" xr:uid="{00000000-0005-0000-0000-00001CBF0000}"/>
    <cellStyle name="Percent 2 6 4 2 2" xfId="12359" xr:uid="{00000000-0005-0000-0000-00001DBF0000}"/>
    <cellStyle name="Percent 2 6 4 2 2 2" xfId="20289" xr:uid="{00000000-0005-0000-0000-00001EBF0000}"/>
    <cellStyle name="Percent 2 6 4 2 2 2 2" xfId="32544" xr:uid="{00000000-0005-0000-0000-00001FBF0000}"/>
    <cellStyle name="Percent 2 6 4 2 2 2 3" xfId="44785" xr:uid="{00000000-0005-0000-0000-000020BF0000}"/>
    <cellStyle name="Percent 2 6 4 2 2 3" xfId="26429" xr:uid="{00000000-0005-0000-0000-000021BF0000}"/>
    <cellStyle name="Percent 2 6 4 2 2 4" xfId="38671" xr:uid="{00000000-0005-0000-0000-000022BF0000}"/>
    <cellStyle name="Percent 2 6 4 2 2 5" xfId="50900" xr:uid="{00000000-0005-0000-0000-000023BF0000}"/>
    <cellStyle name="Percent 2 6 4 2 3" xfId="20288" xr:uid="{00000000-0005-0000-0000-000024BF0000}"/>
    <cellStyle name="Percent 2 6 4 2 3 2" xfId="32543" xr:uid="{00000000-0005-0000-0000-000025BF0000}"/>
    <cellStyle name="Percent 2 6 4 2 3 3" xfId="44784" xr:uid="{00000000-0005-0000-0000-000026BF0000}"/>
    <cellStyle name="Percent 2 6 4 2 4" xfId="26428" xr:uid="{00000000-0005-0000-0000-000027BF0000}"/>
    <cellStyle name="Percent 2 6 4 2 5" xfId="38670" xr:uid="{00000000-0005-0000-0000-000028BF0000}"/>
    <cellStyle name="Percent 2 6 4 2 6" xfId="50899" xr:uid="{00000000-0005-0000-0000-000029BF0000}"/>
    <cellStyle name="Percent 2 6 4 3" xfId="12360" xr:uid="{00000000-0005-0000-0000-00002ABF0000}"/>
    <cellStyle name="Percent 2 6 4 3 2" xfId="20290" xr:uid="{00000000-0005-0000-0000-00002BBF0000}"/>
    <cellStyle name="Percent 2 6 4 3 2 2" xfId="32545" xr:uid="{00000000-0005-0000-0000-00002CBF0000}"/>
    <cellStyle name="Percent 2 6 4 3 2 3" xfId="44786" xr:uid="{00000000-0005-0000-0000-00002DBF0000}"/>
    <cellStyle name="Percent 2 6 4 3 3" xfId="26430" xr:uid="{00000000-0005-0000-0000-00002EBF0000}"/>
    <cellStyle name="Percent 2 6 4 3 4" xfId="38672" xr:uid="{00000000-0005-0000-0000-00002FBF0000}"/>
    <cellStyle name="Percent 2 6 4 3 5" xfId="50901" xr:uid="{00000000-0005-0000-0000-000030BF0000}"/>
    <cellStyle name="Percent 2 6 4 4" xfId="20287" xr:uid="{00000000-0005-0000-0000-000031BF0000}"/>
    <cellStyle name="Percent 2 6 4 4 2" xfId="32542" xr:uid="{00000000-0005-0000-0000-000032BF0000}"/>
    <cellStyle name="Percent 2 6 4 4 3" xfId="44783" xr:uid="{00000000-0005-0000-0000-000033BF0000}"/>
    <cellStyle name="Percent 2 6 4 5" xfId="26427" xr:uid="{00000000-0005-0000-0000-000034BF0000}"/>
    <cellStyle name="Percent 2 6 4 6" xfId="38669" xr:uid="{00000000-0005-0000-0000-000035BF0000}"/>
    <cellStyle name="Percent 2 6 4 7" xfId="50898" xr:uid="{00000000-0005-0000-0000-000036BF0000}"/>
    <cellStyle name="Percent 2 6 5" xfId="12361" xr:uid="{00000000-0005-0000-0000-000037BF0000}"/>
    <cellStyle name="Percent 2 6 5 2" xfId="12362" xr:uid="{00000000-0005-0000-0000-000038BF0000}"/>
    <cellStyle name="Percent 2 6 5 2 2" xfId="20292" xr:uid="{00000000-0005-0000-0000-000039BF0000}"/>
    <cellStyle name="Percent 2 6 5 2 2 2" xfId="32547" xr:uid="{00000000-0005-0000-0000-00003ABF0000}"/>
    <cellStyle name="Percent 2 6 5 2 2 3" xfId="44788" xr:uid="{00000000-0005-0000-0000-00003BBF0000}"/>
    <cellStyle name="Percent 2 6 5 2 3" xfId="26432" xr:uid="{00000000-0005-0000-0000-00003CBF0000}"/>
    <cellStyle name="Percent 2 6 5 2 4" xfId="38674" xr:uid="{00000000-0005-0000-0000-00003DBF0000}"/>
    <cellStyle name="Percent 2 6 5 2 5" xfId="50903" xr:uid="{00000000-0005-0000-0000-00003EBF0000}"/>
    <cellStyle name="Percent 2 6 5 3" xfId="20291" xr:uid="{00000000-0005-0000-0000-00003FBF0000}"/>
    <cellStyle name="Percent 2 6 5 3 2" xfId="32546" xr:uid="{00000000-0005-0000-0000-000040BF0000}"/>
    <cellStyle name="Percent 2 6 5 3 3" xfId="44787" xr:uid="{00000000-0005-0000-0000-000041BF0000}"/>
    <cellStyle name="Percent 2 6 5 4" xfId="26431" xr:uid="{00000000-0005-0000-0000-000042BF0000}"/>
    <cellStyle name="Percent 2 6 5 5" xfId="38673" xr:uid="{00000000-0005-0000-0000-000043BF0000}"/>
    <cellStyle name="Percent 2 6 5 6" xfId="50902" xr:uid="{00000000-0005-0000-0000-000044BF0000}"/>
    <cellStyle name="Percent 2 6 6" xfId="12363" xr:uid="{00000000-0005-0000-0000-000045BF0000}"/>
    <cellStyle name="Percent 2 6 6 2" xfId="20293" xr:uid="{00000000-0005-0000-0000-000046BF0000}"/>
    <cellStyle name="Percent 2 6 6 2 2" xfId="32548" xr:uid="{00000000-0005-0000-0000-000047BF0000}"/>
    <cellStyle name="Percent 2 6 6 2 3" xfId="44789" xr:uid="{00000000-0005-0000-0000-000048BF0000}"/>
    <cellStyle name="Percent 2 6 6 3" xfId="26433" xr:uid="{00000000-0005-0000-0000-000049BF0000}"/>
    <cellStyle name="Percent 2 6 6 4" xfId="38675" xr:uid="{00000000-0005-0000-0000-00004ABF0000}"/>
    <cellStyle name="Percent 2 6 6 5" xfId="50904" xr:uid="{00000000-0005-0000-0000-00004BBF0000}"/>
    <cellStyle name="Percent 2 6 7" xfId="20262" xr:uid="{00000000-0005-0000-0000-00004CBF0000}"/>
    <cellStyle name="Percent 2 6 7 2" xfId="32517" xr:uid="{00000000-0005-0000-0000-00004DBF0000}"/>
    <cellStyle name="Percent 2 6 7 3" xfId="44758" xr:uid="{00000000-0005-0000-0000-00004EBF0000}"/>
    <cellStyle name="Percent 2 6 8" xfId="26402" xr:uid="{00000000-0005-0000-0000-00004FBF0000}"/>
    <cellStyle name="Percent 2 6 9" xfId="38644" xr:uid="{00000000-0005-0000-0000-000050BF0000}"/>
    <cellStyle name="Percent 2 7" xfId="12364" xr:uid="{00000000-0005-0000-0000-000051BF0000}"/>
    <cellStyle name="Percent 2 7 2" xfId="12365" xr:uid="{00000000-0005-0000-0000-000052BF0000}"/>
    <cellStyle name="Percent 2 7 2 2" xfId="12366" xr:uid="{00000000-0005-0000-0000-000053BF0000}"/>
    <cellStyle name="Percent 2 7 2 2 2" xfId="12367" xr:uid="{00000000-0005-0000-0000-000054BF0000}"/>
    <cellStyle name="Percent 2 7 2 2 2 2" xfId="12368" xr:uid="{00000000-0005-0000-0000-000055BF0000}"/>
    <cellStyle name="Percent 2 7 2 2 2 2 2" xfId="20298" xr:uid="{00000000-0005-0000-0000-000056BF0000}"/>
    <cellStyle name="Percent 2 7 2 2 2 2 2 2" xfId="32553" xr:uid="{00000000-0005-0000-0000-000057BF0000}"/>
    <cellStyle name="Percent 2 7 2 2 2 2 2 3" xfId="44794" xr:uid="{00000000-0005-0000-0000-000058BF0000}"/>
    <cellStyle name="Percent 2 7 2 2 2 2 3" xfId="26438" xr:uid="{00000000-0005-0000-0000-000059BF0000}"/>
    <cellStyle name="Percent 2 7 2 2 2 2 4" xfId="38680" xr:uid="{00000000-0005-0000-0000-00005ABF0000}"/>
    <cellStyle name="Percent 2 7 2 2 2 2 5" xfId="50909" xr:uid="{00000000-0005-0000-0000-00005BBF0000}"/>
    <cellStyle name="Percent 2 7 2 2 2 3" xfId="20297" xr:uid="{00000000-0005-0000-0000-00005CBF0000}"/>
    <cellStyle name="Percent 2 7 2 2 2 3 2" xfId="32552" xr:uid="{00000000-0005-0000-0000-00005DBF0000}"/>
    <cellStyle name="Percent 2 7 2 2 2 3 3" xfId="44793" xr:uid="{00000000-0005-0000-0000-00005EBF0000}"/>
    <cellStyle name="Percent 2 7 2 2 2 4" xfId="26437" xr:uid="{00000000-0005-0000-0000-00005FBF0000}"/>
    <cellStyle name="Percent 2 7 2 2 2 5" xfId="38679" xr:uid="{00000000-0005-0000-0000-000060BF0000}"/>
    <cellStyle name="Percent 2 7 2 2 2 6" xfId="50908" xr:uid="{00000000-0005-0000-0000-000061BF0000}"/>
    <cellStyle name="Percent 2 7 2 2 3" xfId="12369" xr:uid="{00000000-0005-0000-0000-000062BF0000}"/>
    <cellStyle name="Percent 2 7 2 2 3 2" xfId="20299" xr:uid="{00000000-0005-0000-0000-000063BF0000}"/>
    <cellStyle name="Percent 2 7 2 2 3 2 2" xfId="32554" xr:uid="{00000000-0005-0000-0000-000064BF0000}"/>
    <cellStyle name="Percent 2 7 2 2 3 2 3" xfId="44795" xr:uid="{00000000-0005-0000-0000-000065BF0000}"/>
    <cellStyle name="Percent 2 7 2 2 3 3" xfId="26439" xr:uid="{00000000-0005-0000-0000-000066BF0000}"/>
    <cellStyle name="Percent 2 7 2 2 3 4" xfId="38681" xr:uid="{00000000-0005-0000-0000-000067BF0000}"/>
    <cellStyle name="Percent 2 7 2 2 3 5" xfId="50910" xr:uid="{00000000-0005-0000-0000-000068BF0000}"/>
    <cellStyle name="Percent 2 7 2 2 4" xfId="20296" xr:uid="{00000000-0005-0000-0000-000069BF0000}"/>
    <cellStyle name="Percent 2 7 2 2 4 2" xfId="32551" xr:uid="{00000000-0005-0000-0000-00006ABF0000}"/>
    <cellStyle name="Percent 2 7 2 2 4 3" xfId="44792" xr:uid="{00000000-0005-0000-0000-00006BBF0000}"/>
    <cellStyle name="Percent 2 7 2 2 5" xfId="26436" xr:uid="{00000000-0005-0000-0000-00006CBF0000}"/>
    <cellStyle name="Percent 2 7 2 2 6" xfId="38678" xr:uid="{00000000-0005-0000-0000-00006DBF0000}"/>
    <cellStyle name="Percent 2 7 2 2 7" xfId="50907" xr:uid="{00000000-0005-0000-0000-00006EBF0000}"/>
    <cellStyle name="Percent 2 7 2 3" xfId="12370" xr:uid="{00000000-0005-0000-0000-00006FBF0000}"/>
    <cellStyle name="Percent 2 7 2 3 2" xfId="12371" xr:uid="{00000000-0005-0000-0000-000070BF0000}"/>
    <cellStyle name="Percent 2 7 2 3 2 2" xfId="20301" xr:uid="{00000000-0005-0000-0000-000071BF0000}"/>
    <cellStyle name="Percent 2 7 2 3 2 2 2" xfId="32556" xr:uid="{00000000-0005-0000-0000-000072BF0000}"/>
    <cellStyle name="Percent 2 7 2 3 2 2 3" xfId="44797" xr:uid="{00000000-0005-0000-0000-000073BF0000}"/>
    <cellStyle name="Percent 2 7 2 3 2 3" xfId="26441" xr:uid="{00000000-0005-0000-0000-000074BF0000}"/>
    <cellStyle name="Percent 2 7 2 3 2 4" xfId="38683" xr:uid="{00000000-0005-0000-0000-000075BF0000}"/>
    <cellStyle name="Percent 2 7 2 3 2 5" xfId="50912" xr:uid="{00000000-0005-0000-0000-000076BF0000}"/>
    <cellStyle name="Percent 2 7 2 3 3" xfId="20300" xr:uid="{00000000-0005-0000-0000-000077BF0000}"/>
    <cellStyle name="Percent 2 7 2 3 3 2" xfId="32555" xr:uid="{00000000-0005-0000-0000-000078BF0000}"/>
    <cellStyle name="Percent 2 7 2 3 3 3" xfId="44796" xr:uid="{00000000-0005-0000-0000-000079BF0000}"/>
    <cellStyle name="Percent 2 7 2 3 4" xfId="26440" xr:uid="{00000000-0005-0000-0000-00007ABF0000}"/>
    <cellStyle name="Percent 2 7 2 3 5" xfId="38682" xr:uid="{00000000-0005-0000-0000-00007BBF0000}"/>
    <cellStyle name="Percent 2 7 2 3 6" xfId="50911" xr:uid="{00000000-0005-0000-0000-00007CBF0000}"/>
    <cellStyle name="Percent 2 7 2 4" xfId="12372" xr:uid="{00000000-0005-0000-0000-00007DBF0000}"/>
    <cellStyle name="Percent 2 7 2 4 2" xfId="20302" xr:uid="{00000000-0005-0000-0000-00007EBF0000}"/>
    <cellStyle name="Percent 2 7 2 4 2 2" xfId="32557" xr:uid="{00000000-0005-0000-0000-00007FBF0000}"/>
    <cellStyle name="Percent 2 7 2 4 2 3" xfId="44798" xr:uid="{00000000-0005-0000-0000-000080BF0000}"/>
    <cellStyle name="Percent 2 7 2 4 3" xfId="26442" xr:uid="{00000000-0005-0000-0000-000081BF0000}"/>
    <cellStyle name="Percent 2 7 2 4 4" xfId="38684" xr:uid="{00000000-0005-0000-0000-000082BF0000}"/>
    <cellStyle name="Percent 2 7 2 4 5" xfId="50913" xr:uid="{00000000-0005-0000-0000-000083BF0000}"/>
    <cellStyle name="Percent 2 7 2 5" xfId="20295" xr:uid="{00000000-0005-0000-0000-000084BF0000}"/>
    <cellStyle name="Percent 2 7 2 5 2" xfId="32550" xr:uid="{00000000-0005-0000-0000-000085BF0000}"/>
    <cellStyle name="Percent 2 7 2 5 3" xfId="44791" xr:uid="{00000000-0005-0000-0000-000086BF0000}"/>
    <cellStyle name="Percent 2 7 2 6" xfId="26435" xr:uid="{00000000-0005-0000-0000-000087BF0000}"/>
    <cellStyle name="Percent 2 7 2 7" xfId="38677" xr:uid="{00000000-0005-0000-0000-000088BF0000}"/>
    <cellStyle name="Percent 2 7 2 8" xfId="50906" xr:uid="{00000000-0005-0000-0000-000089BF0000}"/>
    <cellStyle name="Percent 2 7 3" xfId="12373" xr:uid="{00000000-0005-0000-0000-00008ABF0000}"/>
    <cellStyle name="Percent 2 7 3 2" xfId="12374" xr:uid="{00000000-0005-0000-0000-00008BBF0000}"/>
    <cellStyle name="Percent 2 7 3 2 2" xfId="12375" xr:uid="{00000000-0005-0000-0000-00008CBF0000}"/>
    <cellStyle name="Percent 2 7 3 2 2 2" xfId="20305" xr:uid="{00000000-0005-0000-0000-00008DBF0000}"/>
    <cellStyle name="Percent 2 7 3 2 2 2 2" xfId="32560" xr:uid="{00000000-0005-0000-0000-00008EBF0000}"/>
    <cellStyle name="Percent 2 7 3 2 2 2 3" xfId="44801" xr:uid="{00000000-0005-0000-0000-00008FBF0000}"/>
    <cellStyle name="Percent 2 7 3 2 2 3" xfId="26445" xr:uid="{00000000-0005-0000-0000-000090BF0000}"/>
    <cellStyle name="Percent 2 7 3 2 2 4" xfId="38687" xr:uid="{00000000-0005-0000-0000-000091BF0000}"/>
    <cellStyle name="Percent 2 7 3 2 2 5" xfId="50916" xr:uid="{00000000-0005-0000-0000-000092BF0000}"/>
    <cellStyle name="Percent 2 7 3 2 3" xfId="20304" xr:uid="{00000000-0005-0000-0000-000093BF0000}"/>
    <cellStyle name="Percent 2 7 3 2 3 2" xfId="32559" xr:uid="{00000000-0005-0000-0000-000094BF0000}"/>
    <cellStyle name="Percent 2 7 3 2 3 3" xfId="44800" xr:uid="{00000000-0005-0000-0000-000095BF0000}"/>
    <cellStyle name="Percent 2 7 3 2 4" xfId="26444" xr:uid="{00000000-0005-0000-0000-000096BF0000}"/>
    <cellStyle name="Percent 2 7 3 2 5" xfId="38686" xr:uid="{00000000-0005-0000-0000-000097BF0000}"/>
    <cellStyle name="Percent 2 7 3 2 6" xfId="50915" xr:uid="{00000000-0005-0000-0000-000098BF0000}"/>
    <cellStyle name="Percent 2 7 3 3" xfId="12376" xr:uid="{00000000-0005-0000-0000-000099BF0000}"/>
    <cellStyle name="Percent 2 7 3 3 2" xfId="20306" xr:uid="{00000000-0005-0000-0000-00009ABF0000}"/>
    <cellStyle name="Percent 2 7 3 3 2 2" xfId="32561" xr:uid="{00000000-0005-0000-0000-00009BBF0000}"/>
    <cellStyle name="Percent 2 7 3 3 2 3" xfId="44802" xr:uid="{00000000-0005-0000-0000-00009CBF0000}"/>
    <cellStyle name="Percent 2 7 3 3 3" xfId="26446" xr:uid="{00000000-0005-0000-0000-00009DBF0000}"/>
    <cellStyle name="Percent 2 7 3 3 4" xfId="38688" xr:uid="{00000000-0005-0000-0000-00009EBF0000}"/>
    <cellStyle name="Percent 2 7 3 3 5" xfId="50917" xr:uid="{00000000-0005-0000-0000-00009FBF0000}"/>
    <cellStyle name="Percent 2 7 3 4" xfId="20303" xr:uid="{00000000-0005-0000-0000-0000A0BF0000}"/>
    <cellStyle name="Percent 2 7 3 4 2" xfId="32558" xr:uid="{00000000-0005-0000-0000-0000A1BF0000}"/>
    <cellStyle name="Percent 2 7 3 4 3" xfId="44799" xr:uid="{00000000-0005-0000-0000-0000A2BF0000}"/>
    <cellStyle name="Percent 2 7 3 5" xfId="26443" xr:uid="{00000000-0005-0000-0000-0000A3BF0000}"/>
    <cellStyle name="Percent 2 7 3 6" xfId="38685" xr:uid="{00000000-0005-0000-0000-0000A4BF0000}"/>
    <cellStyle name="Percent 2 7 3 7" xfId="50914" xr:uid="{00000000-0005-0000-0000-0000A5BF0000}"/>
    <cellStyle name="Percent 2 7 4" xfId="12377" xr:uid="{00000000-0005-0000-0000-0000A6BF0000}"/>
    <cellStyle name="Percent 2 7 4 2" xfId="12378" xr:uid="{00000000-0005-0000-0000-0000A7BF0000}"/>
    <cellStyle name="Percent 2 7 4 2 2" xfId="20308" xr:uid="{00000000-0005-0000-0000-0000A8BF0000}"/>
    <cellStyle name="Percent 2 7 4 2 2 2" xfId="32563" xr:uid="{00000000-0005-0000-0000-0000A9BF0000}"/>
    <cellStyle name="Percent 2 7 4 2 2 3" xfId="44804" xr:uid="{00000000-0005-0000-0000-0000AABF0000}"/>
    <cellStyle name="Percent 2 7 4 2 3" xfId="26448" xr:uid="{00000000-0005-0000-0000-0000ABBF0000}"/>
    <cellStyle name="Percent 2 7 4 2 4" xfId="38690" xr:uid="{00000000-0005-0000-0000-0000ACBF0000}"/>
    <cellStyle name="Percent 2 7 4 2 5" xfId="50919" xr:uid="{00000000-0005-0000-0000-0000ADBF0000}"/>
    <cellStyle name="Percent 2 7 4 3" xfId="20307" xr:uid="{00000000-0005-0000-0000-0000AEBF0000}"/>
    <cellStyle name="Percent 2 7 4 3 2" xfId="32562" xr:uid="{00000000-0005-0000-0000-0000AFBF0000}"/>
    <cellStyle name="Percent 2 7 4 3 3" xfId="44803" xr:uid="{00000000-0005-0000-0000-0000B0BF0000}"/>
    <cellStyle name="Percent 2 7 4 4" xfId="26447" xr:uid="{00000000-0005-0000-0000-0000B1BF0000}"/>
    <cellStyle name="Percent 2 7 4 5" xfId="38689" xr:uid="{00000000-0005-0000-0000-0000B2BF0000}"/>
    <cellStyle name="Percent 2 7 4 6" xfId="50918" xr:uid="{00000000-0005-0000-0000-0000B3BF0000}"/>
    <cellStyle name="Percent 2 7 5" xfId="12379" xr:uid="{00000000-0005-0000-0000-0000B4BF0000}"/>
    <cellStyle name="Percent 2 7 5 2" xfId="20309" xr:uid="{00000000-0005-0000-0000-0000B5BF0000}"/>
    <cellStyle name="Percent 2 7 5 2 2" xfId="32564" xr:uid="{00000000-0005-0000-0000-0000B6BF0000}"/>
    <cellStyle name="Percent 2 7 5 2 3" xfId="44805" xr:uid="{00000000-0005-0000-0000-0000B7BF0000}"/>
    <cellStyle name="Percent 2 7 5 3" xfId="26449" xr:uid="{00000000-0005-0000-0000-0000B8BF0000}"/>
    <cellStyle name="Percent 2 7 5 4" xfId="38691" xr:uid="{00000000-0005-0000-0000-0000B9BF0000}"/>
    <cellStyle name="Percent 2 7 5 5" xfId="50920" xr:uid="{00000000-0005-0000-0000-0000BABF0000}"/>
    <cellStyle name="Percent 2 7 6" xfId="20294" xr:uid="{00000000-0005-0000-0000-0000BBBF0000}"/>
    <cellStyle name="Percent 2 7 6 2" xfId="32549" xr:uid="{00000000-0005-0000-0000-0000BCBF0000}"/>
    <cellStyle name="Percent 2 7 6 3" xfId="44790" xr:uid="{00000000-0005-0000-0000-0000BDBF0000}"/>
    <cellStyle name="Percent 2 7 7" xfId="26434" xr:uid="{00000000-0005-0000-0000-0000BEBF0000}"/>
    <cellStyle name="Percent 2 7 8" xfId="38676" xr:uid="{00000000-0005-0000-0000-0000BFBF0000}"/>
    <cellStyle name="Percent 2 7 9" xfId="50905" xr:uid="{00000000-0005-0000-0000-0000C0BF0000}"/>
    <cellStyle name="Percent 2 8" xfId="12380" xr:uid="{00000000-0005-0000-0000-0000C1BF0000}"/>
    <cellStyle name="Percent 2 8 2" xfId="12381" xr:uid="{00000000-0005-0000-0000-0000C2BF0000}"/>
    <cellStyle name="Percent 2 8 2 2" xfId="12382" xr:uid="{00000000-0005-0000-0000-0000C3BF0000}"/>
    <cellStyle name="Percent 2 8 2 2 2" xfId="12383" xr:uid="{00000000-0005-0000-0000-0000C4BF0000}"/>
    <cellStyle name="Percent 2 8 2 2 2 2" xfId="20313" xr:uid="{00000000-0005-0000-0000-0000C5BF0000}"/>
    <cellStyle name="Percent 2 8 2 2 2 2 2" xfId="32568" xr:uid="{00000000-0005-0000-0000-0000C6BF0000}"/>
    <cellStyle name="Percent 2 8 2 2 2 2 3" xfId="44809" xr:uid="{00000000-0005-0000-0000-0000C7BF0000}"/>
    <cellStyle name="Percent 2 8 2 2 2 3" xfId="26453" xr:uid="{00000000-0005-0000-0000-0000C8BF0000}"/>
    <cellStyle name="Percent 2 8 2 2 2 4" xfId="38695" xr:uid="{00000000-0005-0000-0000-0000C9BF0000}"/>
    <cellStyle name="Percent 2 8 2 2 2 5" xfId="50924" xr:uid="{00000000-0005-0000-0000-0000CABF0000}"/>
    <cellStyle name="Percent 2 8 2 2 3" xfId="20312" xr:uid="{00000000-0005-0000-0000-0000CBBF0000}"/>
    <cellStyle name="Percent 2 8 2 2 3 2" xfId="32567" xr:uid="{00000000-0005-0000-0000-0000CCBF0000}"/>
    <cellStyle name="Percent 2 8 2 2 3 3" xfId="44808" xr:uid="{00000000-0005-0000-0000-0000CDBF0000}"/>
    <cellStyle name="Percent 2 8 2 2 4" xfId="26452" xr:uid="{00000000-0005-0000-0000-0000CEBF0000}"/>
    <cellStyle name="Percent 2 8 2 2 5" xfId="38694" xr:uid="{00000000-0005-0000-0000-0000CFBF0000}"/>
    <cellStyle name="Percent 2 8 2 2 6" xfId="50923" xr:uid="{00000000-0005-0000-0000-0000D0BF0000}"/>
    <cellStyle name="Percent 2 8 2 3" xfId="12384" xr:uid="{00000000-0005-0000-0000-0000D1BF0000}"/>
    <cellStyle name="Percent 2 8 2 3 2" xfId="20314" xr:uid="{00000000-0005-0000-0000-0000D2BF0000}"/>
    <cellStyle name="Percent 2 8 2 3 2 2" xfId="32569" xr:uid="{00000000-0005-0000-0000-0000D3BF0000}"/>
    <cellStyle name="Percent 2 8 2 3 2 3" xfId="44810" xr:uid="{00000000-0005-0000-0000-0000D4BF0000}"/>
    <cellStyle name="Percent 2 8 2 3 3" xfId="26454" xr:uid="{00000000-0005-0000-0000-0000D5BF0000}"/>
    <cellStyle name="Percent 2 8 2 3 4" xfId="38696" xr:uid="{00000000-0005-0000-0000-0000D6BF0000}"/>
    <cellStyle name="Percent 2 8 2 3 5" xfId="50925" xr:uid="{00000000-0005-0000-0000-0000D7BF0000}"/>
    <cellStyle name="Percent 2 8 2 4" xfId="20311" xr:uid="{00000000-0005-0000-0000-0000D8BF0000}"/>
    <cellStyle name="Percent 2 8 2 4 2" xfId="32566" xr:uid="{00000000-0005-0000-0000-0000D9BF0000}"/>
    <cellStyle name="Percent 2 8 2 4 3" xfId="44807" xr:uid="{00000000-0005-0000-0000-0000DABF0000}"/>
    <cellStyle name="Percent 2 8 2 5" xfId="26451" xr:uid="{00000000-0005-0000-0000-0000DBBF0000}"/>
    <cellStyle name="Percent 2 8 2 6" xfId="38693" xr:uid="{00000000-0005-0000-0000-0000DCBF0000}"/>
    <cellStyle name="Percent 2 8 2 7" xfId="50922" xr:uid="{00000000-0005-0000-0000-0000DDBF0000}"/>
    <cellStyle name="Percent 2 8 3" xfId="12385" xr:uid="{00000000-0005-0000-0000-0000DEBF0000}"/>
    <cellStyle name="Percent 2 8 3 2" xfId="12386" xr:uid="{00000000-0005-0000-0000-0000DFBF0000}"/>
    <cellStyle name="Percent 2 8 3 2 2" xfId="20316" xr:uid="{00000000-0005-0000-0000-0000E0BF0000}"/>
    <cellStyle name="Percent 2 8 3 2 2 2" xfId="32571" xr:uid="{00000000-0005-0000-0000-0000E1BF0000}"/>
    <cellStyle name="Percent 2 8 3 2 2 3" xfId="44812" xr:uid="{00000000-0005-0000-0000-0000E2BF0000}"/>
    <cellStyle name="Percent 2 8 3 2 3" xfId="26456" xr:uid="{00000000-0005-0000-0000-0000E3BF0000}"/>
    <cellStyle name="Percent 2 8 3 2 4" xfId="38698" xr:uid="{00000000-0005-0000-0000-0000E4BF0000}"/>
    <cellStyle name="Percent 2 8 3 2 5" xfId="50927" xr:uid="{00000000-0005-0000-0000-0000E5BF0000}"/>
    <cellStyle name="Percent 2 8 3 3" xfId="20315" xr:uid="{00000000-0005-0000-0000-0000E6BF0000}"/>
    <cellStyle name="Percent 2 8 3 3 2" xfId="32570" xr:uid="{00000000-0005-0000-0000-0000E7BF0000}"/>
    <cellStyle name="Percent 2 8 3 3 3" xfId="44811" xr:uid="{00000000-0005-0000-0000-0000E8BF0000}"/>
    <cellStyle name="Percent 2 8 3 4" xfId="26455" xr:uid="{00000000-0005-0000-0000-0000E9BF0000}"/>
    <cellStyle name="Percent 2 8 3 5" xfId="38697" xr:uid="{00000000-0005-0000-0000-0000EABF0000}"/>
    <cellStyle name="Percent 2 8 3 6" xfId="50926" xr:uid="{00000000-0005-0000-0000-0000EBBF0000}"/>
    <cellStyle name="Percent 2 8 4" xfId="12387" xr:uid="{00000000-0005-0000-0000-0000ECBF0000}"/>
    <cellStyle name="Percent 2 8 4 2" xfId="20317" xr:uid="{00000000-0005-0000-0000-0000EDBF0000}"/>
    <cellStyle name="Percent 2 8 4 2 2" xfId="32572" xr:uid="{00000000-0005-0000-0000-0000EEBF0000}"/>
    <cellStyle name="Percent 2 8 4 2 3" xfId="44813" xr:uid="{00000000-0005-0000-0000-0000EFBF0000}"/>
    <cellStyle name="Percent 2 8 4 3" xfId="26457" xr:uid="{00000000-0005-0000-0000-0000F0BF0000}"/>
    <cellStyle name="Percent 2 8 4 4" xfId="38699" xr:uid="{00000000-0005-0000-0000-0000F1BF0000}"/>
    <cellStyle name="Percent 2 8 4 5" xfId="50928" xr:uid="{00000000-0005-0000-0000-0000F2BF0000}"/>
    <cellStyle name="Percent 2 8 5" xfId="20310" xr:uid="{00000000-0005-0000-0000-0000F3BF0000}"/>
    <cellStyle name="Percent 2 8 5 2" xfId="32565" xr:uid="{00000000-0005-0000-0000-0000F4BF0000}"/>
    <cellStyle name="Percent 2 8 5 3" xfId="44806" xr:uid="{00000000-0005-0000-0000-0000F5BF0000}"/>
    <cellStyle name="Percent 2 8 6" xfId="26450" xr:uid="{00000000-0005-0000-0000-0000F6BF0000}"/>
    <cellStyle name="Percent 2 8 7" xfId="38692" xr:uid="{00000000-0005-0000-0000-0000F7BF0000}"/>
    <cellStyle name="Percent 2 8 8" xfId="50921" xr:uid="{00000000-0005-0000-0000-0000F8BF0000}"/>
    <cellStyle name="Percent 2 9" xfId="12388" xr:uid="{00000000-0005-0000-0000-0000F9BF0000}"/>
    <cellStyle name="Percent 2 9 2" xfId="12389" xr:uid="{00000000-0005-0000-0000-0000FABF0000}"/>
    <cellStyle name="Percent 2 9 2 2" xfId="12390" xr:uid="{00000000-0005-0000-0000-0000FBBF0000}"/>
    <cellStyle name="Percent 2 9 2 2 2" xfId="20320" xr:uid="{00000000-0005-0000-0000-0000FCBF0000}"/>
    <cellStyle name="Percent 2 9 2 2 2 2" xfId="32575" xr:uid="{00000000-0005-0000-0000-0000FDBF0000}"/>
    <cellStyle name="Percent 2 9 2 2 2 3" xfId="44816" xr:uid="{00000000-0005-0000-0000-0000FEBF0000}"/>
    <cellStyle name="Percent 2 9 2 2 3" xfId="26460" xr:uid="{00000000-0005-0000-0000-0000FFBF0000}"/>
    <cellStyle name="Percent 2 9 2 2 4" xfId="38702" xr:uid="{00000000-0005-0000-0000-000000C00000}"/>
    <cellStyle name="Percent 2 9 2 2 5" xfId="50931" xr:uid="{00000000-0005-0000-0000-000001C00000}"/>
    <cellStyle name="Percent 2 9 2 3" xfId="20319" xr:uid="{00000000-0005-0000-0000-000002C00000}"/>
    <cellStyle name="Percent 2 9 2 3 2" xfId="32574" xr:uid="{00000000-0005-0000-0000-000003C00000}"/>
    <cellStyle name="Percent 2 9 2 3 3" xfId="44815" xr:uid="{00000000-0005-0000-0000-000004C00000}"/>
    <cellStyle name="Percent 2 9 2 4" xfId="26459" xr:uid="{00000000-0005-0000-0000-000005C00000}"/>
    <cellStyle name="Percent 2 9 2 5" xfId="38701" xr:uid="{00000000-0005-0000-0000-000006C00000}"/>
    <cellStyle name="Percent 2 9 2 6" xfId="50930" xr:uid="{00000000-0005-0000-0000-000007C00000}"/>
    <cellStyle name="Percent 2 9 3" xfId="12391" xr:uid="{00000000-0005-0000-0000-000008C00000}"/>
    <cellStyle name="Percent 2 9 3 2" xfId="20321" xr:uid="{00000000-0005-0000-0000-000009C00000}"/>
    <cellStyle name="Percent 2 9 3 2 2" xfId="32576" xr:uid="{00000000-0005-0000-0000-00000AC00000}"/>
    <cellStyle name="Percent 2 9 3 2 3" xfId="44817" xr:uid="{00000000-0005-0000-0000-00000BC00000}"/>
    <cellStyle name="Percent 2 9 3 3" xfId="26461" xr:uid="{00000000-0005-0000-0000-00000CC00000}"/>
    <cellStyle name="Percent 2 9 3 4" xfId="38703" xr:uid="{00000000-0005-0000-0000-00000DC00000}"/>
    <cellStyle name="Percent 2 9 3 5" xfId="50932" xr:uid="{00000000-0005-0000-0000-00000EC00000}"/>
    <cellStyle name="Percent 2 9 4" xfId="20318" xr:uid="{00000000-0005-0000-0000-00000FC00000}"/>
    <cellStyle name="Percent 2 9 4 2" xfId="32573" xr:uid="{00000000-0005-0000-0000-000010C00000}"/>
    <cellStyle name="Percent 2 9 4 3" xfId="44814" xr:uid="{00000000-0005-0000-0000-000011C00000}"/>
    <cellStyle name="Percent 2 9 5" xfId="26458" xr:uid="{00000000-0005-0000-0000-000012C00000}"/>
    <cellStyle name="Percent 2 9 6" xfId="38700" xr:uid="{00000000-0005-0000-0000-000013C00000}"/>
    <cellStyle name="Percent 2 9 7" xfId="50929" xr:uid="{00000000-0005-0000-0000-000014C00000}"/>
    <cellStyle name="Percent 3" xfId="12392" xr:uid="{00000000-0005-0000-0000-000015C00000}"/>
    <cellStyle name="Percent 3 2" xfId="12393" xr:uid="{00000000-0005-0000-0000-000016C00000}"/>
    <cellStyle name="Percent 3 3" xfId="26462" xr:uid="{00000000-0005-0000-0000-000017C00000}"/>
    <cellStyle name="Percent 3 4" xfId="20357" xr:uid="{00000000-0005-0000-0000-000018C00000}"/>
    <cellStyle name="Percent 3 5" xfId="32607" xr:uid="{00000000-0005-0000-0000-000019C00000}"/>
    <cellStyle name="Percent 4" xfId="14207" xr:uid="{00000000-0005-0000-0000-00001AC00000}"/>
    <cellStyle name="Percent 4 2" xfId="20323" xr:uid="{00000000-0005-0000-0000-00001BC00000}"/>
    <cellStyle name="Percent 4 2 2" xfId="32578" xr:uid="{00000000-0005-0000-0000-00001CC00000}"/>
    <cellStyle name="Percent 4 2 3" xfId="44819" xr:uid="{00000000-0005-0000-0000-00001DC00000}"/>
    <cellStyle name="Percent 4 3" xfId="26464" xr:uid="{00000000-0005-0000-0000-00001EC00000}"/>
    <cellStyle name="Percent 4 4" xfId="38705" xr:uid="{00000000-0005-0000-0000-00001FC00000}"/>
    <cellStyle name="Percent 5" xfId="14214" xr:uid="{00000000-0005-0000-0000-000020C00000}"/>
    <cellStyle name="Percent 5 2" xfId="20329" xr:uid="{00000000-0005-0000-0000-000021C00000}"/>
    <cellStyle name="Percent 5 2 2" xfId="32583" xr:uid="{00000000-0005-0000-0000-000022C00000}"/>
    <cellStyle name="Percent 5 2 3" xfId="44824" xr:uid="{00000000-0005-0000-0000-000023C00000}"/>
    <cellStyle name="Percent 5 3" xfId="26469" xr:uid="{00000000-0005-0000-0000-000024C00000}"/>
    <cellStyle name="Percent 5 4" xfId="38710" xr:uid="{00000000-0005-0000-0000-000025C00000}"/>
    <cellStyle name="Percent 6" xfId="14217" xr:uid="{00000000-0005-0000-0000-000026C00000}"/>
    <cellStyle name="Percent 6 2" xfId="20332" xr:uid="{00000000-0005-0000-0000-000027C00000}"/>
    <cellStyle name="Percent 6 2 2" xfId="32586" xr:uid="{00000000-0005-0000-0000-000028C00000}"/>
    <cellStyle name="Percent 6 2 3" xfId="44827" xr:uid="{00000000-0005-0000-0000-000029C00000}"/>
    <cellStyle name="Percent 6 3" xfId="26472" xr:uid="{00000000-0005-0000-0000-00002AC00000}"/>
    <cellStyle name="Percent 6 4" xfId="38713" xr:uid="{00000000-0005-0000-0000-00002BC00000}"/>
    <cellStyle name="Percent 7" xfId="14220" xr:uid="{00000000-0005-0000-0000-00002CC00000}"/>
    <cellStyle name="Percent 7 2" xfId="20335" xr:uid="{00000000-0005-0000-0000-00002DC00000}"/>
    <cellStyle name="Percent 7 2 2" xfId="32589" xr:uid="{00000000-0005-0000-0000-00002EC00000}"/>
    <cellStyle name="Percent 7 2 3" xfId="44830" xr:uid="{00000000-0005-0000-0000-00002FC00000}"/>
    <cellStyle name="Percent 7 3" xfId="26475" xr:uid="{00000000-0005-0000-0000-000030C00000}"/>
    <cellStyle name="Percent 7 4" xfId="38716" xr:uid="{00000000-0005-0000-0000-000031C00000}"/>
    <cellStyle name="Percent 8" xfId="14223" xr:uid="{00000000-0005-0000-0000-000032C00000}"/>
    <cellStyle name="Percent 8 2" xfId="20338" xr:uid="{00000000-0005-0000-0000-000033C00000}"/>
    <cellStyle name="Percent 8 2 2" xfId="32592" xr:uid="{00000000-0005-0000-0000-000034C00000}"/>
    <cellStyle name="Percent 8 2 3" xfId="44833" xr:uid="{00000000-0005-0000-0000-000035C00000}"/>
    <cellStyle name="Percent 8 3" xfId="26478" xr:uid="{00000000-0005-0000-0000-000036C00000}"/>
    <cellStyle name="Percent 8 4" xfId="38719" xr:uid="{00000000-0005-0000-0000-000037C00000}"/>
    <cellStyle name="Percent 9" xfId="14226" xr:uid="{00000000-0005-0000-0000-000038C00000}"/>
    <cellStyle name="Percent 9 2" xfId="20341" xr:uid="{00000000-0005-0000-0000-000039C00000}"/>
    <cellStyle name="Percent 9 2 2" xfId="32595" xr:uid="{00000000-0005-0000-0000-00003AC00000}"/>
    <cellStyle name="Percent 9 2 3" xfId="44836" xr:uid="{00000000-0005-0000-0000-00003BC00000}"/>
    <cellStyle name="Percent 9 3" xfId="26481" xr:uid="{00000000-0005-0000-0000-00003CC00000}"/>
    <cellStyle name="Percent 9 4" xfId="38722" xr:uid="{00000000-0005-0000-0000-00003DC00000}"/>
    <cellStyle name="PSChar" xfId="4" xr:uid="{00000000-0005-0000-0000-00003EC00000}"/>
    <cellStyle name="PSChar 2" xfId="12394" xr:uid="{00000000-0005-0000-0000-00003FC00000}"/>
    <cellStyle name="PSChar 2 2" xfId="12395" xr:uid="{00000000-0005-0000-0000-000040C00000}"/>
    <cellStyle name="PSDate" xfId="5" xr:uid="{00000000-0005-0000-0000-000041C00000}"/>
    <cellStyle name="PSDate 2" xfId="12396" xr:uid="{00000000-0005-0000-0000-000042C00000}"/>
    <cellStyle name="PSDate 2 2" xfId="12397" xr:uid="{00000000-0005-0000-0000-000043C00000}"/>
    <cellStyle name="PSDec" xfId="6" xr:uid="{00000000-0005-0000-0000-000044C00000}"/>
    <cellStyle name="PSDec 2" xfId="12398" xr:uid="{00000000-0005-0000-0000-000045C00000}"/>
    <cellStyle name="PSDec 2 2" xfId="12399" xr:uid="{00000000-0005-0000-0000-000046C00000}"/>
    <cellStyle name="PSHeading" xfId="7" xr:uid="{00000000-0005-0000-0000-000047C00000}"/>
    <cellStyle name="PSHeading 2" xfId="12400" xr:uid="{00000000-0005-0000-0000-000048C00000}"/>
    <cellStyle name="PSHeading 2 2" xfId="12401" xr:uid="{00000000-0005-0000-0000-000049C00000}"/>
    <cellStyle name="PSInt" xfId="8" xr:uid="{00000000-0005-0000-0000-00004AC00000}"/>
    <cellStyle name="PSInt 2" xfId="12402" xr:uid="{00000000-0005-0000-0000-00004BC00000}"/>
    <cellStyle name="PSInt 2 2" xfId="12403" xr:uid="{00000000-0005-0000-0000-00004CC00000}"/>
    <cellStyle name="PSSpacer" xfId="9" xr:uid="{00000000-0005-0000-0000-00004DC00000}"/>
    <cellStyle name="PSSpacer 2" xfId="12404" xr:uid="{00000000-0005-0000-0000-00004EC00000}"/>
    <cellStyle name="PSSpacer 2 2" xfId="12405" xr:uid="{00000000-0005-0000-0000-00004FC00000}"/>
    <cellStyle name="Style 1" xfId="10" xr:uid="{00000000-0005-0000-0000-000050C00000}"/>
    <cellStyle name="Title 10" xfId="12406" xr:uid="{00000000-0005-0000-0000-000051C00000}"/>
    <cellStyle name="Title 11" xfId="12407" xr:uid="{00000000-0005-0000-0000-000052C00000}"/>
    <cellStyle name="Title 2" xfId="12408" xr:uid="{00000000-0005-0000-0000-000053C00000}"/>
    <cellStyle name="Title 3" xfId="12409" xr:uid="{00000000-0005-0000-0000-000054C00000}"/>
    <cellStyle name="Title 4" xfId="12410" xr:uid="{00000000-0005-0000-0000-000055C00000}"/>
    <cellStyle name="Title 5" xfId="12411" xr:uid="{00000000-0005-0000-0000-000056C00000}"/>
    <cellStyle name="Title 6" xfId="12412" xr:uid="{00000000-0005-0000-0000-000057C00000}"/>
    <cellStyle name="Title 7" xfId="12413" xr:uid="{00000000-0005-0000-0000-000058C00000}"/>
    <cellStyle name="Title 8" xfId="12414" xr:uid="{00000000-0005-0000-0000-000059C00000}"/>
    <cellStyle name="Title 9" xfId="12415" xr:uid="{00000000-0005-0000-0000-00005AC00000}"/>
    <cellStyle name="Total 10" xfId="12416" xr:uid="{00000000-0005-0000-0000-00005BC00000}"/>
    <cellStyle name="Total 10 2" xfId="12417" xr:uid="{00000000-0005-0000-0000-00005CC00000}"/>
    <cellStyle name="Total 10 2 2" xfId="12418" xr:uid="{00000000-0005-0000-0000-00005DC00000}"/>
    <cellStyle name="Total 10 2 2 2" xfId="12419" xr:uid="{00000000-0005-0000-0000-00005EC00000}"/>
    <cellStyle name="Total 10 2 2 3" xfId="12420" xr:uid="{00000000-0005-0000-0000-00005FC00000}"/>
    <cellStyle name="Total 10 2 2 4" xfId="12421" xr:uid="{00000000-0005-0000-0000-000060C00000}"/>
    <cellStyle name="Total 10 2 3" xfId="12422" xr:uid="{00000000-0005-0000-0000-000061C00000}"/>
    <cellStyle name="Total 10 2 3 2" xfId="12423" xr:uid="{00000000-0005-0000-0000-000062C00000}"/>
    <cellStyle name="Total 10 2 3 3" xfId="12424" xr:uid="{00000000-0005-0000-0000-000063C00000}"/>
    <cellStyle name="Total 10 2 3 4" xfId="12425" xr:uid="{00000000-0005-0000-0000-000064C00000}"/>
    <cellStyle name="Total 10 2 4" xfId="12426" xr:uid="{00000000-0005-0000-0000-000065C00000}"/>
    <cellStyle name="Total 10 2 4 2" xfId="12427" xr:uid="{00000000-0005-0000-0000-000066C00000}"/>
    <cellStyle name="Total 10 2 4 3" xfId="12428" xr:uid="{00000000-0005-0000-0000-000067C00000}"/>
    <cellStyle name="Total 10 2 5" xfId="12429" xr:uid="{00000000-0005-0000-0000-000068C00000}"/>
    <cellStyle name="Total 10 2 5 2" xfId="12430" xr:uid="{00000000-0005-0000-0000-000069C00000}"/>
    <cellStyle name="Total 10 2 5 3" xfId="12431" xr:uid="{00000000-0005-0000-0000-00006AC00000}"/>
    <cellStyle name="Total 10 2 6" xfId="12432" xr:uid="{00000000-0005-0000-0000-00006BC00000}"/>
    <cellStyle name="Total 10 3" xfId="12433" xr:uid="{00000000-0005-0000-0000-00006CC00000}"/>
    <cellStyle name="Total 10 3 2" xfId="12434" xr:uid="{00000000-0005-0000-0000-00006DC00000}"/>
    <cellStyle name="Total 10 3 3" xfId="12435" xr:uid="{00000000-0005-0000-0000-00006EC00000}"/>
    <cellStyle name="Total 10 3 4" xfId="12436" xr:uid="{00000000-0005-0000-0000-00006FC00000}"/>
    <cellStyle name="Total 10 4" xfId="12437" xr:uid="{00000000-0005-0000-0000-000070C00000}"/>
    <cellStyle name="Total 10 4 2" xfId="12438" xr:uid="{00000000-0005-0000-0000-000071C00000}"/>
    <cellStyle name="Total 10 4 3" xfId="12439" xr:uid="{00000000-0005-0000-0000-000072C00000}"/>
    <cellStyle name="Total 10 4 4" xfId="12440" xr:uid="{00000000-0005-0000-0000-000073C00000}"/>
    <cellStyle name="Total 10 5" xfId="12441" xr:uid="{00000000-0005-0000-0000-000074C00000}"/>
    <cellStyle name="Total 10 5 2" xfId="12442" xr:uid="{00000000-0005-0000-0000-000075C00000}"/>
    <cellStyle name="Total 10 5 3" xfId="12443" xr:uid="{00000000-0005-0000-0000-000076C00000}"/>
    <cellStyle name="Total 10 6" xfId="12444" xr:uid="{00000000-0005-0000-0000-000077C00000}"/>
    <cellStyle name="Total 10 6 2" xfId="12445" xr:uid="{00000000-0005-0000-0000-000078C00000}"/>
    <cellStyle name="Total 10 6 3" xfId="12446" xr:uid="{00000000-0005-0000-0000-000079C00000}"/>
    <cellStyle name="Total 10 7" xfId="12447" xr:uid="{00000000-0005-0000-0000-00007AC00000}"/>
    <cellStyle name="Total 11" xfId="12448" xr:uid="{00000000-0005-0000-0000-00007BC00000}"/>
    <cellStyle name="Total 11 2" xfId="12449" xr:uid="{00000000-0005-0000-0000-00007CC00000}"/>
    <cellStyle name="Total 11 2 2" xfId="12450" xr:uid="{00000000-0005-0000-0000-00007DC00000}"/>
    <cellStyle name="Total 11 2 3" xfId="12451" xr:uid="{00000000-0005-0000-0000-00007EC00000}"/>
    <cellStyle name="Total 11 2 4" xfId="12452" xr:uid="{00000000-0005-0000-0000-00007FC00000}"/>
    <cellStyle name="Total 11 3" xfId="12453" xr:uid="{00000000-0005-0000-0000-000080C00000}"/>
    <cellStyle name="Total 11 3 2" xfId="12454" xr:uid="{00000000-0005-0000-0000-000081C00000}"/>
    <cellStyle name="Total 11 3 3" xfId="12455" xr:uid="{00000000-0005-0000-0000-000082C00000}"/>
    <cellStyle name="Total 11 3 4" xfId="12456" xr:uid="{00000000-0005-0000-0000-000083C00000}"/>
    <cellStyle name="Total 11 4" xfId="12457" xr:uid="{00000000-0005-0000-0000-000084C00000}"/>
    <cellStyle name="Total 11 4 2" xfId="12458" xr:uid="{00000000-0005-0000-0000-000085C00000}"/>
    <cellStyle name="Total 11 4 3" xfId="12459" xr:uid="{00000000-0005-0000-0000-000086C00000}"/>
    <cellStyle name="Total 11 5" xfId="12460" xr:uid="{00000000-0005-0000-0000-000087C00000}"/>
    <cellStyle name="Total 11 5 2" xfId="12461" xr:uid="{00000000-0005-0000-0000-000088C00000}"/>
    <cellStyle name="Total 11 5 3" xfId="12462" xr:uid="{00000000-0005-0000-0000-000089C00000}"/>
    <cellStyle name="Total 11 6" xfId="12463" xr:uid="{00000000-0005-0000-0000-00008AC00000}"/>
    <cellStyle name="Total 12" xfId="12464" xr:uid="{00000000-0005-0000-0000-00008BC00000}"/>
    <cellStyle name="Total 12 2" xfId="12465" xr:uid="{00000000-0005-0000-0000-00008CC00000}"/>
    <cellStyle name="Total 12 3" xfId="12466" xr:uid="{00000000-0005-0000-0000-00008DC00000}"/>
    <cellStyle name="Total 12 4" xfId="12467" xr:uid="{00000000-0005-0000-0000-00008EC00000}"/>
    <cellStyle name="Total 13" xfId="12468" xr:uid="{00000000-0005-0000-0000-00008FC00000}"/>
    <cellStyle name="Total 13 2" xfId="12469" xr:uid="{00000000-0005-0000-0000-000090C00000}"/>
    <cellStyle name="Total 13 3" xfId="12470" xr:uid="{00000000-0005-0000-0000-000091C00000}"/>
    <cellStyle name="Total 13 4" xfId="12471" xr:uid="{00000000-0005-0000-0000-000092C00000}"/>
    <cellStyle name="Total 14" xfId="12472" xr:uid="{00000000-0005-0000-0000-000093C00000}"/>
    <cellStyle name="Total 14 2" xfId="12473" xr:uid="{00000000-0005-0000-0000-000094C00000}"/>
    <cellStyle name="Total 14 3" xfId="12474" xr:uid="{00000000-0005-0000-0000-000095C00000}"/>
    <cellStyle name="Total 14 4" xfId="12475" xr:uid="{00000000-0005-0000-0000-000096C00000}"/>
    <cellStyle name="Total 15" xfId="12476" xr:uid="{00000000-0005-0000-0000-000097C00000}"/>
    <cellStyle name="Total 15 2" xfId="12477" xr:uid="{00000000-0005-0000-0000-000098C00000}"/>
    <cellStyle name="Total 15 3" xfId="12478" xr:uid="{00000000-0005-0000-0000-000099C00000}"/>
    <cellStyle name="Total 16" xfId="12479" xr:uid="{00000000-0005-0000-0000-00009AC00000}"/>
    <cellStyle name="Total 16 2" xfId="12480" xr:uid="{00000000-0005-0000-0000-00009BC00000}"/>
    <cellStyle name="Total 16 3" xfId="12481" xr:uid="{00000000-0005-0000-0000-00009CC00000}"/>
    <cellStyle name="Total 2" xfId="12482" xr:uid="{00000000-0005-0000-0000-00009DC00000}"/>
    <cellStyle name="Total 2 2" xfId="12483" xr:uid="{00000000-0005-0000-0000-00009EC00000}"/>
    <cellStyle name="Total 2 2 2" xfId="12484" xr:uid="{00000000-0005-0000-0000-00009FC00000}"/>
    <cellStyle name="Total 2 2 2 2" xfId="12485" xr:uid="{00000000-0005-0000-0000-0000A0C00000}"/>
    <cellStyle name="Total 2 2 2 2 2" xfId="12486" xr:uid="{00000000-0005-0000-0000-0000A1C00000}"/>
    <cellStyle name="Total 2 2 2 2 2 2" xfId="12487" xr:uid="{00000000-0005-0000-0000-0000A2C00000}"/>
    <cellStyle name="Total 2 2 2 2 2 2 2" xfId="12488" xr:uid="{00000000-0005-0000-0000-0000A3C00000}"/>
    <cellStyle name="Total 2 2 2 2 2 2 2 2" xfId="12489" xr:uid="{00000000-0005-0000-0000-0000A4C00000}"/>
    <cellStyle name="Total 2 2 2 2 2 2 2 3" xfId="12490" xr:uid="{00000000-0005-0000-0000-0000A5C00000}"/>
    <cellStyle name="Total 2 2 2 2 2 2 2 4" xfId="12491" xr:uid="{00000000-0005-0000-0000-0000A6C00000}"/>
    <cellStyle name="Total 2 2 2 2 2 2 3" xfId="12492" xr:uid="{00000000-0005-0000-0000-0000A7C00000}"/>
    <cellStyle name="Total 2 2 2 2 2 2 3 2" xfId="12493" xr:uid="{00000000-0005-0000-0000-0000A8C00000}"/>
    <cellStyle name="Total 2 2 2 2 2 2 3 3" xfId="12494" xr:uid="{00000000-0005-0000-0000-0000A9C00000}"/>
    <cellStyle name="Total 2 2 2 2 2 2 3 4" xfId="12495" xr:uid="{00000000-0005-0000-0000-0000AAC00000}"/>
    <cellStyle name="Total 2 2 2 2 2 2 4" xfId="12496" xr:uid="{00000000-0005-0000-0000-0000ABC00000}"/>
    <cellStyle name="Total 2 2 2 2 2 2 4 2" xfId="12497" xr:uid="{00000000-0005-0000-0000-0000ACC00000}"/>
    <cellStyle name="Total 2 2 2 2 2 2 4 3" xfId="12498" xr:uid="{00000000-0005-0000-0000-0000ADC00000}"/>
    <cellStyle name="Total 2 2 2 2 2 2 5" xfId="12499" xr:uid="{00000000-0005-0000-0000-0000AEC00000}"/>
    <cellStyle name="Total 2 2 2 2 2 2 5 2" xfId="12500" xr:uid="{00000000-0005-0000-0000-0000AFC00000}"/>
    <cellStyle name="Total 2 2 2 2 2 2 5 3" xfId="12501" xr:uid="{00000000-0005-0000-0000-0000B0C00000}"/>
    <cellStyle name="Total 2 2 2 2 2 2 6" xfId="12502" xr:uid="{00000000-0005-0000-0000-0000B1C00000}"/>
    <cellStyle name="Total 2 2 2 2 2 3" xfId="12503" xr:uid="{00000000-0005-0000-0000-0000B2C00000}"/>
    <cellStyle name="Total 2 2 2 2 2 3 2" xfId="12504" xr:uid="{00000000-0005-0000-0000-0000B3C00000}"/>
    <cellStyle name="Total 2 2 2 2 2 3 3" xfId="12505" xr:uid="{00000000-0005-0000-0000-0000B4C00000}"/>
    <cellStyle name="Total 2 2 2 2 2 3 4" xfId="12506" xr:uid="{00000000-0005-0000-0000-0000B5C00000}"/>
    <cellStyle name="Total 2 2 2 2 2 4" xfId="12507" xr:uid="{00000000-0005-0000-0000-0000B6C00000}"/>
    <cellStyle name="Total 2 2 2 2 2 4 2" xfId="12508" xr:uid="{00000000-0005-0000-0000-0000B7C00000}"/>
    <cellStyle name="Total 2 2 2 2 2 4 3" xfId="12509" xr:uid="{00000000-0005-0000-0000-0000B8C00000}"/>
    <cellStyle name="Total 2 2 2 2 2 4 4" xfId="12510" xr:uid="{00000000-0005-0000-0000-0000B9C00000}"/>
    <cellStyle name="Total 2 2 2 2 2 5" xfId="12511" xr:uid="{00000000-0005-0000-0000-0000BAC00000}"/>
    <cellStyle name="Total 2 2 2 2 2 5 2" xfId="12512" xr:uid="{00000000-0005-0000-0000-0000BBC00000}"/>
    <cellStyle name="Total 2 2 2 2 2 5 3" xfId="12513" xr:uid="{00000000-0005-0000-0000-0000BCC00000}"/>
    <cellStyle name="Total 2 2 2 2 2 6" xfId="12514" xr:uid="{00000000-0005-0000-0000-0000BDC00000}"/>
    <cellStyle name="Total 2 2 2 2 2 6 2" xfId="12515" xr:uid="{00000000-0005-0000-0000-0000BEC00000}"/>
    <cellStyle name="Total 2 2 2 2 2 6 3" xfId="12516" xr:uid="{00000000-0005-0000-0000-0000BFC00000}"/>
    <cellStyle name="Total 2 2 2 2 2 7" xfId="12517" xr:uid="{00000000-0005-0000-0000-0000C0C00000}"/>
    <cellStyle name="Total 2 2 2 2 3" xfId="12518" xr:uid="{00000000-0005-0000-0000-0000C1C00000}"/>
    <cellStyle name="Total 2 2 2 2 3 2" xfId="12519" xr:uid="{00000000-0005-0000-0000-0000C2C00000}"/>
    <cellStyle name="Total 2 2 2 2 3 2 2" xfId="12520" xr:uid="{00000000-0005-0000-0000-0000C3C00000}"/>
    <cellStyle name="Total 2 2 2 2 3 2 3" xfId="12521" xr:uid="{00000000-0005-0000-0000-0000C4C00000}"/>
    <cellStyle name="Total 2 2 2 2 3 2 4" xfId="12522" xr:uid="{00000000-0005-0000-0000-0000C5C00000}"/>
    <cellStyle name="Total 2 2 2 2 3 3" xfId="12523" xr:uid="{00000000-0005-0000-0000-0000C6C00000}"/>
    <cellStyle name="Total 2 2 2 2 3 3 2" xfId="12524" xr:uid="{00000000-0005-0000-0000-0000C7C00000}"/>
    <cellStyle name="Total 2 2 2 2 3 3 3" xfId="12525" xr:uid="{00000000-0005-0000-0000-0000C8C00000}"/>
    <cellStyle name="Total 2 2 2 2 3 3 4" xfId="12526" xr:uid="{00000000-0005-0000-0000-0000C9C00000}"/>
    <cellStyle name="Total 2 2 2 2 3 4" xfId="12527" xr:uid="{00000000-0005-0000-0000-0000CAC00000}"/>
    <cellStyle name="Total 2 2 2 2 3 4 2" xfId="12528" xr:uid="{00000000-0005-0000-0000-0000CBC00000}"/>
    <cellStyle name="Total 2 2 2 2 3 4 3" xfId="12529" xr:uid="{00000000-0005-0000-0000-0000CCC00000}"/>
    <cellStyle name="Total 2 2 2 2 3 5" xfId="12530" xr:uid="{00000000-0005-0000-0000-0000CDC00000}"/>
    <cellStyle name="Total 2 2 2 2 3 5 2" xfId="12531" xr:uid="{00000000-0005-0000-0000-0000CEC00000}"/>
    <cellStyle name="Total 2 2 2 2 3 5 3" xfId="12532" xr:uid="{00000000-0005-0000-0000-0000CFC00000}"/>
    <cellStyle name="Total 2 2 2 2 3 6" xfId="12533" xr:uid="{00000000-0005-0000-0000-0000D0C00000}"/>
    <cellStyle name="Total 2 2 2 2 4" xfId="12534" xr:uid="{00000000-0005-0000-0000-0000D1C00000}"/>
    <cellStyle name="Total 2 2 2 2 4 2" xfId="12535" xr:uid="{00000000-0005-0000-0000-0000D2C00000}"/>
    <cellStyle name="Total 2 2 2 2 4 3" xfId="12536" xr:uid="{00000000-0005-0000-0000-0000D3C00000}"/>
    <cellStyle name="Total 2 2 2 2 4 4" xfId="12537" xr:uid="{00000000-0005-0000-0000-0000D4C00000}"/>
    <cellStyle name="Total 2 2 2 2 5" xfId="12538" xr:uid="{00000000-0005-0000-0000-0000D5C00000}"/>
    <cellStyle name="Total 2 2 2 2 5 2" xfId="12539" xr:uid="{00000000-0005-0000-0000-0000D6C00000}"/>
    <cellStyle name="Total 2 2 2 2 5 3" xfId="12540" xr:uid="{00000000-0005-0000-0000-0000D7C00000}"/>
    <cellStyle name="Total 2 2 2 2 5 4" xfId="12541" xr:uid="{00000000-0005-0000-0000-0000D8C00000}"/>
    <cellStyle name="Total 2 2 2 2 6" xfId="12542" xr:uid="{00000000-0005-0000-0000-0000D9C00000}"/>
    <cellStyle name="Total 2 2 2 2 6 2" xfId="12543" xr:uid="{00000000-0005-0000-0000-0000DAC00000}"/>
    <cellStyle name="Total 2 2 2 2 6 3" xfId="12544" xr:uid="{00000000-0005-0000-0000-0000DBC00000}"/>
    <cellStyle name="Total 2 2 2 2 7" xfId="12545" xr:uid="{00000000-0005-0000-0000-0000DCC00000}"/>
    <cellStyle name="Total 2 2 2 2 7 2" xfId="12546" xr:uid="{00000000-0005-0000-0000-0000DDC00000}"/>
    <cellStyle name="Total 2 2 2 2 7 3" xfId="12547" xr:uid="{00000000-0005-0000-0000-0000DEC00000}"/>
    <cellStyle name="Total 2 2 2 2 8" xfId="12548" xr:uid="{00000000-0005-0000-0000-0000DFC00000}"/>
    <cellStyle name="Total 2 2 2 3" xfId="12549" xr:uid="{00000000-0005-0000-0000-0000E0C00000}"/>
    <cellStyle name="Total 2 2 2 3 2" xfId="12550" xr:uid="{00000000-0005-0000-0000-0000E1C00000}"/>
    <cellStyle name="Total 2 2 2 3 2 2" xfId="12551" xr:uid="{00000000-0005-0000-0000-0000E2C00000}"/>
    <cellStyle name="Total 2 2 2 3 2 2 2" xfId="12552" xr:uid="{00000000-0005-0000-0000-0000E3C00000}"/>
    <cellStyle name="Total 2 2 2 3 2 2 3" xfId="12553" xr:uid="{00000000-0005-0000-0000-0000E4C00000}"/>
    <cellStyle name="Total 2 2 2 3 2 2 4" xfId="12554" xr:uid="{00000000-0005-0000-0000-0000E5C00000}"/>
    <cellStyle name="Total 2 2 2 3 2 3" xfId="12555" xr:uid="{00000000-0005-0000-0000-0000E6C00000}"/>
    <cellStyle name="Total 2 2 2 3 2 3 2" xfId="12556" xr:uid="{00000000-0005-0000-0000-0000E7C00000}"/>
    <cellStyle name="Total 2 2 2 3 2 3 3" xfId="12557" xr:uid="{00000000-0005-0000-0000-0000E8C00000}"/>
    <cellStyle name="Total 2 2 2 3 2 3 4" xfId="12558" xr:uid="{00000000-0005-0000-0000-0000E9C00000}"/>
    <cellStyle name="Total 2 2 2 3 2 4" xfId="12559" xr:uid="{00000000-0005-0000-0000-0000EAC00000}"/>
    <cellStyle name="Total 2 2 2 3 2 4 2" xfId="12560" xr:uid="{00000000-0005-0000-0000-0000EBC00000}"/>
    <cellStyle name="Total 2 2 2 3 2 4 3" xfId="12561" xr:uid="{00000000-0005-0000-0000-0000ECC00000}"/>
    <cellStyle name="Total 2 2 2 3 2 5" xfId="12562" xr:uid="{00000000-0005-0000-0000-0000EDC00000}"/>
    <cellStyle name="Total 2 2 2 3 2 5 2" xfId="12563" xr:uid="{00000000-0005-0000-0000-0000EEC00000}"/>
    <cellStyle name="Total 2 2 2 3 2 5 3" xfId="12564" xr:uid="{00000000-0005-0000-0000-0000EFC00000}"/>
    <cellStyle name="Total 2 2 2 3 2 6" xfId="12565" xr:uid="{00000000-0005-0000-0000-0000F0C00000}"/>
    <cellStyle name="Total 2 2 2 3 3" xfId="12566" xr:uid="{00000000-0005-0000-0000-0000F1C00000}"/>
    <cellStyle name="Total 2 2 2 3 3 2" xfId="12567" xr:uid="{00000000-0005-0000-0000-0000F2C00000}"/>
    <cellStyle name="Total 2 2 2 3 3 3" xfId="12568" xr:uid="{00000000-0005-0000-0000-0000F3C00000}"/>
    <cellStyle name="Total 2 2 2 3 3 4" xfId="12569" xr:uid="{00000000-0005-0000-0000-0000F4C00000}"/>
    <cellStyle name="Total 2 2 2 3 4" xfId="12570" xr:uid="{00000000-0005-0000-0000-0000F5C00000}"/>
    <cellStyle name="Total 2 2 2 3 4 2" xfId="12571" xr:uid="{00000000-0005-0000-0000-0000F6C00000}"/>
    <cellStyle name="Total 2 2 2 3 4 3" xfId="12572" xr:uid="{00000000-0005-0000-0000-0000F7C00000}"/>
    <cellStyle name="Total 2 2 2 3 4 4" xfId="12573" xr:uid="{00000000-0005-0000-0000-0000F8C00000}"/>
    <cellStyle name="Total 2 2 2 3 5" xfId="12574" xr:uid="{00000000-0005-0000-0000-0000F9C00000}"/>
    <cellStyle name="Total 2 2 2 3 5 2" xfId="12575" xr:uid="{00000000-0005-0000-0000-0000FAC00000}"/>
    <cellStyle name="Total 2 2 2 3 5 3" xfId="12576" xr:uid="{00000000-0005-0000-0000-0000FBC00000}"/>
    <cellStyle name="Total 2 2 2 3 6" xfId="12577" xr:uid="{00000000-0005-0000-0000-0000FCC00000}"/>
    <cellStyle name="Total 2 2 2 3 6 2" xfId="12578" xr:uid="{00000000-0005-0000-0000-0000FDC00000}"/>
    <cellStyle name="Total 2 2 2 3 6 3" xfId="12579" xr:uid="{00000000-0005-0000-0000-0000FEC00000}"/>
    <cellStyle name="Total 2 2 2 3 7" xfId="12580" xr:uid="{00000000-0005-0000-0000-0000FFC00000}"/>
    <cellStyle name="Total 2 2 2 4" xfId="12581" xr:uid="{00000000-0005-0000-0000-000000C10000}"/>
    <cellStyle name="Total 2 2 2 4 2" xfId="12582" xr:uid="{00000000-0005-0000-0000-000001C10000}"/>
    <cellStyle name="Total 2 2 2 4 2 2" xfId="12583" xr:uid="{00000000-0005-0000-0000-000002C10000}"/>
    <cellStyle name="Total 2 2 2 4 2 3" xfId="12584" xr:uid="{00000000-0005-0000-0000-000003C10000}"/>
    <cellStyle name="Total 2 2 2 4 2 4" xfId="12585" xr:uid="{00000000-0005-0000-0000-000004C10000}"/>
    <cellStyle name="Total 2 2 2 4 3" xfId="12586" xr:uid="{00000000-0005-0000-0000-000005C10000}"/>
    <cellStyle name="Total 2 2 2 4 3 2" xfId="12587" xr:uid="{00000000-0005-0000-0000-000006C10000}"/>
    <cellStyle name="Total 2 2 2 4 3 3" xfId="12588" xr:uid="{00000000-0005-0000-0000-000007C10000}"/>
    <cellStyle name="Total 2 2 2 4 3 4" xfId="12589" xr:uid="{00000000-0005-0000-0000-000008C10000}"/>
    <cellStyle name="Total 2 2 2 4 4" xfId="12590" xr:uid="{00000000-0005-0000-0000-000009C10000}"/>
    <cellStyle name="Total 2 2 2 4 4 2" xfId="12591" xr:uid="{00000000-0005-0000-0000-00000AC10000}"/>
    <cellStyle name="Total 2 2 2 4 4 3" xfId="12592" xr:uid="{00000000-0005-0000-0000-00000BC10000}"/>
    <cellStyle name="Total 2 2 2 4 5" xfId="12593" xr:uid="{00000000-0005-0000-0000-00000CC10000}"/>
    <cellStyle name="Total 2 2 2 4 5 2" xfId="12594" xr:uid="{00000000-0005-0000-0000-00000DC10000}"/>
    <cellStyle name="Total 2 2 2 4 5 3" xfId="12595" xr:uid="{00000000-0005-0000-0000-00000EC10000}"/>
    <cellStyle name="Total 2 2 2 4 6" xfId="12596" xr:uid="{00000000-0005-0000-0000-00000FC10000}"/>
    <cellStyle name="Total 2 2 2 5" xfId="12597" xr:uid="{00000000-0005-0000-0000-000010C10000}"/>
    <cellStyle name="Total 2 2 2 5 2" xfId="12598" xr:uid="{00000000-0005-0000-0000-000011C10000}"/>
    <cellStyle name="Total 2 2 2 5 3" xfId="12599" xr:uid="{00000000-0005-0000-0000-000012C10000}"/>
    <cellStyle name="Total 2 2 2 5 4" xfId="12600" xr:uid="{00000000-0005-0000-0000-000013C10000}"/>
    <cellStyle name="Total 2 2 2 6" xfId="12601" xr:uid="{00000000-0005-0000-0000-000014C10000}"/>
    <cellStyle name="Total 2 2 2 6 2" xfId="12602" xr:uid="{00000000-0005-0000-0000-000015C10000}"/>
    <cellStyle name="Total 2 2 2 6 3" xfId="12603" xr:uid="{00000000-0005-0000-0000-000016C10000}"/>
    <cellStyle name="Total 2 2 2 6 4" xfId="12604" xr:uid="{00000000-0005-0000-0000-000017C10000}"/>
    <cellStyle name="Total 2 2 2 7" xfId="12605" xr:uid="{00000000-0005-0000-0000-000018C10000}"/>
    <cellStyle name="Total 2 2 2 7 2" xfId="12606" xr:uid="{00000000-0005-0000-0000-000019C10000}"/>
    <cellStyle name="Total 2 2 2 7 3" xfId="12607" xr:uid="{00000000-0005-0000-0000-00001AC10000}"/>
    <cellStyle name="Total 2 2 2 8" xfId="12608" xr:uid="{00000000-0005-0000-0000-00001BC10000}"/>
    <cellStyle name="Total 2 2 2 8 2" xfId="12609" xr:uid="{00000000-0005-0000-0000-00001CC10000}"/>
    <cellStyle name="Total 2 2 2 8 3" xfId="12610" xr:uid="{00000000-0005-0000-0000-00001DC10000}"/>
    <cellStyle name="Total 2 2 2 9" xfId="12611" xr:uid="{00000000-0005-0000-0000-00001EC10000}"/>
    <cellStyle name="Total 2 2 3" xfId="12612" xr:uid="{00000000-0005-0000-0000-00001FC10000}"/>
    <cellStyle name="Total 2 2 3 2" xfId="12613" xr:uid="{00000000-0005-0000-0000-000020C10000}"/>
    <cellStyle name="Total 2 2 3 3" xfId="12614" xr:uid="{00000000-0005-0000-0000-000021C10000}"/>
    <cellStyle name="Total 2 2 3 4" xfId="12615" xr:uid="{00000000-0005-0000-0000-000022C10000}"/>
    <cellStyle name="Total 2 2 4" xfId="12616" xr:uid="{00000000-0005-0000-0000-000023C10000}"/>
    <cellStyle name="Total 2 2 4 2" xfId="12617" xr:uid="{00000000-0005-0000-0000-000024C10000}"/>
    <cellStyle name="Total 2 2 4 3" xfId="12618" xr:uid="{00000000-0005-0000-0000-000025C10000}"/>
    <cellStyle name="Total 2 2 4 4" xfId="12619" xr:uid="{00000000-0005-0000-0000-000026C10000}"/>
    <cellStyle name="Total 2 2 5" xfId="12620" xr:uid="{00000000-0005-0000-0000-000027C10000}"/>
    <cellStyle name="Total 2 2 5 2" xfId="12621" xr:uid="{00000000-0005-0000-0000-000028C10000}"/>
    <cellStyle name="Total 2 2 5 3" xfId="12622" xr:uid="{00000000-0005-0000-0000-000029C10000}"/>
    <cellStyle name="Total 2 2 6" xfId="12623" xr:uid="{00000000-0005-0000-0000-00002AC10000}"/>
    <cellStyle name="Total 2 2 6 2" xfId="12624" xr:uid="{00000000-0005-0000-0000-00002BC10000}"/>
    <cellStyle name="Total 2 2 6 3" xfId="12625" xr:uid="{00000000-0005-0000-0000-00002CC10000}"/>
    <cellStyle name="Total 2 2 7" xfId="12626" xr:uid="{00000000-0005-0000-0000-00002DC10000}"/>
    <cellStyle name="Total 2 3" xfId="12627" xr:uid="{00000000-0005-0000-0000-00002EC10000}"/>
    <cellStyle name="Total 2 3 2" xfId="12628" xr:uid="{00000000-0005-0000-0000-00002FC10000}"/>
    <cellStyle name="Total 2 3 2 2" xfId="12629" xr:uid="{00000000-0005-0000-0000-000030C10000}"/>
    <cellStyle name="Total 2 3 2 2 2" xfId="12630" xr:uid="{00000000-0005-0000-0000-000031C10000}"/>
    <cellStyle name="Total 2 3 2 2 2 2" xfId="12631" xr:uid="{00000000-0005-0000-0000-000032C10000}"/>
    <cellStyle name="Total 2 3 2 2 2 2 2" xfId="12632" xr:uid="{00000000-0005-0000-0000-000033C10000}"/>
    <cellStyle name="Total 2 3 2 2 2 2 3" xfId="12633" xr:uid="{00000000-0005-0000-0000-000034C10000}"/>
    <cellStyle name="Total 2 3 2 2 2 2 4" xfId="12634" xr:uid="{00000000-0005-0000-0000-000035C10000}"/>
    <cellStyle name="Total 2 3 2 2 2 3" xfId="12635" xr:uid="{00000000-0005-0000-0000-000036C10000}"/>
    <cellStyle name="Total 2 3 2 2 2 3 2" xfId="12636" xr:uid="{00000000-0005-0000-0000-000037C10000}"/>
    <cellStyle name="Total 2 3 2 2 2 3 3" xfId="12637" xr:uid="{00000000-0005-0000-0000-000038C10000}"/>
    <cellStyle name="Total 2 3 2 2 2 3 4" xfId="12638" xr:uid="{00000000-0005-0000-0000-000039C10000}"/>
    <cellStyle name="Total 2 3 2 2 2 4" xfId="12639" xr:uid="{00000000-0005-0000-0000-00003AC10000}"/>
    <cellStyle name="Total 2 3 2 2 2 4 2" xfId="12640" xr:uid="{00000000-0005-0000-0000-00003BC10000}"/>
    <cellStyle name="Total 2 3 2 2 2 4 3" xfId="12641" xr:uid="{00000000-0005-0000-0000-00003CC10000}"/>
    <cellStyle name="Total 2 3 2 2 2 5" xfId="12642" xr:uid="{00000000-0005-0000-0000-00003DC10000}"/>
    <cellStyle name="Total 2 3 2 2 2 5 2" xfId="12643" xr:uid="{00000000-0005-0000-0000-00003EC10000}"/>
    <cellStyle name="Total 2 3 2 2 2 5 3" xfId="12644" xr:uid="{00000000-0005-0000-0000-00003FC10000}"/>
    <cellStyle name="Total 2 3 2 2 2 6" xfId="12645" xr:uid="{00000000-0005-0000-0000-000040C10000}"/>
    <cellStyle name="Total 2 3 2 2 3" xfId="12646" xr:uid="{00000000-0005-0000-0000-000041C10000}"/>
    <cellStyle name="Total 2 3 2 2 3 2" xfId="12647" xr:uid="{00000000-0005-0000-0000-000042C10000}"/>
    <cellStyle name="Total 2 3 2 2 3 3" xfId="12648" xr:uid="{00000000-0005-0000-0000-000043C10000}"/>
    <cellStyle name="Total 2 3 2 2 3 4" xfId="12649" xr:uid="{00000000-0005-0000-0000-000044C10000}"/>
    <cellStyle name="Total 2 3 2 2 4" xfId="12650" xr:uid="{00000000-0005-0000-0000-000045C10000}"/>
    <cellStyle name="Total 2 3 2 2 4 2" xfId="12651" xr:uid="{00000000-0005-0000-0000-000046C10000}"/>
    <cellStyle name="Total 2 3 2 2 4 3" xfId="12652" xr:uid="{00000000-0005-0000-0000-000047C10000}"/>
    <cellStyle name="Total 2 3 2 2 4 4" xfId="12653" xr:uid="{00000000-0005-0000-0000-000048C10000}"/>
    <cellStyle name="Total 2 3 2 2 5" xfId="12654" xr:uid="{00000000-0005-0000-0000-000049C10000}"/>
    <cellStyle name="Total 2 3 2 2 5 2" xfId="12655" xr:uid="{00000000-0005-0000-0000-00004AC10000}"/>
    <cellStyle name="Total 2 3 2 2 5 3" xfId="12656" xr:uid="{00000000-0005-0000-0000-00004BC10000}"/>
    <cellStyle name="Total 2 3 2 2 6" xfId="12657" xr:uid="{00000000-0005-0000-0000-00004CC10000}"/>
    <cellStyle name="Total 2 3 2 2 6 2" xfId="12658" xr:uid="{00000000-0005-0000-0000-00004DC10000}"/>
    <cellStyle name="Total 2 3 2 2 6 3" xfId="12659" xr:uid="{00000000-0005-0000-0000-00004EC10000}"/>
    <cellStyle name="Total 2 3 2 2 7" xfId="12660" xr:uid="{00000000-0005-0000-0000-00004FC10000}"/>
    <cellStyle name="Total 2 3 2 3" xfId="12661" xr:uid="{00000000-0005-0000-0000-000050C10000}"/>
    <cellStyle name="Total 2 3 2 3 2" xfId="12662" xr:uid="{00000000-0005-0000-0000-000051C10000}"/>
    <cellStyle name="Total 2 3 2 3 2 2" xfId="12663" xr:uid="{00000000-0005-0000-0000-000052C10000}"/>
    <cellStyle name="Total 2 3 2 3 2 3" xfId="12664" xr:uid="{00000000-0005-0000-0000-000053C10000}"/>
    <cellStyle name="Total 2 3 2 3 2 4" xfId="12665" xr:uid="{00000000-0005-0000-0000-000054C10000}"/>
    <cellStyle name="Total 2 3 2 3 3" xfId="12666" xr:uid="{00000000-0005-0000-0000-000055C10000}"/>
    <cellStyle name="Total 2 3 2 3 3 2" xfId="12667" xr:uid="{00000000-0005-0000-0000-000056C10000}"/>
    <cellStyle name="Total 2 3 2 3 3 3" xfId="12668" xr:uid="{00000000-0005-0000-0000-000057C10000}"/>
    <cellStyle name="Total 2 3 2 3 3 4" xfId="12669" xr:uid="{00000000-0005-0000-0000-000058C10000}"/>
    <cellStyle name="Total 2 3 2 3 4" xfId="12670" xr:uid="{00000000-0005-0000-0000-000059C10000}"/>
    <cellStyle name="Total 2 3 2 3 4 2" xfId="12671" xr:uid="{00000000-0005-0000-0000-00005AC10000}"/>
    <cellStyle name="Total 2 3 2 3 4 3" xfId="12672" xr:uid="{00000000-0005-0000-0000-00005BC10000}"/>
    <cellStyle name="Total 2 3 2 3 5" xfId="12673" xr:uid="{00000000-0005-0000-0000-00005CC10000}"/>
    <cellStyle name="Total 2 3 2 3 5 2" xfId="12674" xr:uid="{00000000-0005-0000-0000-00005DC10000}"/>
    <cellStyle name="Total 2 3 2 3 5 3" xfId="12675" xr:uid="{00000000-0005-0000-0000-00005EC10000}"/>
    <cellStyle name="Total 2 3 2 3 6" xfId="12676" xr:uid="{00000000-0005-0000-0000-00005FC10000}"/>
    <cellStyle name="Total 2 3 2 4" xfId="12677" xr:uid="{00000000-0005-0000-0000-000060C10000}"/>
    <cellStyle name="Total 2 3 2 4 2" xfId="12678" xr:uid="{00000000-0005-0000-0000-000061C10000}"/>
    <cellStyle name="Total 2 3 2 4 3" xfId="12679" xr:uid="{00000000-0005-0000-0000-000062C10000}"/>
    <cellStyle name="Total 2 3 2 4 4" xfId="12680" xr:uid="{00000000-0005-0000-0000-000063C10000}"/>
    <cellStyle name="Total 2 3 2 5" xfId="12681" xr:uid="{00000000-0005-0000-0000-000064C10000}"/>
    <cellStyle name="Total 2 3 2 5 2" xfId="12682" xr:uid="{00000000-0005-0000-0000-000065C10000}"/>
    <cellStyle name="Total 2 3 2 5 3" xfId="12683" xr:uid="{00000000-0005-0000-0000-000066C10000}"/>
    <cellStyle name="Total 2 3 2 5 4" xfId="12684" xr:uid="{00000000-0005-0000-0000-000067C10000}"/>
    <cellStyle name="Total 2 3 2 6" xfId="12685" xr:uid="{00000000-0005-0000-0000-000068C10000}"/>
    <cellStyle name="Total 2 3 2 6 2" xfId="12686" xr:uid="{00000000-0005-0000-0000-000069C10000}"/>
    <cellStyle name="Total 2 3 2 6 3" xfId="12687" xr:uid="{00000000-0005-0000-0000-00006AC10000}"/>
    <cellStyle name="Total 2 3 2 7" xfId="12688" xr:uid="{00000000-0005-0000-0000-00006BC10000}"/>
    <cellStyle name="Total 2 3 2 7 2" xfId="12689" xr:uid="{00000000-0005-0000-0000-00006CC10000}"/>
    <cellStyle name="Total 2 3 2 7 3" xfId="12690" xr:uid="{00000000-0005-0000-0000-00006DC10000}"/>
    <cellStyle name="Total 2 3 2 8" xfId="12691" xr:uid="{00000000-0005-0000-0000-00006EC10000}"/>
    <cellStyle name="Total 2 3 3" xfId="12692" xr:uid="{00000000-0005-0000-0000-00006FC10000}"/>
    <cellStyle name="Total 2 3 3 2" xfId="12693" xr:uid="{00000000-0005-0000-0000-000070C10000}"/>
    <cellStyle name="Total 2 3 3 2 2" xfId="12694" xr:uid="{00000000-0005-0000-0000-000071C10000}"/>
    <cellStyle name="Total 2 3 3 2 2 2" xfId="12695" xr:uid="{00000000-0005-0000-0000-000072C10000}"/>
    <cellStyle name="Total 2 3 3 2 2 3" xfId="12696" xr:uid="{00000000-0005-0000-0000-000073C10000}"/>
    <cellStyle name="Total 2 3 3 2 2 4" xfId="12697" xr:uid="{00000000-0005-0000-0000-000074C10000}"/>
    <cellStyle name="Total 2 3 3 2 3" xfId="12698" xr:uid="{00000000-0005-0000-0000-000075C10000}"/>
    <cellStyle name="Total 2 3 3 2 3 2" xfId="12699" xr:uid="{00000000-0005-0000-0000-000076C10000}"/>
    <cellStyle name="Total 2 3 3 2 3 3" xfId="12700" xr:uid="{00000000-0005-0000-0000-000077C10000}"/>
    <cellStyle name="Total 2 3 3 2 3 4" xfId="12701" xr:uid="{00000000-0005-0000-0000-000078C10000}"/>
    <cellStyle name="Total 2 3 3 2 4" xfId="12702" xr:uid="{00000000-0005-0000-0000-000079C10000}"/>
    <cellStyle name="Total 2 3 3 2 4 2" xfId="12703" xr:uid="{00000000-0005-0000-0000-00007AC10000}"/>
    <cellStyle name="Total 2 3 3 2 4 3" xfId="12704" xr:uid="{00000000-0005-0000-0000-00007BC10000}"/>
    <cellStyle name="Total 2 3 3 2 5" xfId="12705" xr:uid="{00000000-0005-0000-0000-00007CC10000}"/>
    <cellStyle name="Total 2 3 3 2 5 2" xfId="12706" xr:uid="{00000000-0005-0000-0000-00007DC10000}"/>
    <cellStyle name="Total 2 3 3 2 5 3" xfId="12707" xr:uid="{00000000-0005-0000-0000-00007EC10000}"/>
    <cellStyle name="Total 2 3 3 2 6" xfId="12708" xr:uid="{00000000-0005-0000-0000-00007FC10000}"/>
    <cellStyle name="Total 2 3 3 3" xfId="12709" xr:uid="{00000000-0005-0000-0000-000080C10000}"/>
    <cellStyle name="Total 2 3 3 3 2" xfId="12710" xr:uid="{00000000-0005-0000-0000-000081C10000}"/>
    <cellStyle name="Total 2 3 3 3 3" xfId="12711" xr:uid="{00000000-0005-0000-0000-000082C10000}"/>
    <cellStyle name="Total 2 3 3 3 4" xfId="12712" xr:uid="{00000000-0005-0000-0000-000083C10000}"/>
    <cellStyle name="Total 2 3 3 4" xfId="12713" xr:uid="{00000000-0005-0000-0000-000084C10000}"/>
    <cellStyle name="Total 2 3 3 4 2" xfId="12714" xr:uid="{00000000-0005-0000-0000-000085C10000}"/>
    <cellStyle name="Total 2 3 3 4 3" xfId="12715" xr:uid="{00000000-0005-0000-0000-000086C10000}"/>
    <cellStyle name="Total 2 3 3 4 4" xfId="12716" xr:uid="{00000000-0005-0000-0000-000087C10000}"/>
    <cellStyle name="Total 2 3 3 5" xfId="12717" xr:uid="{00000000-0005-0000-0000-000088C10000}"/>
    <cellStyle name="Total 2 3 3 5 2" xfId="12718" xr:uid="{00000000-0005-0000-0000-000089C10000}"/>
    <cellStyle name="Total 2 3 3 5 3" xfId="12719" xr:uid="{00000000-0005-0000-0000-00008AC10000}"/>
    <cellStyle name="Total 2 3 3 6" xfId="12720" xr:uid="{00000000-0005-0000-0000-00008BC10000}"/>
    <cellStyle name="Total 2 3 3 6 2" xfId="12721" xr:uid="{00000000-0005-0000-0000-00008CC10000}"/>
    <cellStyle name="Total 2 3 3 6 3" xfId="12722" xr:uid="{00000000-0005-0000-0000-00008DC10000}"/>
    <cellStyle name="Total 2 3 3 7" xfId="12723" xr:uid="{00000000-0005-0000-0000-00008EC10000}"/>
    <cellStyle name="Total 2 3 4" xfId="12724" xr:uid="{00000000-0005-0000-0000-00008FC10000}"/>
    <cellStyle name="Total 2 3 4 2" xfId="12725" xr:uid="{00000000-0005-0000-0000-000090C10000}"/>
    <cellStyle name="Total 2 3 4 2 2" xfId="12726" xr:uid="{00000000-0005-0000-0000-000091C10000}"/>
    <cellStyle name="Total 2 3 4 2 3" xfId="12727" xr:uid="{00000000-0005-0000-0000-000092C10000}"/>
    <cellStyle name="Total 2 3 4 2 4" xfId="12728" xr:uid="{00000000-0005-0000-0000-000093C10000}"/>
    <cellStyle name="Total 2 3 4 3" xfId="12729" xr:uid="{00000000-0005-0000-0000-000094C10000}"/>
    <cellStyle name="Total 2 3 4 3 2" xfId="12730" xr:uid="{00000000-0005-0000-0000-000095C10000}"/>
    <cellStyle name="Total 2 3 4 3 3" xfId="12731" xr:uid="{00000000-0005-0000-0000-000096C10000}"/>
    <cellStyle name="Total 2 3 4 3 4" xfId="12732" xr:uid="{00000000-0005-0000-0000-000097C10000}"/>
    <cellStyle name="Total 2 3 4 4" xfId="12733" xr:uid="{00000000-0005-0000-0000-000098C10000}"/>
    <cellStyle name="Total 2 3 4 4 2" xfId="12734" xr:uid="{00000000-0005-0000-0000-000099C10000}"/>
    <cellStyle name="Total 2 3 4 4 3" xfId="12735" xr:uid="{00000000-0005-0000-0000-00009AC10000}"/>
    <cellStyle name="Total 2 3 4 5" xfId="12736" xr:uid="{00000000-0005-0000-0000-00009BC10000}"/>
    <cellStyle name="Total 2 3 4 5 2" xfId="12737" xr:uid="{00000000-0005-0000-0000-00009CC10000}"/>
    <cellStyle name="Total 2 3 4 5 3" xfId="12738" xr:uid="{00000000-0005-0000-0000-00009DC10000}"/>
    <cellStyle name="Total 2 3 4 6" xfId="12739" xr:uid="{00000000-0005-0000-0000-00009EC10000}"/>
    <cellStyle name="Total 2 3 5" xfId="12740" xr:uid="{00000000-0005-0000-0000-00009FC10000}"/>
    <cellStyle name="Total 2 3 5 2" xfId="12741" xr:uid="{00000000-0005-0000-0000-0000A0C10000}"/>
    <cellStyle name="Total 2 3 5 3" xfId="12742" xr:uid="{00000000-0005-0000-0000-0000A1C10000}"/>
    <cellStyle name="Total 2 3 5 4" xfId="12743" xr:uid="{00000000-0005-0000-0000-0000A2C10000}"/>
    <cellStyle name="Total 2 3 6" xfId="12744" xr:uid="{00000000-0005-0000-0000-0000A3C10000}"/>
    <cellStyle name="Total 2 3 6 2" xfId="12745" xr:uid="{00000000-0005-0000-0000-0000A4C10000}"/>
    <cellStyle name="Total 2 3 6 3" xfId="12746" xr:uid="{00000000-0005-0000-0000-0000A5C10000}"/>
    <cellStyle name="Total 2 3 6 4" xfId="12747" xr:uid="{00000000-0005-0000-0000-0000A6C10000}"/>
    <cellStyle name="Total 2 3 7" xfId="12748" xr:uid="{00000000-0005-0000-0000-0000A7C10000}"/>
    <cellStyle name="Total 2 3 7 2" xfId="12749" xr:uid="{00000000-0005-0000-0000-0000A8C10000}"/>
    <cellStyle name="Total 2 3 7 3" xfId="12750" xr:uid="{00000000-0005-0000-0000-0000A9C10000}"/>
    <cellStyle name="Total 2 3 8" xfId="12751" xr:uid="{00000000-0005-0000-0000-0000AAC10000}"/>
    <cellStyle name="Total 2 3 8 2" xfId="12752" xr:uid="{00000000-0005-0000-0000-0000ABC10000}"/>
    <cellStyle name="Total 2 3 8 3" xfId="12753" xr:uid="{00000000-0005-0000-0000-0000ACC10000}"/>
    <cellStyle name="Total 2 3 9" xfId="12754" xr:uid="{00000000-0005-0000-0000-0000ADC10000}"/>
    <cellStyle name="Total 2 4" xfId="12755" xr:uid="{00000000-0005-0000-0000-0000AEC10000}"/>
    <cellStyle name="Total 2 4 2" xfId="12756" xr:uid="{00000000-0005-0000-0000-0000AFC10000}"/>
    <cellStyle name="Total 2 4 3" xfId="12757" xr:uid="{00000000-0005-0000-0000-0000B0C10000}"/>
    <cellStyle name="Total 2 4 4" xfId="12758" xr:uid="{00000000-0005-0000-0000-0000B1C10000}"/>
    <cellStyle name="Total 2 5" xfId="12759" xr:uid="{00000000-0005-0000-0000-0000B2C10000}"/>
    <cellStyle name="Total 2 5 2" xfId="12760" xr:uid="{00000000-0005-0000-0000-0000B3C10000}"/>
    <cellStyle name="Total 2 5 3" xfId="12761" xr:uid="{00000000-0005-0000-0000-0000B4C10000}"/>
    <cellStyle name="Total 2 5 4" xfId="12762" xr:uid="{00000000-0005-0000-0000-0000B5C10000}"/>
    <cellStyle name="Total 2 6" xfId="12763" xr:uid="{00000000-0005-0000-0000-0000B6C10000}"/>
    <cellStyle name="Total 2 6 2" xfId="12764" xr:uid="{00000000-0005-0000-0000-0000B7C10000}"/>
    <cellStyle name="Total 2 6 3" xfId="12765" xr:uid="{00000000-0005-0000-0000-0000B8C10000}"/>
    <cellStyle name="Total 2 7" xfId="12766" xr:uid="{00000000-0005-0000-0000-0000B9C10000}"/>
    <cellStyle name="Total 2 7 2" xfId="12767" xr:uid="{00000000-0005-0000-0000-0000BAC10000}"/>
    <cellStyle name="Total 2 7 3" xfId="12768" xr:uid="{00000000-0005-0000-0000-0000BBC10000}"/>
    <cellStyle name="Total 2 8" xfId="12769" xr:uid="{00000000-0005-0000-0000-0000BCC10000}"/>
    <cellStyle name="Total 3" xfId="12770" xr:uid="{00000000-0005-0000-0000-0000BDC10000}"/>
    <cellStyle name="Total 3 2" xfId="12771" xr:uid="{00000000-0005-0000-0000-0000BEC10000}"/>
    <cellStyle name="Total 3 2 2" xfId="12772" xr:uid="{00000000-0005-0000-0000-0000BFC10000}"/>
    <cellStyle name="Total 3 2 2 2" xfId="12773" xr:uid="{00000000-0005-0000-0000-0000C0C10000}"/>
    <cellStyle name="Total 3 2 2 2 2" xfId="12774" xr:uid="{00000000-0005-0000-0000-0000C1C10000}"/>
    <cellStyle name="Total 3 2 2 2 2 2" xfId="12775" xr:uid="{00000000-0005-0000-0000-0000C2C10000}"/>
    <cellStyle name="Total 3 2 2 2 2 2 2" xfId="12776" xr:uid="{00000000-0005-0000-0000-0000C3C10000}"/>
    <cellStyle name="Total 3 2 2 2 2 2 2 2" xfId="12777" xr:uid="{00000000-0005-0000-0000-0000C4C10000}"/>
    <cellStyle name="Total 3 2 2 2 2 2 2 3" xfId="12778" xr:uid="{00000000-0005-0000-0000-0000C5C10000}"/>
    <cellStyle name="Total 3 2 2 2 2 2 2 4" xfId="12779" xr:uid="{00000000-0005-0000-0000-0000C6C10000}"/>
    <cellStyle name="Total 3 2 2 2 2 2 3" xfId="12780" xr:uid="{00000000-0005-0000-0000-0000C7C10000}"/>
    <cellStyle name="Total 3 2 2 2 2 2 3 2" xfId="12781" xr:uid="{00000000-0005-0000-0000-0000C8C10000}"/>
    <cellStyle name="Total 3 2 2 2 2 2 3 3" xfId="12782" xr:uid="{00000000-0005-0000-0000-0000C9C10000}"/>
    <cellStyle name="Total 3 2 2 2 2 2 3 4" xfId="12783" xr:uid="{00000000-0005-0000-0000-0000CAC10000}"/>
    <cellStyle name="Total 3 2 2 2 2 2 4" xfId="12784" xr:uid="{00000000-0005-0000-0000-0000CBC10000}"/>
    <cellStyle name="Total 3 2 2 2 2 2 4 2" xfId="12785" xr:uid="{00000000-0005-0000-0000-0000CCC10000}"/>
    <cellStyle name="Total 3 2 2 2 2 2 4 3" xfId="12786" xr:uid="{00000000-0005-0000-0000-0000CDC10000}"/>
    <cellStyle name="Total 3 2 2 2 2 2 5" xfId="12787" xr:uid="{00000000-0005-0000-0000-0000CEC10000}"/>
    <cellStyle name="Total 3 2 2 2 2 2 5 2" xfId="12788" xr:uid="{00000000-0005-0000-0000-0000CFC10000}"/>
    <cellStyle name="Total 3 2 2 2 2 2 5 3" xfId="12789" xr:uid="{00000000-0005-0000-0000-0000D0C10000}"/>
    <cellStyle name="Total 3 2 2 2 2 2 6" xfId="12790" xr:uid="{00000000-0005-0000-0000-0000D1C10000}"/>
    <cellStyle name="Total 3 2 2 2 2 3" xfId="12791" xr:uid="{00000000-0005-0000-0000-0000D2C10000}"/>
    <cellStyle name="Total 3 2 2 2 2 3 2" xfId="12792" xr:uid="{00000000-0005-0000-0000-0000D3C10000}"/>
    <cellStyle name="Total 3 2 2 2 2 3 3" xfId="12793" xr:uid="{00000000-0005-0000-0000-0000D4C10000}"/>
    <cellStyle name="Total 3 2 2 2 2 3 4" xfId="12794" xr:uid="{00000000-0005-0000-0000-0000D5C10000}"/>
    <cellStyle name="Total 3 2 2 2 2 4" xfId="12795" xr:uid="{00000000-0005-0000-0000-0000D6C10000}"/>
    <cellStyle name="Total 3 2 2 2 2 4 2" xfId="12796" xr:uid="{00000000-0005-0000-0000-0000D7C10000}"/>
    <cellStyle name="Total 3 2 2 2 2 4 3" xfId="12797" xr:uid="{00000000-0005-0000-0000-0000D8C10000}"/>
    <cellStyle name="Total 3 2 2 2 2 4 4" xfId="12798" xr:uid="{00000000-0005-0000-0000-0000D9C10000}"/>
    <cellStyle name="Total 3 2 2 2 2 5" xfId="12799" xr:uid="{00000000-0005-0000-0000-0000DAC10000}"/>
    <cellStyle name="Total 3 2 2 2 2 5 2" xfId="12800" xr:uid="{00000000-0005-0000-0000-0000DBC10000}"/>
    <cellStyle name="Total 3 2 2 2 2 5 3" xfId="12801" xr:uid="{00000000-0005-0000-0000-0000DCC10000}"/>
    <cellStyle name="Total 3 2 2 2 2 6" xfId="12802" xr:uid="{00000000-0005-0000-0000-0000DDC10000}"/>
    <cellStyle name="Total 3 2 2 2 2 6 2" xfId="12803" xr:uid="{00000000-0005-0000-0000-0000DEC10000}"/>
    <cellStyle name="Total 3 2 2 2 2 6 3" xfId="12804" xr:uid="{00000000-0005-0000-0000-0000DFC10000}"/>
    <cellStyle name="Total 3 2 2 2 2 7" xfId="12805" xr:uid="{00000000-0005-0000-0000-0000E0C10000}"/>
    <cellStyle name="Total 3 2 2 2 3" xfId="12806" xr:uid="{00000000-0005-0000-0000-0000E1C10000}"/>
    <cellStyle name="Total 3 2 2 2 3 2" xfId="12807" xr:uid="{00000000-0005-0000-0000-0000E2C10000}"/>
    <cellStyle name="Total 3 2 2 2 3 2 2" xfId="12808" xr:uid="{00000000-0005-0000-0000-0000E3C10000}"/>
    <cellStyle name="Total 3 2 2 2 3 2 3" xfId="12809" xr:uid="{00000000-0005-0000-0000-0000E4C10000}"/>
    <cellStyle name="Total 3 2 2 2 3 2 4" xfId="12810" xr:uid="{00000000-0005-0000-0000-0000E5C10000}"/>
    <cellStyle name="Total 3 2 2 2 3 3" xfId="12811" xr:uid="{00000000-0005-0000-0000-0000E6C10000}"/>
    <cellStyle name="Total 3 2 2 2 3 3 2" xfId="12812" xr:uid="{00000000-0005-0000-0000-0000E7C10000}"/>
    <cellStyle name="Total 3 2 2 2 3 3 3" xfId="12813" xr:uid="{00000000-0005-0000-0000-0000E8C10000}"/>
    <cellStyle name="Total 3 2 2 2 3 3 4" xfId="12814" xr:uid="{00000000-0005-0000-0000-0000E9C10000}"/>
    <cellStyle name="Total 3 2 2 2 3 4" xfId="12815" xr:uid="{00000000-0005-0000-0000-0000EAC10000}"/>
    <cellStyle name="Total 3 2 2 2 3 4 2" xfId="12816" xr:uid="{00000000-0005-0000-0000-0000EBC10000}"/>
    <cellStyle name="Total 3 2 2 2 3 4 3" xfId="12817" xr:uid="{00000000-0005-0000-0000-0000ECC10000}"/>
    <cellStyle name="Total 3 2 2 2 3 5" xfId="12818" xr:uid="{00000000-0005-0000-0000-0000EDC10000}"/>
    <cellStyle name="Total 3 2 2 2 3 5 2" xfId="12819" xr:uid="{00000000-0005-0000-0000-0000EEC10000}"/>
    <cellStyle name="Total 3 2 2 2 3 5 3" xfId="12820" xr:uid="{00000000-0005-0000-0000-0000EFC10000}"/>
    <cellStyle name="Total 3 2 2 2 3 6" xfId="12821" xr:uid="{00000000-0005-0000-0000-0000F0C10000}"/>
    <cellStyle name="Total 3 2 2 2 4" xfId="12822" xr:uid="{00000000-0005-0000-0000-0000F1C10000}"/>
    <cellStyle name="Total 3 2 2 2 4 2" xfId="12823" xr:uid="{00000000-0005-0000-0000-0000F2C10000}"/>
    <cellStyle name="Total 3 2 2 2 4 3" xfId="12824" xr:uid="{00000000-0005-0000-0000-0000F3C10000}"/>
    <cellStyle name="Total 3 2 2 2 4 4" xfId="12825" xr:uid="{00000000-0005-0000-0000-0000F4C10000}"/>
    <cellStyle name="Total 3 2 2 2 5" xfId="12826" xr:uid="{00000000-0005-0000-0000-0000F5C10000}"/>
    <cellStyle name="Total 3 2 2 2 5 2" xfId="12827" xr:uid="{00000000-0005-0000-0000-0000F6C10000}"/>
    <cellStyle name="Total 3 2 2 2 5 3" xfId="12828" xr:uid="{00000000-0005-0000-0000-0000F7C10000}"/>
    <cellStyle name="Total 3 2 2 2 5 4" xfId="12829" xr:uid="{00000000-0005-0000-0000-0000F8C10000}"/>
    <cellStyle name="Total 3 2 2 2 6" xfId="12830" xr:uid="{00000000-0005-0000-0000-0000F9C10000}"/>
    <cellStyle name="Total 3 2 2 2 6 2" xfId="12831" xr:uid="{00000000-0005-0000-0000-0000FAC10000}"/>
    <cellStyle name="Total 3 2 2 2 6 3" xfId="12832" xr:uid="{00000000-0005-0000-0000-0000FBC10000}"/>
    <cellStyle name="Total 3 2 2 2 7" xfId="12833" xr:uid="{00000000-0005-0000-0000-0000FCC10000}"/>
    <cellStyle name="Total 3 2 2 2 7 2" xfId="12834" xr:uid="{00000000-0005-0000-0000-0000FDC10000}"/>
    <cellStyle name="Total 3 2 2 2 7 3" xfId="12835" xr:uid="{00000000-0005-0000-0000-0000FEC10000}"/>
    <cellStyle name="Total 3 2 2 2 8" xfId="12836" xr:uid="{00000000-0005-0000-0000-0000FFC10000}"/>
    <cellStyle name="Total 3 2 2 3" xfId="12837" xr:uid="{00000000-0005-0000-0000-000000C20000}"/>
    <cellStyle name="Total 3 2 2 3 2" xfId="12838" xr:uid="{00000000-0005-0000-0000-000001C20000}"/>
    <cellStyle name="Total 3 2 2 3 2 2" xfId="12839" xr:uid="{00000000-0005-0000-0000-000002C20000}"/>
    <cellStyle name="Total 3 2 2 3 2 2 2" xfId="12840" xr:uid="{00000000-0005-0000-0000-000003C20000}"/>
    <cellStyle name="Total 3 2 2 3 2 2 3" xfId="12841" xr:uid="{00000000-0005-0000-0000-000004C20000}"/>
    <cellStyle name="Total 3 2 2 3 2 2 4" xfId="12842" xr:uid="{00000000-0005-0000-0000-000005C20000}"/>
    <cellStyle name="Total 3 2 2 3 2 3" xfId="12843" xr:uid="{00000000-0005-0000-0000-000006C20000}"/>
    <cellStyle name="Total 3 2 2 3 2 3 2" xfId="12844" xr:uid="{00000000-0005-0000-0000-000007C20000}"/>
    <cellStyle name="Total 3 2 2 3 2 3 3" xfId="12845" xr:uid="{00000000-0005-0000-0000-000008C20000}"/>
    <cellStyle name="Total 3 2 2 3 2 3 4" xfId="12846" xr:uid="{00000000-0005-0000-0000-000009C20000}"/>
    <cellStyle name="Total 3 2 2 3 2 4" xfId="12847" xr:uid="{00000000-0005-0000-0000-00000AC20000}"/>
    <cellStyle name="Total 3 2 2 3 2 4 2" xfId="12848" xr:uid="{00000000-0005-0000-0000-00000BC20000}"/>
    <cellStyle name="Total 3 2 2 3 2 4 3" xfId="12849" xr:uid="{00000000-0005-0000-0000-00000CC20000}"/>
    <cellStyle name="Total 3 2 2 3 2 5" xfId="12850" xr:uid="{00000000-0005-0000-0000-00000DC20000}"/>
    <cellStyle name="Total 3 2 2 3 2 5 2" xfId="12851" xr:uid="{00000000-0005-0000-0000-00000EC20000}"/>
    <cellStyle name="Total 3 2 2 3 2 5 3" xfId="12852" xr:uid="{00000000-0005-0000-0000-00000FC20000}"/>
    <cellStyle name="Total 3 2 2 3 2 6" xfId="12853" xr:uid="{00000000-0005-0000-0000-000010C20000}"/>
    <cellStyle name="Total 3 2 2 3 3" xfId="12854" xr:uid="{00000000-0005-0000-0000-000011C20000}"/>
    <cellStyle name="Total 3 2 2 3 3 2" xfId="12855" xr:uid="{00000000-0005-0000-0000-000012C20000}"/>
    <cellStyle name="Total 3 2 2 3 3 3" xfId="12856" xr:uid="{00000000-0005-0000-0000-000013C20000}"/>
    <cellStyle name="Total 3 2 2 3 3 4" xfId="12857" xr:uid="{00000000-0005-0000-0000-000014C20000}"/>
    <cellStyle name="Total 3 2 2 3 4" xfId="12858" xr:uid="{00000000-0005-0000-0000-000015C20000}"/>
    <cellStyle name="Total 3 2 2 3 4 2" xfId="12859" xr:uid="{00000000-0005-0000-0000-000016C20000}"/>
    <cellStyle name="Total 3 2 2 3 4 3" xfId="12860" xr:uid="{00000000-0005-0000-0000-000017C20000}"/>
    <cellStyle name="Total 3 2 2 3 4 4" xfId="12861" xr:uid="{00000000-0005-0000-0000-000018C20000}"/>
    <cellStyle name="Total 3 2 2 3 5" xfId="12862" xr:uid="{00000000-0005-0000-0000-000019C20000}"/>
    <cellStyle name="Total 3 2 2 3 5 2" xfId="12863" xr:uid="{00000000-0005-0000-0000-00001AC20000}"/>
    <cellStyle name="Total 3 2 2 3 5 3" xfId="12864" xr:uid="{00000000-0005-0000-0000-00001BC20000}"/>
    <cellStyle name="Total 3 2 2 3 6" xfId="12865" xr:uid="{00000000-0005-0000-0000-00001CC20000}"/>
    <cellStyle name="Total 3 2 2 3 6 2" xfId="12866" xr:uid="{00000000-0005-0000-0000-00001DC20000}"/>
    <cellStyle name="Total 3 2 2 3 6 3" xfId="12867" xr:uid="{00000000-0005-0000-0000-00001EC20000}"/>
    <cellStyle name="Total 3 2 2 3 7" xfId="12868" xr:uid="{00000000-0005-0000-0000-00001FC20000}"/>
    <cellStyle name="Total 3 2 2 4" xfId="12869" xr:uid="{00000000-0005-0000-0000-000020C20000}"/>
    <cellStyle name="Total 3 2 2 4 2" xfId="12870" xr:uid="{00000000-0005-0000-0000-000021C20000}"/>
    <cellStyle name="Total 3 2 2 4 2 2" xfId="12871" xr:uid="{00000000-0005-0000-0000-000022C20000}"/>
    <cellStyle name="Total 3 2 2 4 2 3" xfId="12872" xr:uid="{00000000-0005-0000-0000-000023C20000}"/>
    <cellStyle name="Total 3 2 2 4 2 4" xfId="12873" xr:uid="{00000000-0005-0000-0000-000024C20000}"/>
    <cellStyle name="Total 3 2 2 4 3" xfId="12874" xr:uid="{00000000-0005-0000-0000-000025C20000}"/>
    <cellStyle name="Total 3 2 2 4 3 2" xfId="12875" xr:uid="{00000000-0005-0000-0000-000026C20000}"/>
    <cellStyle name="Total 3 2 2 4 3 3" xfId="12876" xr:uid="{00000000-0005-0000-0000-000027C20000}"/>
    <cellStyle name="Total 3 2 2 4 3 4" xfId="12877" xr:uid="{00000000-0005-0000-0000-000028C20000}"/>
    <cellStyle name="Total 3 2 2 4 4" xfId="12878" xr:uid="{00000000-0005-0000-0000-000029C20000}"/>
    <cellStyle name="Total 3 2 2 4 4 2" xfId="12879" xr:uid="{00000000-0005-0000-0000-00002AC20000}"/>
    <cellStyle name="Total 3 2 2 4 4 3" xfId="12880" xr:uid="{00000000-0005-0000-0000-00002BC20000}"/>
    <cellStyle name="Total 3 2 2 4 5" xfId="12881" xr:uid="{00000000-0005-0000-0000-00002CC20000}"/>
    <cellStyle name="Total 3 2 2 4 5 2" xfId="12882" xr:uid="{00000000-0005-0000-0000-00002DC20000}"/>
    <cellStyle name="Total 3 2 2 4 5 3" xfId="12883" xr:uid="{00000000-0005-0000-0000-00002EC20000}"/>
    <cellStyle name="Total 3 2 2 4 6" xfId="12884" xr:uid="{00000000-0005-0000-0000-00002FC20000}"/>
    <cellStyle name="Total 3 2 2 5" xfId="12885" xr:uid="{00000000-0005-0000-0000-000030C20000}"/>
    <cellStyle name="Total 3 2 2 5 2" xfId="12886" xr:uid="{00000000-0005-0000-0000-000031C20000}"/>
    <cellStyle name="Total 3 2 2 5 3" xfId="12887" xr:uid="{00000000-0005-0000-0000-000032C20000}"/>
    <cellStyle name="Total 3 2 2 5 4" xfId="12888" xr:uid="{00000000-0005-0000-0000-000033C20000}"/>
    <cellStyle name="Total 3 2 2 6" xfId="12889" xr:uid="{00000000-0005-0000-0000-000034C20000}"/>
    <cellStyle name="Total 3 2 2 6 2" xfId="12890" xr:uid="{00000000-0005-0000-0000-000035C20000}"/>
    <cellStyle name="Total 3 2 2 6 3" xfId="12891" xr:uid="{00000000-0005-0000-0000-000036C20000}"/>
    <cellStyle name="Total 3 2 2 6 4" xfId="12892" xr:uid="{00000000-0005-0000-0000-000037C20000}"/>
    <cellStyle name="Total 3 2 2 7" xfId="12893" xr:uid="{00000000-0005-0000-0000-000038C20000}"/>
    <cellStyle name="Total 3 2 2 7 2" xfId="12894" xr:uid="{00000000-0005-0000-0000-000039C20000}"/>
    <cellStyle name="Total 3 2 2 7 3" xfId="12895" xr:uid="{00000000-0005-0000-0000-00003AC20000}"/>
    <cellStyle name="Total 3 2 2 8" xfId="12896" xr:uid="{00000000-0005-0000-0000-00003BC20000}"/>
    <cellStyle name="Total 3 2 2 8 2" xfId="12897" xr:uid="{00000000-0005-0000-0000-00003CC20000}"/>
    <cellStyle name="Total 3 2 2 8 3" xfId="12898" xr:uid="{00000000-0005-0000-0000-00003DC20000}"/>
    <cellStyle name="Total 3 2 2 9" xfId="12899" xr:uid="{00000000-0005-0000-0000-00003EC20000}"/>
    <cellStyle name="Total 3 2 3" xfId="12900" xr:uid="{00000000-0005-0000-0000-00003FC20000}"/>
    <cellStyle name="Total 3 2 3 2" xfId="12901" xr:uid="{00000000-0005-0000-0000-000040C20000}"/>
    <cellStyle name="Total 3 2 3 3" xfId="12902" xr:uid="{00000000-0005-0000-0000-000041C20000}"/>
    <cellStyle name="Total 3 2 3 4" xfId="12903" xr:uid="{00000000-0005-0000-0000-000042C20000}"/>
    <cellStyle name="Total 3 2 4" xfId="12904" xr:uid="{00000000-0005-0000-0000-000043C20000}"/>
    <cellStyle name="Total 3 2 4 2" xfId="12905" xr:uid="{00000000-0005-0000-0000-000044C20000}"/>
    <cellStyle name="Total 3 2 4 3" xfId="12906" xr:uid="{00000000-0005-0000-0000-000045C20000}"/>
    <cellStyle name="Total 3 2 4 4" xfId="12907" xr:uid="{00000000-0005-0000-0000-000046C20000}"/>
    <cellStyle name="Total 3 2 5" xfId="12908" xr:uid="{00000000-0005-0000-0000-000047C20000}"/>
    <cellStyle name="Total 3 2 5 2" xfId="12909" xr:uid="{00000000-0005-0000-0000-000048C20000}"/>
    <cellStyle name="Total 3 2 5 3" xfId="12910" xr:uid="{00000000-0005-0000-0000-000049C20000}"/>
    <cellStyle name="Total 3 2 6" xfId="12911" xr:uid="{00000000-0005-0000-0000-00004AC20000}"/>
    <cellStyle name="Total 3 2 6 2" xfId="12912" xr:uid="{00000000-0005-0000-0000-00004BC20000}"/>
    <cellStyle name="Total 3 2 6 3" xfId="12913" xr:uid="{00000000-0005-0000-0000-00004CC20000}"/>
    <cellStyle name="Total 3 2 7" xfId="12914" xr:uid="{00000000-0005-0000-0000-00004DC20000}"/>
    <cellStyle name="Total 3 3" xfId="12915" xr:uid="{00000000-0005-0000-0000-00004EC20000}"/>
    <cellStyle name="Total 3 3 2" xfId="12916" xr:uid="{00000000-0005-0000-0000-00004FC20000}"/>
    <cellStyle name="Total 3 3 2 2" xfId="12917" xr:uid="{00000000-0005-0000-0000-000050C20000}"/>
    <cellStyle name="Total 3 3 2 2 2" xfId="12918" xr:uid="{00000000-0005-0000-0000-000051C20000}"/>
    <cellStyle name="Total 3 3 2 2 2 2" xfId="12919" xr:uid="{00000000-0005-0000-0000-000052C20000}"/>
    <cellStyle name="Total 3 3 2 2 2 2 2" xfId="12920" xr:uid="{00000000-0005-0000-0000-000053C20000}"/>
    <cellStyle name="Total 3 3 2 2 2 2 3" xfId="12921" xr:uid="{00000000-0005-0000-0000-000054C20000}"/>
    <cellStyle name="Total 3 3 2 2 2 2 4" xfId="12922" xr:uid="{00000000-0005-0000-0000-000055C20000}"/>
    <cellStyle name="Total 3 3 2 2 2 3" xfId="12923" xr:uid="{00000000-0005-0000-0000-000056C20000}"/>
    <cellStyle name="Total 3 3 2 2 2 3 2" xfId="12924" xr:uid="{00000000-0005-0000-0000-000057C20000}"/>
    <cellStyle name="Total 3 3 2 2 2 3 3" xfId="12925" xr:uid="{00000000-0005-0000-0000-000058C20000}"/>
    <cellStyle name="Total 3 3 2 2 2 3 4" xfId="12926" xr:uid="{00000000-0005-0000-0000-000059C20000}"/>
    <cellStyle name="Total 3 3 2 2 2 4" xfId="12927" xr:uid="{00000000-0005-0000-0000-00005AC20000}"/>
    <cellStyle name="Total 3 3 2 2 2 4 2" xfId="12928" xr:uid="{00000000-0005-0000-0000-00005BC20000}"/>
    <cellStyle name="Total 3 3 2 2 2 4 3" xfId="12929" xr:uid="{00000000-0005-0000-0000-00005CC20000}"/>
    <cellStyle name="Total 3 3 2 2 2 5" xfId="12930" xr:uid="{00000000-0005-0000-0000-00005DC20000}"/>
    <cellStyle name="Total 3 3 2 2 2 5 2" xfId="12931" xr:uid="{00000000-0005-0000-0000-00005EC20000}"/>
    <cellStyle name="Total 3 3 2 2 2 5 3" xfId="12932" xr:uid="{00000000-0005-0000-0000-00005FC20000}"/>
    <cellStyle name="Total 3 3 2 2 2 6" xfId="12933" xr:uid="{00000000-0005-0000-0000-000060C20000}"/>
    <cellStyle name="Total 3 3 2 2 3" xfId="12934" xr:uid="{00000000-0005-0000-0000-000061C20000}"/>
    <cellStyle name="Total 3 3 2 2 3 2" xfId="12935" xr:uid="{00000000-0005-0000-0000-000062C20000}"/>
    <cellStyle name="Total 3 3 2 2 3 3" xfId="12936" xr:uid="{00000000-0005-0000-0000-000063C20000}"/>
    <cellStyle name="Total 3 3 2 2 3 4" xfId="12937" xr:uid="{00000000-0005-0000-0000-000064C20000}"/>
    <cellStyle name="Total 3 3 2 2 4" xfId="12938" xr:uid="{00000000-0005-0000-0000-000065C20000}"/>
    <cellStyle name="Total 3 3 2 2 4 2" xfId="12939" xr:uid="{00000000-0005-0000-0000-000066C20000}"/>
    <cellStyle name="Total 3 3 2 2 4 3" xfId="12940" xr:uid="{00000000-0005-0000-0000-000067C20000}"/>
    <cellStyle name="Total 3 3 2 2 4 4" xfId="12941" xr:uid="{00000000-0005-0000-0000-000068C20000}"/>
    <cellStyle name="Total 3 3 2 2 5" xfId="12942" xr:uid="{00000000-0005-0000-0000-000069C20000}"/>
    <cellStyle name="Total 3 3 2 2 5 2" xfId="12943" xr:uid="{00000000-0005-0000-0000-00006AC20000}"/>
    <cellStyle name="Total 3 3 2 2 5 3" xfId="12944" xr:uid="{00000000-0005-0000-0000-00006BC20000}"/>
    <cellStyle name="Total 3 3 2 2 6" xfId="12945" xr:uid="{00000000-0005-0000-0000-00006CC20000}"/>
    <cellStyle name="Total 3 3 2 2 6 2" xfId="12946" xr:uid="{00000000-0005-0000-0000-00006DC20000}"/>
    <cellStyle name="Total 3 3 2 2 6 3" xfId="12947" xr:uid="{00000000-0005-0000-0000-00006EC20000}"/>
    <cellStyle name="Total 3 3 2 2 7" xfId="12948" xr:uid="{00000000-0005-0000-0000-00006FC20000}"/>
    <cellStyle name="Total 3 3 2 3" xfId="12949" xr:uid="{00000000-0005-0000-0000-000070C20000}"/>
    <cellStyle name="Total 3 3 2 3 2" xfId="12950" xr:uid="{00000000-0005-0000-0000-000071C20000}"/>
    <cellStyle name="Total 3 3 2 3 2 2" xfId="12951" xr:uid="{00000000-0005-0000-0000-000072C20000}"/>
    <cellStyle name="Total 3 3 2 3 2 3" xfId="12952" xr:uid="{00000000-0005-0000-0000-000073C20000}"/>
    <cellStyle name="Total 3 3 2 3 2 4" xfId="12953" xr:uid="{00000000-0005-0000-0000-000074C20000}"/>
    <cellStyle name="Total 3 3 2 3 3" xfId="12954" xr:uid="{00000000-0005-0000-0000-000075C20000}"/>
    <cellStyle name="Total 3 3 2 3 3 2" xfId="12955" xr:uid="{00000000-0005-0000-0000-000076C20000}"/>
    <cellStyle name="Total 3 3 2 3 3 3" xfId="12956" xr:uid="{00000000-0005-0000-0000-000077C20000}"/>
    <cellStyle name="Total 3 3 2 3 3 4" xfId="12957" xr:uid="{00000000-0005-0000-0000-000078C20000}"/>
    <cellStyle name="Total 3 3 2 3 4" xfId="12958" xr:uid="{00000000-0005-0000-0000-000079C20000}"/>
    <cellStyle name="Total 3 3 2 3 4 2" xfId="12959" xr:uid="{00000000-0005-0000-0000-00007AC20000}"/>
    <cellStyle name="Total 3 3 2 3 4 3" xfId="12960" xr:uid="{00000000-0005-0000-0000-00007BC20000}"/>
    <cellStyle name="Total 3 3 2 3 5" xfId="12961" xr:uid="{00000000-0005-0000-0000-00007CC20000}"/>
    <cellStyle name="Total 3 3 2 3 5 2" xfId="12962" xr:uid="{00000000-0005-0000-0000-00007DC20000}"/>
    <cellStyle name="Total 3 3 2 3 5 3" xfId="12963" xr:uid="{00000000-0005-0000-0000-00007EC20000}"/>
    <cellStyle name="Total 3 3 2 3 6" xfId="12964" xr:uid="{00000000-0005-0000-0000-00007FC20000}"/>
    <cellStyle name="Total 3 3 2 4" xfId="12965" xr:uid="{00000000-0005-0000-0000-000080C20000}"/>
    <cellStyle name="Total 3 3 2 4 2" xfId="12966" xr:uid="{00000000-0005-0000-0000-000081C20000}"/>
    <cellStyle name="Total 3 3 2 4 3" xfId="12967" xr:uid="{00000000-0005-0000-0000-000082C20000}"/>
    <cellStyle name="Total 3 3 2 4 4" xfId="12968" xr:uid="{00000000-0005-0000-0000-000083C20000}"/>
    <cellStyle name="Total 3 3 2 5" xfId="12969" xr:uid="{00000000-0005-0000-0000-000084C20000}"/>
    <cellStyle name="Total 3 3 2 5 2" xfId="12970" xr:uid="{00000000-0005-0000-0000-000085C20000}"/>
    <cellStyle name="Total 3 3 2 5 3" xfId="12971" xr:uid="{00000000-0005-0000-0000-000086C20000}"/>
    <cellStyle name="Total 3 3 2 5 4" xfId="12972" xr:uid="{00000000-0005-0000-0000-000087C20000}"/>
    <cellStyle name="Total 3 3 2 6" xfId="12973" xr:uid="{00000000-0005-0000-0000-000088C20000}"/>
    <cellStyle name="Total 3 3 2 6 2" xfId="12974" xr:uid="{00000000-0005-0000-0000-000089C20000}"/>
    <cellStyle name="Total 3 3 2 6 3" xfId="12975" xr:uid="{00000000-0005-0000-0000-00008AC20000}"/>
    <cellStyle name="Total 3 3 2 7" xfId="12976" xr:uid="{00000000-0005-0000-0000-00008BC20000}"/>
    <cellStyle name="Total 3 3 2 7 2" xfId="12977" xr:uid="{00000000-0005-0000-0000-00008CC20000}"/>
    <cellStyle name="Total 3 3 2 7 3" xfId="12978" xr:uid="{00000000-0005-0000-0000-00008DC20000}"/>
    <cellStyle name="Total 3 3 2 8" xfId="12979" xr:uid="{00000000-0005-0000-0000-00008EC20000}"/>
    <cellStyle name="Total 3 3 3" xfId="12980" xr:uid="{00000000-0005-0000-0000-00008FC20000}"/>
    <cellStyle name="Total 3 3 3 2" xfId="12981" xr:uid="{00000000-0005-0000-0000-000090C20000}"/>
    <cellStyle name="Total 3 3 3 2 2" xfId="12982" xr:uid="{00000000-0005-0000-0000-000091C20000}"/>
    <cellStyle name="Total 3 3 3 2 2 2" xfId="12983" xr:uid="{00000000-0005-0000-0000-000092C20000}"/>
    <cellStyle name="Total 3 3 3 2 2 3" xfId="12984" xr:uid="{00000000-0005-0000-0000-000093C20000}"/>
    <cellStyle name="Total 3 3 3 2 2 4" xfId="12985" xr:uid="{00000000-0005-0000-0000-000094C20000}"/>
    <cellStyle name="Total 3 3 3 2 3" xfId="12986" xr:uid="{00000000-0005-0000-0000-000095C20000}"/>
    <cellStyle name="Total 3 3 3 2 3 2" xfId="12987" xr:uid="{00000000-0005-0000-0000-000096C20000}"/>
    <cellStyle name="Total 3 3 3 2 3 3" xfId="12988" xr:uid="{00000000-0005-0000-0000-000097C20000}"/>
    <cellStyle name="Total 3 3 3 2 3 4" xfId="12989" xr:uid="{00000000-0005-0000-0000-000098C20000}"/>
    <cellStyle name="Total 3 3 3 2 4" xfId="12990" xr:uid="{00000000-0005-0000-0000-000099C20000}"/>
    <cellStyle name="Total 3 3 3 2 4 2" xfId="12991" xr:uid="{00000000-0005-0000-0000-00009AC20000}"/>
    <cellStyle name="Total 3 3 3 2 4 3" xfId="12992" xr:uid="{00000000-0005-0000-0000-00009BC20000}"/>
    <cellStyle name="Total 3 3 3 2 5" xfId="12993" xr:uid="{00000000-0005-0000-0000-00009CC20000}"/>
    <cellStyle name="Total 3 3 3 2 5 2" xfId="12994" xr:uid="{00000000-0005-0000-0000-00009DC20000}"/>
    <cellStyle name="Total 3 3 3 2 5 3" xfId="12995" xr:uid="{00000000-0005-0000-0000-00009EC20000}"/>
    <cellStyle name="Total 3 3 3 2 6" xfId="12996" xr:uid="{00000000-0005-0000-0000-00009FC20000}"/>
    <cellStyle name="Total 3 3 3 3" xfId="12997" xr:uid="{00000000-0005-0000-0000-0000A0C20000}"/>
    <cellStyle name="Total 3 3 3 3 2" xfId="12998" xr:uid="{00000000-0005-0000-0000-0000A1C20000}"/>
    <cellStyle name="Total 3 3 3 3 3" xfId="12999" xr:uid="{00000000-0005-0000-0000-0000A2C20000}"/>
    <cellStyle name="Total 3 3 3 3 4" xfId="13000" xr:uid="{00000000-0005-0000-0000-0000A3C20000}"/>
    <cellStyle name="Total 3 3 3 4" xfId="13001" xr:uid="{00000000-0005-0000-0000-0000A4C20000}"/>
    <cellStyle name="Total 3 3 3 4 2" xfId="13002" xr:uid="{00000000-0005-0000-0000-0000A5C20000}"/>
    <cellStyle name="Total 3 3 3 4 3" xfId="13003" xr:uid="{00000000-0005-0000-0000-0000A6C20000}"/>
    <cellStyle name="Total 3 3 3 4 4" xfId="13004" xr:uid="{00000000-0005-0000-0000-0000A7C20000}"/>
    <cellStyle name="Total 3 3 3 5" xfId="13005" xr:uid="{00000000-0005-0000-0000-0000A8C20000}"/>
    <cellStyle name="Total 3 3 3 5 2" xfId="13006" xr:uid="{00000000-0005-0000-0000-0000A9C20000}"/>
    <cellStyle name="Total 3 3 3 5 3" xfId="13007" xr:uid="{00000000-0005-0000-0000-0000AAC20000}"/>
    <cellStyle name="Total 3 3 3 6" xfId="13008" xr:uid="{00000000-0005-0000-0000-0000ABC20000}"/>
    <cellStyle name="Total 3 3 3 6 2" xfId="13009" xr:uid="{00000000-0005-0000-0000-0000ACC20000}"/>
    <cellStyle name="Total 3 3 3 6 3" xfId="13010" xr:uid="{00000000-0005-0000-0000-0000ADC20000}"/>
    <cellStyle name="Total 3 3 3 7" xfId="13011" xr:uid="{00000000-0005-0000-0000-0000AEC20000}"/>
    <cellStyle name="Total 3 3 4" xfId="13012" xr:uid="{00000000-0005-0000-0000-0000AFC20000}"/>
    <cellStyle name="Total 3 3 4 2" xfId="13013" xr:uid="{00000000-0005-0000-0000-0000B0C20000}"/>
    <cellStyle name="Total 3 3 4 2 2" xfId="13014" xr:uid="{00000000-0005-0000-0000-0000B1C20000}"/>
    <cellStyle name="Total 3 3 4 2 3" xfId="13015" xr:uid="{00000000-0005-0000-0000-0000B2C20000}"/>
    <cellStyle name="Total 3 3 4 2 4" xfId="13016" xr:uid="{00000000-0005-0000-0000-0000B3C20000}"/>
    <cellStyle name="Total 3 3 4 3" xfId="13017" xr:uid="{00000000-0005-0000-0000-0000B4C20000}"/>
    <cellStyle name="Total 3 3 4 3 2" xfId="13018" xr:uid="{00000000-0005-0000-0000-0000B5C20000}"/>
    <cellStyle name="Total 3 3 4 3 3" xfId="13019" xr:uid="{00000000-0005-0000-0000-0000B6C20000}"/>
    <cellStyle name="Total 3 3 4 3 4" xfId="13020" xr:uid="{00000000-0005-0000-0000-0000B7C20000}"/>
    <cellStyle name="Total 3 3 4 4" xfId="13021" xr:uid="{00000000-0005-0000-0000-0000B8C20000}"/>
    <cellStyle name="Total 3 3 4 4 2" xfId="13022" xr:uid="{00000000-0005-0000-0000-0000B9C20000}"/>
    <cellStyle name="Total 3 3 4 4 3" xfId="13023" xr:uid="{00000000-0005-0000-0000-0000BAC20000}"/>
    <cellStyle name="Total 3 3 4 5" xfId="13024" xr:uid="{00000000-0005-0000-0000-0000BBC20000}"/>
    <cellStyle name="Total 3 3 4 5 2" xfId="13025" xr:uid="{00000000-0005-0000-0000-0000BCC20000}"/>
    <cellStyle name="Total 3 3 4 5 3" xfId="13026" xr:uid="{00000000-0005-0000-0000-0000BDC20000}"/>
    <cellStyle name="Total 3 3 4 6" xfId="13027" xr:uid="{00000000-0005-0000-0000-0000BEC20000}"/>
    <cellStyle name="Total 3 3 5" xfId="13028" xr:uid="{00000000-0005-0000-0000-0000BFC20000}"/>
    <cellStyle name="Total 3 3 5 2" xfId="13029" xr:uid="{00000000-0005-0000-0000-0000C0C20000}"/>
    <cellStyle name="Total 3 3 5 3" xfId="13030" xr:uid="{00000000-0005-0000-0000-0000C1C20000}"/>
    <cellStyle name="Total 3 3 5 4" xfId="13031" xr:uid="{00000000-0005-0000-0000-0000C2C20000}"/>
    <cellStyle name="Total 3 3 6" xfId="13032" xr:uid="{00000000-0005-0000-0000-0000C3C20000}"/>
    <cellStyle name="Total 3 3 6 2" xfId="13033" xr:uid="{00000000-0005-0000-0000-0000C4C20000}"/>
    <cellStyle name="Total 3 3 6 3" xfId="13034" xr:uid="{00000000-0005-0000-0000-0000C5C20000}"/>
    <cellStyle name="Total 3 3 6 4" xfId="13035" xr:uid="{00000000-0005-0000-0000-0000C6C20000}"/>
    <cellStyle name="Total 3 3 7" xfId="13036" xr:uid="{00000000-0005-0000-0000-0000C7C20000}"/>
    <cellStyle name="Total 3 3 7 2" xfId="13037" xr:uid="{00000000-0005-0000-0000-0000C8C20000}"/>
    <cellStyle name="Total 3 3 7 3" xfId="13038" xr:uid="{00000000-0005-0000-0000-0000C9C20000}"/>
    <cellStyle name="Total 3 3 8" xfId="13039" xr:uid="{00000000-0005-0000-0000-0000CAC20000}"/>
    <cellStyle name="Total 3 3 8 2" xfId="13040" xr:uid="{00000000-0005-0000-0000-0000CBC20000}"/>
    <cellStyle name="Total 3 3 8 3" xfId="13041" xr:uid="{00000000-0005-0000-0000-0000CCC20000}"/>
    <cellStyle name="Total 3 3 9" xfId="13042" xr:uid="{00000000-0005-0000-0000-0000CDC20000}"/>
    <cellStyle name="Total 3 4" xfId="13043" xr:uid="{00000000-0005-0000-0000-0000CEC20000}"/>
    <cellStyle name="Total 3 4 2" xfId="13044" xr:uid="{00000000-0005-0000-0000-0000CFC20000}"/>
    <cellStyle name="Total 3 4 3" xfId="13045" xr:uid="{00000000-0005-0000-0000-0000D0C20000}"/>
    <cellStyle name="Total 3 4 4" xfId="13046" xr:uid="{00000000-0005-0000-0000-0000D1C20000}"/>
    <cellStyle name="Total 3 5" xfId="13047" xr:uid="{00000000-0005-0000-0000-0000D2C20000}"/>
    <cellStyle name="Total 3 5 2" xfId="13048" xr:uid="{00000000-0005-0000-0000-0000D3C20000}"/>
    <cellStyle name="Total 3 5 3" xfId="13049" xr:uid="{00000000-0005-0000-0000-0000D4C20000}"/>
    <cellStyle name="Total 3 5 4" xfId="13050" xr:uid="{00000000-0005-0000-0000-0000D5C20000}"/>
    <cellStyle name="Total 3 6" xfId="13051" xr:uid="{00000000-0005-0000-0000-0000D6C20000}"/>
    <cellStyle name="Total 3 6 2" xfId="13052" xr:uid="{00000000-0005-0000-0000-0000D7C20000}"/>
    <cellStyle name="Total 3 6 3" xfId="13053" xr:uid="{00000000-0005-0000-0000-0000D8C20000}"/>
    <cellStyle name="Total 3 7" xfId="13054" xr:uid="{00000000-0005-0000-0000-0000D9C20000}"/>
    <cellStyle name="Total 3 7 2" xfId="13055" xr:uid="{00000000-0005-0000-0000-0000DAC20000}"/>
    <cellStyle name="Total 3 7 3" xfId="13056" xr:uid="{00000000-0005-0000-0000-0000DBC20000}"/>
    <cellStyle name="Total 3 8" xfId="13057" xr:uid="{00000000-0005-0000-0000-0000DCC20000}"/>
    <cellStyle name="Total 4" xfId="13058" xr:uid="{00000000-0005-0000-0000-0000DDC20000}"/>
    <cellStyle name="Total 4 2" xfId="13059" xr:uid="{00000000-0005-0000-0000-0000DEC20000}"/>
    <cellStyle name="Total 4 2 2" xfId="13060" xr:uid="{00000000-0005-0000-0000-0000DFC20000}"/>
    <cellStyle name="Total 4 2 2 2" xfId="13061" xr:uid="{00000000-0005-0000-0000-0000E0C20000}"/>
    <cellStyle name="Total 4 2 2 2 2" xfId="13062" xr:uid="{00000000-0005-0000-0000-0000E1C20000}"/>
    <cellStyle name="Total 4 2 2 2 2 2" xfId="13063" xr:uid="{00000000-0005-0000-0000-0000E2C20000}"/>
    <cellStyle name="Total 4 2 2 2 2 2 2" xfId="13064" xr:uid="{00000000-0005-0000-0000-0000E3C20000}"/>
    <cellStyle name="Total 4 2 2 2 2 2 2 2" xfId="13065" xr:uid="{00000000-0005-0000-0000-0000E4C20000}"/>
    <cellStyle name="Total 4 2 2 2 2 2 2 3" xfId="13066" xr:uid="{00000000-0005-0000-0000-0000E5C20000}"/>
    <cellStyle name="Total 4 2 2 2 2 2 2 4" xfId="13067" xr:uid="{00000000-0005-0000-0000-0000E6C20000}"/>
    <cellStyle name="Total 4 2 2 2 2 2 3" xfId="13068" xr:uid="{00000000-0005-0000-0000-0000E7C20000}"/>
    <cellStyle name="Total 4 2 2 2 2 2 3 2" xfId="13069" xr:uid="{00000000-0005-0000-0000-0000E8C20000}"/>
    <cellStyle name="Total 4 2 2 2 2 2 3 3" xfId="13070" xr:uid="{00000000-0005-0000-0000-0000E9C20000}"/>
    <cellStyle name="Total 4 2 2 2 2 2 3 4" xfId="13071" xr:uid="{00000000-0005-0000-0000-0000EAC20000}"/>
    <cellStyle name="Total 4 2 2 2 2 2 4" xfId="13072" xr:uid="{00000000-0005-0000-0000-0000EBC20000}"/>
    <cellStyle name="Total 4 2 2 2 2 2 4 2" xfId="13073" xr:uid="{00000000-0005-0000-0000-0000ECC20000}"/>
    <cellStyle name="Total 4 2 2 2 2 2 4 3" xfId="13074" xr:uid="{00000000-0005-0000-0000-0000EDC20000}"/>
    <cellStyle name="Total 4 2 2 2 2 2 5" xfId="13075" xr:uid="{00000000-0005-0000-0000-0000EEC20000}"/>
    <cellStyle name="Total 4 2 2 2 2 2 5 2" xfId="13076" xr:uid="{00000000-0005-0000-0000-0000EFC20000}"/>
    <cellStyle name="Total 4 2 2 2 2 2 5 3" xfId="13077" xr:uid="{00000000-0005-0000-0000-0000F0C20000}"/>
    <cellStyle name="Total 4 2 2 2 2 2 6" xfId="13078" xr:uid="{00000000-0005-0000-0000-0000F1C20000}"/>
    <cellStyle name="Total 4 2 2 2 2 3" xfId="13079" xr:uid="{00000000-0005-0000-0000-0000F2C20000}"/>
    <cellStyle name="Total 4 2 2 2 2 3 2" xfId="13080" xr:uid="{00000000-0005-0000-0000-0000F3C20000}"/>
    <cellStyle name="Total 4 2 2 2 2 3 3" xfId="13081" xr:uid="{00000000-0005-0000-0000-0000F4C20000}"/>
    <cellStyle name="Total 4 2 2 2 2 3 4" xfId="13082" xr:uid="{00000000-0005-0000-0000-0000F5C20000}"/>
    <cellStyle name="Total 4 2 2 2 2 4" xfId="13083" xr:uid="{00000000-0005-0000-0000-0000F6C20000}"/>
    <cellStyle name="Total 4 2 2 2 2 4 2" xfId="13084" xr:uid="{00000000-0005-0000-0000-0000F7C20000}"/>
    <cellStyle name="Total 4 2 2 2 2 4 3" xfId="13085" xr:uid="{00000000-0005-0000-0000-0000F8C20000}"/>
    <cellStyle name="Total 4 2 2 2 2 4 4" xfId="13086" xr:uid="{00000000-0005-0000-0000-0000F9C20000}"/>
    <cellStyle name="Total 4 2 2 2 2 5" xfId="13087" xr:uid="{00000000-0005-0000-0000-0000FAC20000}"/>
    <cellStyle name="Total 4 2 2 2 2 5 2" xfId="13088" xr:uid="{00000000-0005-0000-0000-0000FBC20000}"/>
    <cellStyle name="Total 4 2 2 2 2 5 3" xfId="13089" xr:uid="{00000000-0005-0000-0000-0000FCC20000}"/>
    <cellStyle name="Total 4 2 2 2 2 6" xfId="13090" xr:uid="{00000000-0005-0000-0000-0000FDC20000}"/>
    <cellStyle name="Total 4 2 2 2 2 6 2" xfId="13091" xr:uid="{00000000-0005-0000-0000-0000FEC20000}"/>
    <cellStyle name="Total 4 2 2 2 2 6 3" xfId="13092" xr:uid="{00000000-0005-0000-0000-0000FFC20000}"/>
    <cellStyle name="Total 4 2 2 2 2 7" xfId="13093" xr:uid="{00000000-0005-0000-0000-000000C30000}"/>
    <cellStyle name="Total 4 2 2 2 3" xfId="13094" xr:uid="{00000000-0005-0000-0000-000001C30000}"/>
    <cellStyle name="Total 4 2 2 2 3 2" xfId="13095" xr:uid="{00000000-0005-0000-0000-000002C30000}"/>
    <cellStyle name="Total 4 2 2 2 3 2 2" xfId="13096" xr:uid="{00000000-0005-0000-0000-000003C30000}"/>
    <cellStyle name="Total 4 2 2 2 3 2 3" xfId="13097" xr:uid="{00000000-0005-0000-0000-000004C30000}"/>
    <cellStyle name="Total 4 2 2 2 3 2 4" xfId="13098" xr:uid="{00000000-0005-0000-0000-000005C30000}"/>
    <cellStyle name="Total 4 2 2 2 3 3" xfId="13099" xr:uid="{00000000-0005-0000-0000-000006C30000}"/>
    <cellStyle name="Total 4 2 2 2 3 3 2" xfId="13100" xr:uid="{00000000-0005-0000-0000-000007C30000}"/>
    <cellStyle name="Total 4 2 2 2 3 3 3" xfId="13101" xr:uid="{00000000-0005-0000-0000-000008C30000}"/>
    <cellStyle name="Total 4 2 2 2 3 3 4" xfId="13102" xr:uid="{00000000-0005-0000-0000-000009C30000}"/>
    <cellStyle name="Total 4 2 2 2 3 4" xfId="13103" xr:uid="{00000000-0005-0000-0000-00000AC30000}"/>
    <cellStyle name="Total 4 2 2 2 3 4 2" xfId="13104" xr:uid="{00000000-0005-0000-0000-00000BC30000}"/>
    <cellStyle name="Total 4 2 2 2 3 4 3" xfId="13105" xr:uid="{00000000-0005-0000-0000-00000CC30000}"/>
    <cellStyle name="Total 4 2 2 2 3 5" xfId="13106" xr:uid="{00000000-0005-0000-0000-00000DC30000}"/>
    <cellStyle name="Total 4 2 2 2 3 5 2" xfId="13107" xr:uid="{00000000-0005-0000-0000-00000EC30000}"/>
    <cellStyle name="Total 4 2 2 2 3 5 3" xfId="13108" xr:uid="{00000000-0005-0000-0000-00000FC30000}"/>
    <cellStyle name="Total 4 2 2 2 3 6" xfId="13109" xr:uid="{00000000-0005-0000-0000-000010C30000}"/>
    <cellStyle name="Total 4 2 2 2 4" xfId="13110" xr:uid="{00000000-0005-0000-0000-000011C30000}"/>
    <cellStyle name="Total 4 2 2 2 4 2" xfId="13111" xr:uid="{00000000-0005-0000-0000-000012C30000}"/>
    <cellStyle name="Total 4 2 2 2 4 3" xfId="13112" xr:uid="{00000000-0005-0000-0000-000013C30000}"/>
    <cellStyle name="Total 4 2 2 2 4 4" xfId="13113" xr:uid="{00000000-0005-0000-0000-000014C30000}"/>
    <cellStyle name="Total 4 2 2 2 5" xfId="13114" xr:uid="{00000000-0005-0000-0000-000015C30000}"/>
    <cellStyle name="Total 4 2 2 2 5 2" xfId="13115" xr:uid="{00000000-0005-0000-0000-000016C30000}"/>
    <cellStyle name="Total 4 2 2 2 5 3" xfId="13116" xr:uid="{00000000-0005-0000-0000-000017C30000}"/>
    <cellStyle name="Total 4 2 2 2 5 4" xfId="13117" xr:uid="{00000000-0005-0000-0000-000018C30000}"/>
    <cellStyle name="Total 4 2 2 2 6" xfId="13118" xr:uid="{00000000-0005-0000-0000-000019C30000}"/>
    <cellStyle name="Total 4 2 2 2 6 2" xfId="13119" xr:uid="{00000000-0005-0000-0000-00001AC30000}"/>
    <cellStyle name="Total 4 2 2 2 6 3" xfId="13120" xr:uid="{00000000-0005-0000-0000-00001BC30000}"/>
    <cellStyle name="Total 4 2 2 2 7" xfId="13121" xr:uid="{00000000-0005-0000-0000-00001CC30000}"/>
    <cellStyle name="Total 4 2 2 2 7 2" xfId="13122" xr:uid="{00000000-0005-0000-0000-00001DC30000}"/>
    <cellStyle name="Total 4 2 2 2 7 3" xfId="13123" xr:uid="{00000000-0005-0000-0000-00001EC30000}"/>
    <cellStyle name="Total 4 2 2 2 8" xfId="13124" xr:uid="{00000000-0005-0000-0000-00001FC30000}"/>
    <cellStyle name="Total 4 2 2 3" xfId="13125" xr:uid="{00000000-0005-0000-0000-000020C30000}"/>
    <cellStyle name="Total 4 2 2 3 2" xfId="13126" xr:uid="{00000000-0005-0000-0000-000021C30000}"/>
    <cellStyle name="Total 4 2 2 3 2 2" xfId="13127" xr:uid="{00000000-0005-0000-0000-000022C30000}"/>
    <cellStyle name="Total 4 2 2 3 2 2 2" xfId="13128" xr:uid="{00000000-0005-0000-0000-000023C30000}"/>
    <cellStyle name="Total 4 2 2 3 2 2 3" xfId="13129" xr:uid="{00000000-0005-0000-0000-000024C30000}"/>
    <cellStyle name="Total 4 2 2 3 2 2 4" xfId="13130" xr:uid="{00000000-0005-0000-0000-000025C30000}"/>
    <cellStyle name="Total 4 2 2 3 2 3" xfId="13131" xr:uid="{00000000-0005-0000-0000-000026C30000}"/>
    <cellStyle name="Total 4 2 2 3 2 3 2" xfId="13132" xr:uid="{00000000-0005-0000-0000-000027C30000}"/>
    <cellStyle name="Total 4 2 2 3 2 3 3" xfId="13133" xr:uid="{00000000-0005-0000-0000-000028C30000}"/>
    <cellStyle name="Total 4 2 2 3 2 3 4" xfId="13134" xr:uid="{00000000-0005-0000-0000-000029C30000}"/>
    <cellStyle name="Total 4 2 2 3 2 4" xfId="13135" xr:uid="{00000000-0005-0000-0000-00002AC30000}"/>
    <cellStyle name="Total 4 2 2 3 2 4 2" xfId="13136" xr:uid="{00000000-0005-0000-0000-00002BC30000}"/>
    <cellStyle name="Total 4 2 2 3 2 4 3" xfId="13137" xr:uid="{00000000-0005-0000-0000-00002CC30000}"/>
    <cellStyle name="Total 4 2 2 3 2 5" xfId="13138" xr:uid="{00000000-0005-0000-0000-00002DC30000}"/>
    <cellStyle name="Total 4 2 2 3 2 5 2" xfId="13139" xr:uid="{00000000-0005-0000-0000-00002EC30000}"/>
    <cellStyle name="Total 4 2 2 3 2 5 3" xfId="13140" xr:uid="{00000000-0005-0000-0000-00002FC30000}"/>
    <cellStyle name="Total 4 2 2 3 2 6" xfId="13141" xr:uid="{00000000-0005-0000-0000-000030C30000}"/>
    <cellStyle name="Total 4 2 2 3 3" xfId="13142" xr:uid="{00000000-0005-0000-0000-000031C30000}"/>
    <cellStyle name="Total 4 2 2 3 3 2" xfId="13143" xr:uid="{00000000-0005-0000-0000-000032C30000}"/>
    <cellStyle name="Total 4 2 2 3 3 3" xfId="13144" xr:uid="{00000000-0005-0000-0000-000033C30000}"/>
    <cellStyle name="Total 4 2 2 3 3 4" xfId="13145" xr:uid="{00000000-0005-0000-0000-000034C30000}"/>
    <cellStyle name="Total 4 2 2 3 4" xfId="13146" xr:uid="{00000000-0005-0000-0000-000035C30000}"/>
    <cellStyle name="Total 4 2 2 3 4 2" xfId="13147" xr:uid="{00000000-0005-0000-0000-000036C30000}"/>
    <cellStyle name="Total 4 2 2 3 4 3" xfId="13148" xr:uid="{00000000-0005-0000-0000-000037C30000}"/>
    <cellStyle name="Total 4 2 2 3 4 4" xfId="13149" xr:uid="{00000000-0005-0000-0000-000038C30000}"/>
    <cellStyle name="Total 4 2 2 3 5" xfId="13150" xr:uid="{00000000-0005-0000-0000-000039C30000}"/>
    <cellStyle name="Total 4 2 2 3 5 2" xfId="13151" xr:uid="{00000000-0005-0000-0000-00003AC30000}"/>
    <cellStyle name="Total 4 2 2 3 5 3" xfId="13152" xr:uid="{00000000-0005-0000-0000-00003BC30000}"/>
    <cellStyle name="Total 4 2 2 3 6" xfId="13153" xr:uid="{00000000-0005-0000-0000-00003CC30000}"/>
    <cellStyle name="Total 4 2 2 3 6 2" xfId="13154" xr:uid="{00000000-0005-0000-0000-00003DC30000}"/>
    <cellStyle name="Total 4 2 2 3 6 3" xfId="13155" xr:uid="{00000000-0005-0000-0000-00003EC30000}"/>
    <cellStyle name="Total 4 2 2 3 7" xfId="13156" xr:uid="{00000000-0005-0000-0000-00003FC30000}"/>
    <cellStyle name="Total 4 2 2 4" xfId="13157" xr:uid="{00000000-0005-0000-0000-000040C30000}"/>
    <cellStyle name="Total 4 2 2 4 2" xfId="13158" xr:uid="{00000000-0005-0000-0000-000041C30000}"/>
    <cellStyle name="Total 4 2 2 4 2 2" xfId="13159" xr:uid="{00000000-0005-0000-0000-000042C30000}"/>
    <cellStyle name="Total 4 2 2 4 2 3" xfId="13160" xr:uid="{00000000-0005-0000-0000-000043C30000}"/>
    <cellStyle name="Total 4 2 2 4 2 4" xfId="13161" xr:uid="{00000000-0005-0000-0000-000044C30000}"/>
    <cellStyle name="Total 4 2 2 4 3" xfId="13162" xr:uid="{00000000-0005-0000-0000-000045C30000}"/>
    <cellStyle name="Total 4 2 2 4 3 2" xfId="13163" xr:uid="{00000000-0005-0000-0000-000046C30000}"/>
    <cellStyle name="Total 4 2 2 4 3 3" xfId="13164" xr:uid="{00000000-0005-0000-0000-000047C30000}"/>
    <cellStyle name="Total 4 2 2 4 3 4" xfId="13165" xr:uid="{00000000-0005-0000-0000-000048C30000}"/>
    <cellStyle name="Total 4 2 2 4 4" xfId="13166" xr:uid="{00000000-0005-0000-0000-000049C30000}"/>
    <cellStyle name="Total 4 2 2 4 4 2" xfId="13167" xr:uid="{00000000-0005-0000-0000-00004AC30000}"/>
    <cellStyle name="Total 4 2 2 4 4 3" xfId="13168" xr:uid="{00000000-0005-0000-0000-00004BC30000}"/>
    <cellStyle name="Total 4 2 2 4 5" xfId="13169" xr:uid="{00000000-0005-0000-0000-00004CC30000}"/>
    <cellStyle name="Total 4 2 2 4 5 2" xfId="13170" xr:uid="{00000000-0005-0000-0000-00004DC30000}"/>
    <cellStyle name="Total 4 2 2 4 5 3" xfId="13171" xr:uid="{00000000-0005-0000-0000-00004EC30000}"/>
    <cellStyle name="Total 4 2 2 4 6" xfId="13172" xr:uid="{00000000-0005-0000-0000-00004FC30000}"/>
    <cellStyle name="Total 4 2 2 5" xfId="13173" xr:uid="{00000000-0005-0000-0000-000050C30000}"/>
    <cellStyle name="Total 4 2 2 5 2" xfId="13174" xr:uid="{00000000-0005-0000-0000-000051C30000}"/>
    <cellStyle name="Total 4 2 2 5 3" xfId="13175" xr:uid="{00000000-0005-0000-0000-000052C30000}"/>
    <cellStyle name="Total 4 2 2 5 4" xfId="13176" xr:uid="{00000000-0005-0000-0000-000053C30000}"/>
    <cellStyle name="Total 4 2 2 6" xfId="13177" xr:uid="{00000000-0005-0000-0000-000054C30000}"/>
    <cellStyle name="Total 4 2 2 6 2" xfId="13178" xr:uid="{00000000-0005-0000-0000-000055C30000}"/>
    <cellStyle name="Total 4 2 2 6 3" xfId="13179" xr:uid="{00000000-0005-0000-0000-000056C30000}"/>
    <cellStyle name="Total 4 2 2 6 4" xfId="13180" xr:uid="{00000000-0005-0000-0000-000057C30000}"/>
    <cellStyle name="Total 4 2 2 7" xfId="13181" xr:uid="{00000000-0005-0000-0000-000058C30000}"/>
    <cellStyle name="Total 4 2 2 7 2" xfId="13182" xr:uid="{00000000-0005-0000-0000-000059C30000}"/>
    <cellStyle name="Total 4 2 2 7 3" xfId="13183" xr:uid="{00000000-0005-0000-0000-00005AC30000}"/>
    <cellStyle name="Total 4 2 2 8" xfId="13184" xr:uid="{00000000-0005-0000-0000-00005BC30000}"/>
    <cellStyle name="Total 4 2 2 8 2" xfId="13185" xr:uid="{00000000-0005-0000-0000-00005CC30000}"/>
    <cellStyle name="Total 4 2 2 8 3" xfId="13186" xr:uid="{00000000-0005-0000-0000-00005DC30000}"/>
    <cellStyle name="Total 4 2 2 9" xfId="13187" xr:uid="{00000000-0005-0000-0000-00005EC30000}"/>
    <cellStyle name="Total 4 2 3" xfId="13188" xr:uid="{00000000-0005-0000-0000-00005FC30000}"/>
    <cellStyle name="Total 4 2 3 2" xfId="13189" xr:uid="{00000000-0005-0000-0000-000060C30000}"/>
    <cellStyle name="Total 4 2 3 3" xfId="13190" xr:uid="{00000000-0005-0000-0000-000061C30000}"/>
    <cellStyle name="Total 4 2 3 4" xfId="13191" xr:uid="{00000000-0005-0000-0000-000062C30000}"/>
    <cellStyle name="Total 4 2 4" xfId="13192" xr:uid="{00000000-0005-0000-0000-000063C30000}"/>
    <cellStyle name="Total 4 2 4 2" xfId="13193" xr:uid="{00000000-0005-0000-0000-000064C30000}"/>
    <cellStyle name="Total 4 2 4 3" xfId="13194" xr:uid="{00000000-0005-0000-0000-000065C30000}"/>
    <cellStyle name="Total 4 2 4 4" xfId="13195" xr:uid="{00000000-0005-0000-0000-000066C30000}"/>
    <cellStyle name="Total 4 2 5" xfId="13196" xr:uid="{00000000-0005-0000-0000-000067C30000}"/>
    <cellStyle name="Total 4 2 5 2" xfId="13197" xr:uid="{00000000-0005-0000-0000-000068C30000}"/>
    <cellStyle name="Total 4 2 5 3" xfId="13198" xr:uid="{00000000-0005-0000-0000-000069C30000}"/>
    <cellStyle name="Total 4 2 6" xfId="13199" xr:uid="{00000000-0005-0000-0000-00006AC30000}"/>
    <cellStyle name="Total 4 2 6 2" xfId="13200" xr:uid="{00000000-0005-0000-0000-00006BC30000}"/>
    <cellStyle name="Total 4 2 6 3" xfId="13201" xr:uid="{00000000-0005-0000-0000-00006CC30000}"/>
    <cellStyle name="Total 4 2 7" xfId="13202" xr:uid="{00000000-0005-0000-0000-00006DC30000}"/>
    <cellStyle name="Total 4 3" xfId="13203" xr:uid="{00000000-0005-0000-0000-00006EC30000}"/>
    <cellStyle name="Total 4 3 2" xfId="13204" xr:uid="{00000000-0005-0000-0000-00006FC30000}"/>
    <cellStyle name="Total 4 3 2 2" xfId="13205" xr:uid="{00000000-0005-0000-0000-000070C30000}"/>
    <cellStyle name="Total 4 3 2 2 2" xfId="13206" xr:uid="{00000000-0005-0000-0000-000071C30000}"/>
    <cellStyle name="Total 4 3 2 2 2 2" xfId="13207" xr:uid="{00000000-0005-0000-0000-000072C30000}"/>
    <cellStyle name="Total 4 3 2 2 2 2 2" xfId="13208" xr:uid="{00000000-0005-0000-0000-000073C30000}"/>
    <cellStyle name="Total 4 3 2 2 2 2 3" xfId="13209" xr:uid="{00000000-0005-0000-0000-000074C30000}"/>
    <cellStyle name="Total 4 3 2 2 2 2 4" xfId="13210" xr:uid="{00000000-0005-0000-0000-000075C30000}"/>
    <cellStyle name="Total 4 3 2 2 2 3" xfId="13211" xr:uid="{00000000-0005-0000-0000-000076C30000}"/>
    <cellStyle name="Total 4 3 2 2 2 3 2" xfId="13212" xr:uid="{00000000-0005-0000-0000-000077C30000}"/>
    <cellStyle name="Total 4 3 2 2 2 3 3" xfId="13213" xr:uid="{00000000-0005-0000-0000-000078C30000}"/>
    <cellStyle name="Total 4 3 2 2 2 3 4" xfId="13214" xr:uid="{00000000-0005-0000-0000-000079C30000}"/>
    <cellStyle name="Total 4 3 2 2 2 4" xfId="13215" xr:uid="{00000000-0005-0000-0000-00007AC30000}"/>
    <cellStyle name="Total 4 3 2 2 2 4 2" xfId="13216" xr:uid="{00000000-0005-0000-0000-00007BC30000}"/>
    <cellStyle name="Total 4 3 2 2 2 4 3" xfId="13217" xr:uid="{00000000-0005-0000-0000-00007CC30000}"/>
    <cellStyle name="Total 4 3 2 2 2 5" xfId="13218" xr:uid="{00000000-0005-0000-0000-00007DC30000}"/>
    <cellStyle name="Total 4 3 2 2 2 5 2" xfId="13219" xr:uid="{00000000-0005-0000-0000-00007EC30000}"/>
    <cellStyle name="Total 4 3 2 2 2 5 3" xfId="13220" xr:uid="{00000000-0005-0000-0000-00007FC30000}"/>
    <cellStyle name="Total 4 3 2 2 2 6" xfId="13221" xr:uid="{00000000-0005-0000-0000-000080C30000}"/>
    <cellStyle name="Total 4 3 2 2 3" xfId="13222" xr:uid="{00000000-0005-0000-0000-000081C30000}"/>
    <cellStyle name="Total 4 3 2 2 3 2" xfId="13223" xr:uid="{00000000-0005-0000-0000-000082C30000}"/>
    <cellStyle name="Total 4 3 2 2 3 3" xfId="13224" xr:uid="{00000000-0005-0000-0000-000083C30000}"/>
    <cellStyle name="Total 4 3 2 2 3 4" xfId="13225" xr:uid="{00000000-0005-0000-0000-000084C30000}"/>
    <cellStyle name="Total 4 3 2 2 4" xfId="13226" xr:uid="{00000000-0005-0000-0000-000085C30000}"/>
    <cellStyle name="Total 4 3 2 2 4 2" xfId="13227" xr:uid="{00000000-0005-0000-0000-000086C30000}"/>
    <cellStyle name="Total 4 3 2 2 4 3" xfId="13228" xr:uid="{00000000-0005-0000-0000-000087C30000}"/>
    <cellStyle name="Total 4 3 2 2 4 4" xfId="13229" xr:uid="{00000000-0005-0000-0000-000088C30000}"/>
    <cellStyle name="Total 4 3 2 2 5" xfId="13230" xr:uid="{00000000-0005-0000-0000-000089C30000}"/>
    <cellStyle name="Total 4 3 2 2 5 2" xfId="13231" xr:uid="{00000000-0005-0000-0000-00008AC30000}"/>
    <cellStyle name="Total 4 3 2 2 5 3" xfId="13232" xr:uid="{00000000-0005-0000-0000-00008BC30000}"/>
    <cellStyle name="Total 4 3 2 2 6" xfId="13233" xr:uid="{00000000-0005-0000-0000-00008CC30000}"/>
    <cellStyle name="Total 4 3 2 2 6 2" xfId="13234" xr:uid="{00000000-0005-0000-0000-00008DC30000}"/>
    <cellStyle name="Total 4 3 2 2 6 3" xfId="13235" xr:uid="{00000000-0005-0000-0000-00008EC30000}"/>
    <cellStyle name="Total 4 3 2 2 7" xfId="13236" xr:uid="{00000000-0005-0000-0000-00008FC30000}"/>
    <cellStyle name="Total 4 3 2 3" xfId="13237" xr:uid="{00000000-0005-0000-0000-000090C30000}"/>
    <cellStyle name="Total 4 3 2 3 2" xfId="13238" xr:uid="{00000000-0005-0000-0000-000091C30000}"/>
    <cellStyle name="Total 4 3 2 3 2 2" xfId="13239" xr:uid="{00000000-0005-0000-0000-000092C30000}"/>
    <cellStyle name="Total 4 3 2 3 2 3" xfId="13240" xr:uid="{00000000-0005-0000-0000-000093C30000}"/>
    <cellStyle name="Total 4 3 2 3 2 4" xfId="13241" xr:uid="{00000000-0005-0000-0000-000094C30000}"/>
    <cellStyle name="Total 4 3 2 3 3" xfId="13242" xr:uid="{00000000-0005-0000-0000-000095C30000}"/>
    <cellStyle name="Total 4 3 2 3 3 2" xfId="13243" xr:uid="{00000000-0005-0000-0000-000096C30000}"/>
    <cellStyle name="Total 4 3 2 3 3 3" xfId="13244" xr:uid="{00000000-0005-0000-0000-000097C30000}"/>
    <cellStyle name="Total 4 3 2 3 3 4" xfId="13245" xr:uid="{00000000-0005-0000-0000-000098C30000}"/>
    <cellStyle name="Total 4 3 2 3 4" xfId="13246" xr:uid="{00000000-0005-0000-0000-000099C30000}"/>
    <cellStyle name="Total 4 3 2 3 4 2" xfId="13247" xr:uid="{00000000-0005-0000-0000-00009AC30000}"/>
    <cellStyle name="Total 4 3 2 3 4 3" xfId="13248" xr:uid="{00000000-0005-0000-0000-00009BC30000}"/>
    <cellStyle name="Total 4 3 2 3 5" xfId="13249" xr:uid="{00000000-0005-0000-0000-00009CC30000}"/>
    <cellStyle name="Total 4 3 2 3 5 2" xfId="13250" xr:uid="{00000000-0005-0000-0000-00009DC30000}"/>
    <cellStyle name="Total 4 3 2 3 5 3" xfId="13251" xr:uid="{00000000-0005-0000-0000-00009EC30000}"/>
    <cellStyle name="Total 4 3 2 3 6" xfId="13252" xr:uid="{00000000-0005-0000-0000-00009FC30000}"/>
    <cellStyle name="Total 4 3 2 4" xfId="13253" xr:uid="{00000000-0005-0000-0000-0000A0C30000}"/>
    <cellStyle name="Total 4 3 2 4 2" xfId="13254" xr:uid="{00000000-0005-0000-0000-0000A1C30000}"/>
    <cellStyle name="Total 4 3 2 4 3" xfId="13255" xr:uid="{00000000-0005-0000-0000-0000A2C30000}"/>
    <cellStyle name="Total 4 3 2 4 4" xfId="13256" xr:uid="{00000000-0005-0000-0000-0000A3C30000}"/>
    <cellStyle name="Total 4 3 2 5" xfId="13257" xr:uid="{00000000-0005-0000-0000-0000A4C30000}"/>
    <cellStyle name="Total 4 3 2 5 2" xfId="13258" xr:uid="{00000000-0005-0000-0000-0000A5C30000}"/>
    <cellStyle name="Total 4 3 2 5 3" xfId="13259" xr:uid="{00000000-0005-0000-0000-0000A6C30000}"/>
    <cellStyle name="Total 4 3 2 5 4" xfId="13260" xr:uid="{00000000-0005-0000-0000-0000A7C30000}"/>
    <cellStyle name="Total 4 3 2 6" xfId="13261" xr:uid="{00000000-0005-0000-0000-0000A8C30000}"/>
    <cellStyle name="Total 4 3 2 6 2" xfId="13262" xr:uid="{00000000-0005-0000-0000-0000A9C30000}"/>
    <cellStyle name="Total 4 3 2 6 3" xfId="13263" xr:uid="{00000000-0005-0000-0000-0000AAC30000}"/>
    <cellStyle name="Total 4 3 2 7" xfId="13264" xr:uid="{00000000-0005-0000-0000-0000ABC30000}"/>
    <cellStyle name="Total 4 3 2 7 2" xfId="13265" xr:uid="{00000000-0005-0000-0000-0000ACC30000}"/>
    <cellStyle name="Total 4 3 2 7 3" xfId="13266" xr:uid="{00000000-0005-0000-0000-0000ADC30000}"/>
    <cellStyle name="Total 4 3 2 8" xfId="13267" xr:uid="{00000000-0005-0000-0000-0000AEC30000}"/>
    <cellStyle name="Total 4 3 3" xfId="13268" xr:uid="{00000000-0005-0000-0000-0000AFC30000}"/>
    <cellStyle name="Total 4 3 3 2" xfId="13269" xr:uid="{00000000-0005-0000-0000-0000B0C30000}"/>
    <cellStyle name="Total 4 3 3 2 2" xfId="13270" xr:uid="{00000000-0005-0000-0000-0000B1C30000}"/>
    <cellStyle name="Total 4 3 3 2 2 2" xfId="13271" xr:uid="{00000000-0005-0000-0000-0000B2C30000}"/>
    <cellStyle name="Total 4 3 3 2 2 3" xfId="13272" xr:uid="{00000000-0005-0000-0000-0000B3C30000}"/>
    <cellStyle name="Total 4 3 3 2 2 4" xfId="13273" xr:uid="{00000000-0005-0000-0000-0000B4C30000}"/>
    <cellStyle name="Total 4 3 3 2 3" xfId="13274" xr:uid="{00000000-0005-0000-0000-0000B5C30000}"/>
    <cellStyle name="Total 4 3 3 2 3 2" xfId="13275" xr:uid="{00000000-0005-0000-0000-0000B6C30000}"/>
    <cellStyle name="Total 4 3 3 2 3 3" xfId="13276" xr:uid="{00000000-0005-0000-0000-0000B7C30000}"/>
    <cellStyle name="Total 4 3 3 2 3 4" xfId="13277" xr:uid="{00000000-0005-0000-0000-0000B8C30000}"/>
    <cellStyle name="Total 4 3 3 2 4" xfId="13278" xr:uid="{00000000-0005-0000-0000-0000B9C30000}"/>
    <cellStyle name="Total 4 3 3 2 4 2" xfId="13279" xr:uid="{00000000-0005-0000-0000-0000BAC30000}"/>
    <cellStyle name="Total 4 3 3 2 4 3" xfId="13280" xr:uid="{00000000-0005-0000-0000-0000BBC30000}"/>
    <cellStyle name="Total 4 3 3 2 5" xfId="13281" xr:uid="{00000000-0005-0000-0000-0000BCC30000}"/>
    <cellStyle name="Total 4 3 3 2 5 2" xfId="13282" xr:uid="{00000000-0005-0000-0000-0000BDC30000}"/>
    <cellStyle name="Total 4 3 3 2 5 3" xfId="13283" xr:uid="{00000000-0005-0000-0000-0000BEC30000}"/>
    <cellStyle name="Total 4 3 3 2 6" xfId="13284" xr:uid="{00000000-0005-0000-0000-0000BFC30000}"/>
    <cellStyle name="Total 4 3 3 3" xfId="13285" xr:uid="{00000000-0005-0000-0000-0000C0C30000}"/>
    <cellStyle name="Total 4 3 3 3 2" xfId="13286" xr:uid="{00000000-0005-0000-0000-0000C1C30000}"/>
    <cellStyle name="Total 4 3 3 3 3" xfId="13287" xr:uid="{00000000-0005-0000-0000-0000C2C30000}"/>
    <cellStyle name="Total 4 3 3 3 4" xfId="13288" xr:uid="{00000000-0005-0000-0000-0000C3C30000}"/>
    <cellStyle name="Total 4 3 3 4" xfId="13289" xr:uid="{00000000-0005-0000-0000-0000C4C30000}"/>
    <cellStyle name="Total 4 3 3 4 2" xfId="13290" xr:uid="{00000000-0005-0000-0000-0000C5C30000}"/>
    <cellStyle name="Total 4 3 3 4 3" xfId="13291" xr:uid="{00000000-0005-0000-0000-0000C6C30000}"/>
    <cellStyle name="Total 4 3 3 4 4" xfId="13292" xr:uid="{00000000-0005-0000-0000-0000C7C30000}"/>
    <cellStyle name="Total 4 3 3 5" xfId="13293" xr:uid="{00000000-0005-0000-0000-0000C8C30000}"/>
    <cellStyle name="Total 4 3 3 5 2" xfId="13294" xr:uid="{00000000-0005-0000-0000-0000C9C30000}"/>
    <cellStyle name="Total 4 3 3 5 3" xfId="13295" xr:uid="{00000000-0005-0000-0000-0000CAC30000}"/>
    <cellStyle name="Total 4 3 3 6" xfId="13296" xr:uid="{00000000-0005-0000-0000-0000CBC30000}"/>
    <cellStyle name="Total 4 3 3 6 2" xfId="13297" xr:uid="{00000000-0005-0000-0000-0000CCC30000}"/>
    <cellStyle name="Total 4 3 3 6 3" xfId="13298" xr:uid="{00000000-0005-0000-0000-0000CDC30000}"/>
    <cellStyle name="Total 4 3 3 7" xfId="13299" xr:uid="{00000000-0005-0000-0000-0000CEC30000}"/>
    <cellStyle name="Total 4 3 4" xfId="13300" xr:uid="{00000000-0005-0000-0000-0000CFC30000}"/>
    <cellStyle name="Total 4 3 4 2" xfId="13301" xr:uid="{00000000-0005-0000-0000-0000D0C30000}"/>
    <cellStyle name="Total 4 3 4 2 2" xfId="13302" xr:uid="{00000000-0005-0000-0000-0000D1C30000}"/>
    <cellStyle name="Total 4 3 4 2 3" xfId="13303" xr:uid="{00000000-0005-0000-0000-0000D2C30000}"/>
    <cellStyle name="Total 4 3 4 2 4" xfId="13304" xr:uid="{00000000-0005-0000-0000-0000D3C30000}"/>
    <cellStyle name="Total 4 3 4 3" xfId="13305" xr:uid="{00000000-0005-0000-0000-0000D4C30000}"/>
    <cellStyle name="Total 4 3 4 3 2" xfId="13306" xr:uid="{00000000-0005-0000-0000-0000D5C30000}"/>
    <cellStyle name="Total 4 3 4 3 3" xfId="13307" xr:uid="{00000000-0005-0000-0000-0000D6C30000}"/>
    <cellStyle name="Total 4 3 4 3 4" xfId="13308" xr:uid="{00000000-0005-0000-0000-0000D7C30000}"/>
    <cellStyle name="Total 4 3 4 4" xfId="13309" xr:uid="{00000000-0005-0000-0000-0000D8C30000}"/>
    <cellStyle name="Total 4 3 4 4 2" xfId="13310" xr:uid="{00000000-0005-0000-0000-0000D9C30000}"/>
    <cellStyle name="Total 4 3 4 4 3" xfId="13311" xr:uid="{00000000-0005-0000-0000-0000DAC30000}"/>
    <cellStyle name="Total 4 3 4 5" xfId="13312" xr:uid="{00000000-0005-0000-0000-0000DBC30000}"/>
    <cellStyle name="Total 4 3 4 5 2" xfId="13313" xr:uid="{00000000-0005-0000-0000-0000DCC30000}"/>
    <cellStyle name="Total 4 3 4 5 3" xfId="13314" xr:uid="{00000000-0005-0000-0000-0000DDC30000}"/>
    <cellStyle name="Total 4 3 4 6" xfId="13315" xr:uid="{00000000-0005-0000-0000-0000DEC30000}"/>
    <cellStyle name="Total 4 3 5" xfId="13316" xr:uid="{00000000-0005-0000-0000-0000DFC30000}"/>
    <cellStyle name="Total 4 3 5 2" xfId="13317" xr:uid="{00000000-0005-0000-0000-0000E0C30000}"/>
    <cellStyle name="Total 4 3 5 3" xfId="13318" xr:uid="{00000000-0005-0000-0000-0000E1C30000}"/>
    <cellStyle name="Total 4 3 5 4" xfId="13319" xr:uid="{00000000-0005-0000-0000-0000E2C30000}"/>
    <cellStyle name="Total 4 3 6" xfId="13320" xr:uid="{00000000-0005-0000-0000-0000E3C30000}"/>
    <cellStyle name="Total 4 3 6 2" xfId="13321" xr:uid="{00000000-0005-0000-0000-0000E4C30000}"/>
    <cellStyle name="Total 4 3 6 3" xfId="13322" xr:uid="{00000000-0005-0000-0000-0000E5C30000}"/>
    <cellStyle name="Total 4 3 6 4" xfId="13323" xr:uid="{00000000-0005-0000-0000-0000E6C30000}"/>
    <cellStyle name="Total 4 3 7" xfId="13324" xr:uid="{00000000-0005-0000-0000-0000E7C30000}"/>
    <cellStyle name="Total 4 3 7 2" xfId="13325" xr:uid="{00000000-0005-0000-0000-0000E8C30000}"/>
    <cellStyle name="Total 4 3 7 3" xfId="13326" xr:uid="{00000000-0005-0000-0000-0000E9C30000}"/>
    <cellStyle name="Total 4 3 8" xfId="13327" xr:uid="{00000000-0005-0000-0000-0000EAC30000}"/>
    <cellStyle name="Total 4 3 8 2" xfId="13328" xr:uid="{00000000-0005-0000-0000-0000EBC30000}"/>
    <cellStyle name="Total 4 3 8 3" xfId="13329" xr:uid="{00000000-0005-0000-0000-0000ECC30000}"/>
    <cellStyle name="Total 4 3 9" xfId="13330" xr:uid="{00000000-0005-0000-0000-0000EDC30000}"/>
    <cellStyle name="Total 4 4" xfId="13331" xr:uid="{00000000-0005-0000-0000-0000EEC30000}"/>
    <cellStyle name="Total 4 4 2" xfId="13332" xr:uid="{00000000-0005-0000-0000-0000EFC30000}"/>
    <cellStyle name="Total 4 4 3" xfId="13333" xr:uid="{00000000-0005-0000-0000-0000F0C30000}"/>
    <cellStyle name="Total 4 4 4" xfId="13334" xr:uid="{00000000-0005-0000-0000-0000F1C30000}"/>
    <cellStyle name="Total 4 5" xfId="13335" xr:uid="{00000000-0005-0000-0000-0000F2C30000}"/>
    <cellStyle name="Total 4 5 2" xfId="13336" xr:uid="{00000000-0005-0000-0000-0000F3C30000}"/>
    <cellStyle name="Total 4 5 3" xfId="13337" xr:uid="{00000000-0005-0000-0000-0000F4C30000}"/>
    <cellStyle name="Total 4 5 4" xfId="13338" xr:uid="{00000000-0005-0000-0000-0000F5C30000}"/>
    <cellStyle name="Total 4 6" xfId="13339" xr:uid="{00000000-0005-0000-0000-0000F6C30000}"/>
    <cellStyle name="Total 4 6 2" xfId="13340" xr:uid="{00000000-0005-0000-0000-0000F7C30000}"/>
    <cellStyle name="Total 4 6 3" xfId="13341" xr:uid="{00000000-0005-0000-0000-0000F8C30000}"/>
    <cellStyle name="Total 4 7" xfId="13342" xr:uid="{00000000-0005-0000-0000-0000F9C30000}"/>
    <cellStyle name="Total 4 7 2" xfId="13343" xr:uid="{00000000-0005-0000-0000-0000FAC30000}"/>
    <cellStyle name="Total 4 7 3" xfId="13344" xr:uid="{00000000-0005-0000-0000-0000FBC30000}"/>
    <cellStyle name="Total 4 8" xfId="13345" xr:uid="{00000000-0005-0000-0000-0000FCC30000}"/>
    <cellStyle name="Total 5" xfId="13346" xr:uid="{00000000-0005-0000-0000-0000FDC30000}"/>
    <cellStyle name="Total 5 2" xfId="13347" xr:uid="{00000000-0005-0000-0000-0000FEC30000}"/>
    <cellStyle name="Total 5 2 2" xfId="13348" xr:uid="{00000000-0005-0000-0000-0000FFC30000}"/>
    <cellStyle name="Total 5 2 2 2" xfId="13349" xr:uid="{00000000-0005-0000-0000-000000C40000}"/>
    <cellStyle name="Total 5 2 2 2 2" xfId="13350" xr:uid="{00000000-0005-0000-0000-000001C40000}"/>
    <cellStyle name="Total 5 2 2 2 2 2" xfId="13351" xr:uid="{00000000-0005-0000-0000-000002C40000}"/>
    <cellStyle name="Total 5 2 2 2 2 2 2" xfId="13352" xr:uid="{00000000-0005-0000-0000-000003C40000}"/>
    <cellStyle name="Total 5 2 2 2 2 2 2 2" xfId="13353" xr:uid="{00000000-0005-0000-0000-000004C40000}"/>
    <cellStyle name="Total 5 2 2 2 2 2 2 3" xfId="13354" xr:uid="{00000000-0005-0000-0000-000005C40000}"/>
    <cellStyle name="Total 5 2 2 2 2 2 2 4" xfId="13355" xr:uid="{00000000-0005-0000-0000-000006C40000}"/>
    <cellStyle name="Total 5 2 2 2 2 2 3" xfId="13356" xr:uid="{00000000-0005-0000-0000-000007C40000}"/>
    <cellStyle name="Total 5 2 2 2 2 2 3 2" xfId="13357" xr:uid="{00000000-0005-0000-0000-000008C40000}"/>
    <cellStyle name="Total 5 2 2 2 2 2 3 3" xfId="13358" xr:uid="{00000000-0005-0000-0000-000009C40000}"/>
    <cellStyle name="Total 5 2 2 2 2 2 3 4" xfId="13359" xr:uid="{00000000-0005-0000-0000-00000AC40000}"/>
    <cellStyle name="Total 5 2 2 2 2 2 4" xfId="13360" xr:uid="{00000000-0005-0000-0000-00000BC40000}"/>
    <cellStyle name="Total 5 2 2 2 2 2 4 2" xfId="13361" xr:uid="{00000000-0005-0000-0000-00000CC40000}"/>
    <cellStyle name="Total 5 2 2 2 2 2 4 3" xfId="13362" xr:uid="{00000000-0005-0000-0000-00000DC40000}"/>
    <cellStyle name="Total 5 2 2 2 2 2 5" xfId="13363" xr:uid="{00000000-0005-0000-0000-00000EC40000}"/>
    <cellStyle name="Total 5 2 2 2 2 2 5 2" xfId="13364" xr:uid="{00000000-0005-0000-0000-00000FC40000}"/>
    <cellStyle name="Total 5 2 2 2 2 2 5 3" xfId="13365" xr:uid="{00000000-0005-0000-0000-000010C40000}"/>
    <cellStyle name="Total 5 2 2 2 2 2 6" xfId="13366" xr:uid="{00000000-0005-0000-0000-000011C40000}"/>
    <cellStyle name="Total 5 2 2 2 2 3" xfId="13367" xr:uid="{00000000-0005-0000-0000-000012C40000}"/>
    <cellStyle name="Total 5 2 2 2 2 3 2" xfId="13368" xr:uid="{00000000-0005-0000-0000-000013C40000}"/>
    <cellStyle name="Total 5 2 2 2 2 3 3" xfId="13369" xr:uid="{00000000-0005-0000-0000-000014C40000}"/>
    <cellStyle name="Total 5 2 2 2 2 3 4" xfId="13370" xr:uid="{00000000-0005-0000-0000-000015C40000}"/>
    <cellStyle name="Total 5 2 2 2 2 4" xfId="13371" xr:uid="{00000000-0005-0000-0000-000016C40000}"/>
    <cellStyle name="Total 5 2 2 2 2 4 2" xfId="13372" xr:uid="{00000000-0005-0000-0000-000017C40000}"/>
    <cellStyle name="Total 5 2 2 2 2 4 3" xfId="13373" xr:uid="{00000000-0005-0000-0000-000018C40000}"/>
    <cellStyle name="Total 5 2 2 2 2 4 4" xfId="13374" xr:uid="{00000000-0005-0000-0000-000019C40000}"/>
    <cellStyle name="Total 5 2 2 2 2 5" xfId="13375" xr:uid="{00000000-0005-0000-0000-00001AC40000}"/>
    <cellStyle name="Total 5 2 2 2 2 5 2" xfId="13376" xr:uid="{00000000-0005-0000-0000-00001BC40000}"/>
    <cellStyle name="Total 5 2 2 2 2 5 3" xfId="13377" xr:uid="{00000000-0005-0000-0000-00001CC40000}"/>
    <cellStyle name="Total 5 2 2 2 2 6" xfId="13378" xr:uid="{00000000-0005-0000-0000-00001DC40000}"/>
    <cellStyle name="Total 5 2 2 2 2 6 2" xfId="13379" xr:uid="{00000000-0005-0000-0000-00001EC40000}"/>
    <cellStyle name="Total 5 2 2 2 2 6 3" xfId="13380" xr:uid="{00000000-0005-0000-0000-00001FC40000}"/>
    <cellStyle name="Total 5 2 2 2 2 7" xfId="13381" xr:uid="{00000000-0005-0000-0000-000020C40000}"/>
    <cellStyle name="Total 5 2 2 2 3" xfId="13382" xr:uid="{00000000-0005-0000-0000-000021C40000}"/>
    <cellStyle name="Total 5 2 2 2 3 2" xfId="13383" xr:uid="{00000000-0005-0000-0000-000022C40000}"/>
    <cellStyle name="Total 5 2 2 2 3 2 2" xfId="13384" xr:uid="{00000000-0005-0000-0000-000023C40000}"/>
    <cellStyle name="Total 5 2 2 2 3 2 3" xfId="13385" xr:uid="{00000000-0005-0000-0000-000024C40000}"/>
    <cellStyle name="Total 5 2 2 2 3 2 4" xfId="13386" xr:uid="{00000000-0005-0000-0000-000025C40000}"/>
    <cellStyle name="Total 5 2 2 2 3 3" xfId="13387" xr:uid="{00000000-0005-0000-0000-000026C40000}"/>
    <cellStyle name="Total 5 2 2 2 3 3 2" xfId="13388" xr:uid="{00000000-0005-0000-0000-000027C40000}"/>
    <cellStyle name="Total 5 2 2 2 3 3 3" xfId="13389" xr:uid="{00000000-0005-0000-0000-000028C40000}"/>
    <cellStyle name="Total 5 2 2 2 3 3 4" xfId="13390" xr:uid="{00000000-0005-0000-0000-000029C40000}"/>
    <cellStyle name="Total 5 2 2 2 3 4" xfId="13391" xr:uid="{00000000-0005-0000-0000-00002AC40000}"/>
    <cellStyle name="Total 5 2 2 2 3 4 2" xfId="13392" xr:uid="{00000000-0005-0000-0000-00002BC40000}"/>
    <cellStyle name="Total 5 2 2 2 3 4 3" xfId="13393" xr:uid="{00000000-0005-0000-0000-00002CC40000}"/>
    <cellStyle name="Total 5 2 2 2 3 5" xfId="13394" xr:uid="{00000000-0005-0000-0000-00002DC40000}"/>
    <cellStyle name="Total 5 2 2 2 3 5 2" xfId="13395" xr:uid="{00000000-0005-0000-0000-00002EC40000}"/>
    <cellStyle name="Total 5 2 2 2 3 5 3" xfId="13396" xr:uid="{00000000-0005-0000-0000-00002FC40000}"/>
    <cellStyle name="Total 5 2 2 2 3 6" xfId="13397" xr:uid="{00000000-0005-0000-0000-000030C40000}"/>
    <cellStyle name="Total 5 2 2 2 4" xfId="13398" xr:uid="{00000000-0005-0000-0000-000031C40000}"/>
    <cellStyle name="Total 5 2 2 2 4 2" xfId="13399" xr:uid="{00000000-0005-0000-0000-000032C40000}"/>
    <cellStyle name="Total 5 2 2 2 4 3" xfId="13400" xr:uid="{00000000-0005-0000-0000-000033C40000}"/>
    <cellStyle name="Total 5 2 2 2 4 4" xfId="13401" xr:uid="{00000000-0005-0000-0000-000034C40000}"/>
    <cellStyle name="Total 5 2 2 2 5" xfId="13402" xr:uid="{00000000-0005-0000-0000-000035C40000}"/>
    <cellStyle name="Total 5 2 2 2 5 2" xfId="13403" xr:uid="{00000000-0005-0000-0000-000036C40000}"/>
    <cellStyle name="Total 5 2 2 2 5 3" xfId="13404" xr:uid="{00000000-0005-0000-0000-000037C40000}"/>
    <cellStyle name="Total 5 2 2 2 5 4" xfId="13405" xr:uid="{00000000-0005-0000-0000-000038C40000}"/>
    <cellStyle name="Total 5 2 2 2 6" xfId="13406" xr:uid="{00000000-0005-0000-0000-000039C40000}"/>
    <cellStyle name="Total 5 2 2 2 6 2" xfId="13407" xr:uid="{00000000-0005-0000-0000-00003AC40000}"/>
    <cellStyle name="Total 5 2 2 2 6 3" xfId="13408" xr:uid="{00000000-0005-0000-0000-00003BC40000}"/>
    <cellStyle name="Total 5 2 2 2 7" xfId="13409" xr:uid="{00000000-0005-0000-0000-00003CC40000}"/>
    <cellStyle name="Total 5 2 2 2 7 2" xfId="13410" xr:uid="{00000000-0005-0000-0000-00003DC40000}"/>
    <cellStyle name="Total 5 2 2 2 7 3" xfId="13411" xr:uid="{00000000-0005-0000-0000-00003EC40000}"/>
    <cellStyle name="Total 5 2 2 2 8" xfId="13412" xr:uid="{00000000-0005-0000-0000-00003FC40000}"/>
    <cellStyle name="Total 5 2 2 3" xfId="13413" xr:uid="{00000000-0005-0000-0000-000040C40000}"/>
    <cellStyle name="Total 5 2 2 3 2" xfId="13414" xr:uid="{00000000-0005-0000-0000-000041C40000}"/>
    <cellStyle name="Total 5 2 2 3 2 2" xfId="13415" xr:uid="{00000000-0005-0000-0000-000042C40000}"/>
    <cellStyle name="Total 5 2 2 3 2 2 2" xfId="13416" xr:uid="{00000000-0005-0000-0000-000043C40000}"/>
    <cellStyle name="Total 5 2 2 3 2 2 3" xfId="13417" xr:uid="{00000000-0005-0000-0000-000044C40000}"/>
    <cellStyle name="Total 5 2 2 3 2 2 4" xfId="13418" xr:uid="{00000000-0005-0000-0000-000045C40000}"/>
    <cellStyle name="Total 5 2 2 3 2 3" xfId="13419" xr:uid="{00000000-0005-0000-0000-000046C40000}"/>
    <cellStyle name="Total 5 2 2 3 2 3 2" xfId="13420" xr:uid="{00000000-0005-0000-0000-000047C40000}"/>
    <cellStyle name="Total 5 2 2 3 2 3 3" xfId="13421" xr:uid="{00000000-0005-0000-0000-000048C40000}"/>
    <cellStyle name="Total 5 2 2 3 2 3 4" xfId="13422" xr:uid="{00000000-0005-0000-0000-000049C40000}"/>
    <cellStyle name="Total 5 2 2 3 2 4" xfId="13423" xr:uid="{00000000-0005-0000-0000-00004AC40000}"/>
    <cellStyle name="Total 5 2 2 3 2 4 2" xfId="13424" xr:uid="{00000000-0005-0000-0000-00004BC40000}"/>
    <cellStyle name="Total 5 2 2 3 2 4 3" xfId="13425" xr:uid="{00000000-0005-0000-0000-00004CC40000}"/>
    <cellStyle name="Total 5 2 2 3 2 5" xfId="13426" xr:uid="{00000000-0005-0000-0000-00004DC40000}"/>
    <cellStyle name="Total 5 2 2 3 2 5 2" xfId="13427" xr:uid="{00000000-0005-0000-0000-00004EC40000}"/>
    <cellStyle name="Total 5 2 2 3 2 5 3" xfId="13428" xr:uid="{00000000-0005-0000-0000-00004FC40000}"/>
    <cellStyle name="Total 5 2 2 3 2 6" xfId="13429" xr:uid="{00000000-0005-0000-0000-000050C40000}"/>
    <cellStyle name="Total 5 2 2 3 3" xfId="13430" xr:uid="{00000000-0005-0000-0000-000051C40000}"/>
    <cellStyle name="Total 5 2 2 3 3 2" xfId="13431" xr:uid="{00000000-0005-0000-0000-000052C40000}"/>
    <cellStyle name="Total 5 2 2 3 3 3" xfId="13432" xr:uid="{00000000-0005-0000-0000-000053C40000}"/>
    <cellStyle name="Total 5 2 2 3 3 4" xfId="13433" xr:uid="{00000000-0005-0000-0000-000054C40000}"/>
    <cellStyle name="Total 5 2 2 3 4" xfId="13434" xr:uid="{00000000-0005-0000-0000-000055C40000}"/>
    <cellStyle name="Total 5 2 2 3 4 2" xfId="13435" xr:uid="{00000000-0005-0000-0000-000056C40000}"/>
    <cellStyle name="Total 5 2 2 3 4 3" xfId="13436" xr:uid="{00000000-0005-0000-0000-000057C40000}"/>
    <cellStyle name="Total 5 2 2 3 4 4" xfId="13437" xr:uid="{00000000-0005-0000-0000-000058C40000}"/>
    <cellStyle name="Total 5 2 2 3 5" xfId="13438" xr:uid="{00000000-0005-0000-0000-000059C40000}"/>
    <cellStyle name="Total 5 2 2 3 5 2" xfId="13439" xr:uid="{00000000-0005-0000-0000-00005AC40000}"/>
    <cellStyle name="Total 5 2 2 3 5 3" xfId="13440" xr:uid="{00000000-0005-0000-0000-00005BC40000}"/>
    <cellStyle name="Total 5 2 2 3 6" xfId="13441" xr:uid="{00000000-0005-0000-0000-00005CC40000}"/>
    <cellStyle name="Total 5 2 2 3 6 2" xfId="13442" xr:uid="{00000000-0005-0000-0000-00005DC40000}"/>
    <cellStyle name="Total 5 2 2 3 6 3" xfId="13443" xr:uid="{00000000-0005-0000-0000-00005EC40000}"/>
    <cellStyle name="Total 5 2 2 3 7" xfId="13444" xr:uid="{00000000-0005-0000-0000-00005FC40000}"/>
    <cellStyle name="Total 5 2 2 4" xfId="13445" xr:uid="{00000000-0005-0000-0000-000060C40000}"/>
    <cellStyle name="Total 5 2 2 4 2" xfId="13446" xr:uid="{00000000-0005-0000-0000-000061C40000}"/>
    <cellStyle name="Total 5 2 2 4 2 2" xfId="13447" xr:uid="{00000000-0005-0000-0000-000062C40000}"/>
    <cellStyle name="Total 5 2 2 4 2 3" xfId="13448" xr:uid="{00000000-0005-0000-0000-000063C40000}"/>
    <cellStyle name="Total 5 2 2 4 2 4" xfId="13449" xr:uid="{00000000-0005-0000-0000-000064C40000}"/>
    <cellStyle name="Total 5 2 2 4 3" xfId="13450" xr:uid="{00000000-0005-0000-0000-000065C40000}"/>
    <cellStyle name="Total 5 2 2 4 3 2" xfId="13451" xr:uid="{00000000-0005-0000-0000-000066C40000}"/>
    <cellStyle name="Total 5 2 2 4 3 3" xfId="13452" xr:uid="{00000000-0005-0000-0000-000067C40000}"/>
    <cellStyle name="Total 5 2 2 4 3 4" xfId="13453" xr:uid="{00000000-0005-0000-0000-000068C40000}"/>
    <cellStyle name="Total 5 2 2 4 4" xfId="13454" xr:uid="{00000000-0005-0000-0000-000069C40000}"/>
    <cellStyle name="Total 5 2 2 4 4 2" xfId="13455" xr:uid="{00000000-0005-0000-0000-00006AC40000}"/>
    <cellStyle name="Total 5 2 2 4 4 3" xfId="13456" xr:uid="{00000000-0005-0000-0000-00006BC40000}"/>
    <cellStyle name="Total 5 2 2 4 5" xfId="13457" xr:uid="{00000000-0005-0000-0000-00006CC40000}"/>
    <cellStyle name="Total 5 2 2 4 5 2" xfId="13458" xr:uid="{00000000-0005-0000-0000-00006DC40000}"/>
    <cellStyle name="Total 5 2 2 4 5 3" xfId="13459" xr:uid="{00000000-0005-0000-0000-00006EC40000}"/>
    <cellStyle name="Total 5 2 2 4 6" xfId="13460" xr:uid="{00000000-0005-0000-0000-00006FC40000}"/>
    <cellStyle name="Total 5 2 2 5" xfId="13461" xr:uid="{00000000-0005-0000-0000-000070C40000}"/>
    <cellStyle name="Total 5 2 2 5 2" xfId="13462" xr:uid="{00000000-0005-0000-0000-000071C40000}"/>
    <cellStyle name="Total 5 2 2 5 3" xfId="13463" xr:uid="{00000000-0005-0000-0000-000072C40000}"/>
    <cellStyle name="Total 5 2 2 5 4" xfId="13464" xr:uid="{00000000-0005-0000-0000-000073C40000}"/>
    <cellStyle name="Total 5 2 2 6" xfId="13465" xr:uid="{00000000-0005-0000-0000-000074C40000}"/>
    <cellStyle name="Total 5 2 2 6 2" xfId="13466" xr:uid="{00000000-0005-0000-0000-000075C40000}"/>
    <cellStyle name="Total 5 2 2 6 3" xfId="13467" xr:uid="{00000000-0005-0000-0000-000076C40000}"/>
    <cellStyle name="Total 5 2 2 6 4" xfId="13468" xr:uid="{00000000-0005-0000-0000-000077C40000}"/>
    <cellStyle name="Total 5 2 2 7" xfId="13469" xr:uid="{00000000-0005-0000-0000-000078C40000}"/>
    <cellStyle name="Total 5 2 2 7 2" xfId="13470" xr:uid="{00000000-0005-0000-0000-000079C40000}"/>
    <cellStyle name="Total 5 2 2 7 3" xfId="13471" xr:uid="{00000000-0005-0000-0000-00007AC40000}"/>
    <cellStyle name="Total 5 2 2 8" xfId="13472" xr:uid="{00000000-0005-0000-0000-00007BC40000}"/>
    <cellStyle name="Total 5 2 2 8 2" xfId="13473" xr:uid="{00000000-0005-0000-0000-00007CC40000}"/>
    <cellStyle name="Total 5 2 2 8 3" xfId="13474" xr:uid="{00000000-0005-0000-0000-00007DC40000}"/>
    <cellStyle name="Total 5 2 2 9" xfId="13475" xr:uid="{00000000-0005-0000-0000-00007EC40000}"/>
    <cellStyle name="Total 5 2 3" xfId="13476" xr:uid="{00000000-0005-0000-0000-00007FC40000}"/>
    <cellStyle name="Total 5 2 3 2" xfId="13477" xr:uid="{00000000-0005-0000-0000-000080C40000}"/>
    <cellStyle name="Total 5 2 3 3" xfId="13478" xr:uid="{00000000-0005-0000-0000-000081C40000}"/>
    <cellStyle name="Total 5 2 3 4" xfId="13479" xr:uid="{00000000-0005-0000-0000-000082C40000}"/>
    <cellStyle name="Total 5 2 4" xfId="13480" xr:uid="{00000000-0005-0000-0000-000083C40000}"/>
    <cellStyle name="Total 5 2 4 2" xfId="13481" xr:uid="{00000000-0005-0000-0000-000084C40000}"/>
    <cellStyle name="Total 5 2 4 3" xfId="13482" xr:uid="{00000000-0005-0000-0000-000085C40000}"/>
    <cellStyle name="Total 5 2 4 4" xfId="13483" xr:uid="{00000000-0005-0000-0000-000086C40000}"/>
    <cellStyle name="Total 5 2 5" xfId="13484" xr:uid="{00000000-0005-0000-0000-000087C40000}"/>
    <cellStyle name="Total 5 2 5 2" xfId="13485" xr:uid="{00000000-0005-0000-0000-000088C40000}"/>
    <cellStyle name="Total 5 2 5 3" xfId="13486" xr:uid="{00000000-0005-0000-0000-000089C40000}"/>
    <cellStyle name="Total 5 2 6" xfId="13487" xr:uid="{00000000-0005-0000-0000-00008AC40000}"/>
    <cellStyle name="Total 5 2 6 2" xfId="13488" xr:uid="{00000000-0005-0000-0000-00008BC40000}"/>
    <cellStyle name="Total 5 2 6 3" xfId="13489" xr:uid="{00000000-0005-0000-0000-00008CC40000}"/>
    <cellStyle name="Total 5 2 7" xfId="13490" xr:uid="{00000000-0005-0000-0000-00008DC40000}"/>
    <cellStyle name="Total 5 3" xfId="13491" xr:uid="{00000000-0005-0000-0000-00008EC40000}"/>
    <cellStyle name="Total 5 3 2" xfId="13492" xr:uid="{00000000-0005-0000-0000-00008FC40000}"/>
    <cellStyle name="Total 5 3 2 2" xfId="13493" xr:uid="{00000000-0005-0000-0000-000090C40000}"/>
    <cellStyle name="Total 5 3 2 2 2" xfId="13494" xr:uid="{00000000-0005-0000-0000-000091C40000}"/>
    <cellStyle name="Total 5 3 2 2 2 2" xfId="13495" xr:uid="{00000000-0005-0000-0000-000092C40000}"/>
    <cellStyle name="Total 5 3 2 2 2 2 2" xfId="13496" xr:uid="{00000000-0005-0000-0000-000093C40000}"/>
    <cellStyle name="Total 5 3 2 2 2 2 3" xfId="13497" xr:uid="{00000000-0005-0000-0000-000094C40000}"/>
    <cellStyle name="Total 5 3 2 2 2 2 4" xfId="13498" xr:uid="{00000000-0005-0000-0000-000095C40000}"/>
    <cellStyle name="Total 5 3 2 2 2 3" xfId="13499" xr:uid="{00000000-0005-0000-0000-000096C40000}"/>
    <cellStyle name="Total 5 3 2 2 2 3 2" xfId="13500" xr:uid="{00000000-0005-0000-0000-000097C40000}"/>
    <cellStyle name="Total 5 3 2 2 2 3 3" xfId="13501" xr:uid="{00000000-0005-0000-0000-000098C40000}"/>
    <cellStyle name="Total 5 3 2 2 2 3 4" xfId="13502" xr:uid="{00000000-0005-0000-0000-000099C40000}"/>
    <cellStyle name="Total 5 3 2 2 2 4" xfId="13503" xr:uid="{00000000-0005-0000-0000-00009AC40000}"/>
    <cellStyle name="Total 5 3 2 2 2 4 2" xfId="13504" xr:uid="{00000000-0005-0000-0000-00009BC40000}"/>
    <cellStyle name="Total 5 3 2 2 2 4 3" xfId="13505" xr:uid="{00000000-0005-0000-0000-00009CC40000}"/>
    <cellStyle name="Total 5 3 2 2 2 5" xfId="13506" xr:uid="{00000000-0005-0000-0000-00009DC40000}"/>
    <cellStyle name="Total 5 3 2 2 2 5 2" xfId="13507" xr:uid="{00000000-0005-0000-0000-00009EC40000}"/>
    <cellStyle name="Total 5 3 2 2 2 5 3" xfId="13508" xr:uid="{00000000-0005-0000-0000-00009FC40000}"/>
    <cellStyle name="Total 5 3 2 2 2 6" xfId="13509" xr:uid="{00000000-0005-0000-0000-0000A0C40000}"/>
    <cellStyle name="Total 5 3 2 2 3" xfId="13510" xr:uid="{00000000-0005-0000-0000-0000A1C40000}"/>
    <cellStyle name="Total 5 3 2 2 3 2" xfId="13511" xr:uid="{00000000-0005-0000-0000-0000A2C40000}"/>
    <cellStyle name="Total 5 3 2 2 3 3" xfId="13512" xr:uid="{00000000-0005-0000-0000-0000A3C40000}"/>
    <cellStyle name="Total 5 3 2 2 3 4" xfId="13513" xr:uid="{00000000-0005-0000-0000-0000A4C40000}"/>
    <cellStyle name="Total 5 3 2 2 4" xfId="13514" xr:uid="{00000000-0005-0000-0000-0000A5C40000}"/>
    <cellStyle name="Total 5 3 2 2 4 2" xfId="13515" xr:uid="{00000000-0005-0000-0000-0000A6C40000}"/>
    <cellStyle name="Total 5 3 2 2 4 3" xfId="13516" xr:uid="{00000000-0005-0000-0000-0000A7C40000}"/>
    <cellStyle name="Total 5 3 2 2 4 4" xfId="13517" xr:uid="{00000000-0005-0000-0000-0000A8C40000}"/>
    <cellStyle name="Total 5 3 2 2 5" xfId="13518" xr:uid="{00000000-0005-0000-0000-0000A9C40000}"/>
    <cellStyle name="Total 5 3 2 2 5 2" xfId="13519" xr:uid="{00000000-0005-0000-0000-0000AAC40000}"/>
    <cellStyle name="Total 5 3 2 2 5 3" xfId="13520" xr:uid="{00000000-0005-0000-0000-0000ABC40000}"/>
    <cellStyle name="Total 5 3 2 2 6" xfId="13521" xr:uid="{00000000-0005-0000-0000-0000ACC40000}"/>
    <cellStyle name="Total 5 3 2 2 6 2" xfId="13522" xr:uid="{00000000-0005-0000-0000-0000ADC40000}"/>
    <cellStyle name="Total 5 3 2 2 6 3" xfId="13523" xr:uid="{00000000-0005-0000-0000-0000AEC40000}"/>
    <cellStyle name="Total 5 3 2 2 7" xfId="13524" xr:uid="{00000000-0005-0000-0000-0000AFC40000}"/>
    <cellStyle name="Total 5 3 2 3" xfId="13525" xr:uid="{00000000-0005-0000-0000-0000B0C40000}"/>
    <cellStyle name="Total 5 3 2 3 2" xfId="13526" xr:uid="{00000000-0005-0000-0000-0000B1C40000}"/>
    <cellStyle name="Total 5 3 2 3 2 2" xfId="13527" xr:uid="{00000000-0005-0000-0000-0000B2C40000}"/>
    <cellStyle name="Total 5 3 2 3 2 3" xfId="13528" xr:uid="{00000000-0005-0000-0000-0000B3C40000}"/>
    <cellStyle name="Total 5 3 2 3 2 4" xfId="13529" xr:uid="{00000000-0005-0000-0000-0000B4C40000}"/>
    <cellStyle name="Total 5 3 2 3 3" xfId="13530" xr:uid="{00000000-0005-0000-0000-0000B5C40000}"/>
    <cellStyle name="Total 5 3 2 3 3 2" xfId="13531" xr:uid="{00000000-0005-0000-0000-0000B6C40000}"/>
    <cellStyle name="Total 5 3 2 3 3 3" xfId="13532" xr:uid="{00000000-0005-0000-0000-0000B7C40000}"/>
    <cellStyle name="Total 5 3 2 3 3 4" xfId="13533" xr:uid="{00000000-0005-0000-0000-0000B8C40000}"/>
    <cellStyle name="Total 5 3 2 3 4" xfId="13534" xr:uid="{00000000-0005-0000-0000-0000B9C40000}"/>
    <cellStyle name="Total 5 3 2 3 4 2" xfId="13535" xr:uid="{00000000-0005-0000-0000-0000BAC40000}"/>
    <cellStyle name="Total 5 3 2 3 4 3" xfId="13536" xr:uid="{00000000-0005-0000-0000-0000BBC40000}"/>
    <cellStyle name="Total 5 3 2 3 5" xfId="13537" xr:uid="{00000000-0005-0000-0000-0000BCC40000}"/>
    <cellStyle name="Total 5 3 2 3 5 2" xfId="13538" xr:uid="{00000000-0005-0000-0000-0000BDC40000}"/>
    <cellStyle name="Total 5 3 2 3 5 3" xfId="13539" xr:uid="{00000000-0005-0000-0000-0000BEC40000}"/>
    <cellStyle name="Total 5 3 2 3 6" xfId="13540" xr:uid="{00000000-0005-0000-0000-0000BFC40000}"/>
    <cellStyle name="Total 5 3 2 4" xfId="13541" xr:uid="{00000000-0005-0000-0000-0000C0C40000}"/>
    <cellStyle name="Total 5 3 2 4 2" xfId="13542" xr:uid="{00000000-0005-0000-0000-0000C1C40000}"/>
    <cellStyle name="Total 5 3 2 4 3" xfId="13543" xr:uid="{00000000-0005-0000-0000-0000C2C40000}"/>
    <cellStyle name="Total 5 3 2 4 4" xfId="13544" xr:uid="{00000000-0005-0000-0000-0000C3C40000}"/>
    <cellStyle name="Total 5 3 2 5" xfId="13545" xr:uid="{00000000-0005-0000-0000-0000C4C40000}"/>
    <cellStyle name="Total 5 3 2 5 2" xfId="13546" xr:uid="{00000000-0005-0000-0000-0000C5C40000}"/>
    <cellStyle name="Total 5 3 2 5 3" xfId="13547" xr:uid="{00000000-0005-0000-0000-0000C6C40000}"/>
    <cellStyle name="Total 5 3 2 5 4" xfId="13548" xr:uid="{00000000-0005-0000-0000-0000C7C40000}"/>
    <cellStyle name="Total 5 3 2 6" xfId="13549" xr:uid="{00000000-0005-0000-0000-0000C8C40000}"/>
    <cellStyle name="Total 5 3 2 6 2" xfId="13550" xr:uid="{00000000-0005-0000-0000-0000C9C40000}"/>
    <cellStyle name="Total 5 3 2 6 3" xfId="13551" xr:uid="{00000000-0005-0000-0000-0000CAC40000}"/>
    <cellStyle name="Total 5 3 2 7" xfId="13552" xr:uid="{00000000-0005-0000-0000-0000CBC40000}"/>
    <cellStyle name="Total 5 3 2 7 2" xfId="13553" xr:uid="{00000000-0005-0000-0000-0000CCC40000}"/>
    <cellStyle name="Total 5 3 2 7 3" xfId="13554" xr:uid="{00000000-0005-0000-0000-0000CDC40000}"/>
    <cellStyle name="Total 5 3 2 8" xfId="13555" xr:uid="{00000000-0005-0000-0000-0000CEC40000}"/>
    <cellStyle name="Total 5 3 3" xfId="13556" xr:uid="{00000000-0005-0000-0000-0000CFC40000}"/>
    <cellStyle name="Total 5 3 3 2" xfId="13557" xr:uid="{00000000-0005-0000-0000-0000D0C40000}"/>
    <cellStyle name="Total 5 3 3 2 2" xfId="13558" xr:uid="{00000000-0005-0000-0000-0000D1C40000}"/>
    <cellStyle name="Total 5 3 3 2 2 2" xfId="13559" xr:uid="{00000000-0005-0000-0000-0000D2C40000}"/>
    <cellStyle name="Total 5 3 3 2 2 3" xfId="13560" xr:uid="{00000000-0005-0000-0000-0000D3C40000}"/>
    <cellStyle name="Total 5 3 3 2 2 4" xfId="13561" xr:uid="{00000000-0005-0000-0000-0000D4C40000}"/>
    <cellStyle name="Total 5 3 3 2 3" xfId="13562" xr:uid="{00000000-0005-0000-0000-0000D5C40000}"/>
    <cellStyle name="Total 5 3 3 2 3 2" xfId="13563" xr:uid="{00000000-0005-0000-0000-0000D6C40000}"/>
    <cellStyle name="Total 5 3 3 2 3 3" xfId="13564" xr:uid="{00000000-0005-0000-0000-0000D7C40000}"/>
    <cellStyle name="Total 5 3 3 2 3 4" xfId="13565" xr:uid="{00000000-0005-0000-0000-0000D8C40000}"/>
    <cellStyle name="Total 5 3 3 2 4" xfId="13566" xr:uid="{00000000-0005-0000-0000-0000D9C40000}"/>
    <cellStyle name="Total 5 3 3 2 4 2" xfId="13567" xr:uid="{00000000-0005-0000-0000-0000DAC40000}"/>
    <cellStyle name="Total 5 3 3 2 4 3" xfId="13568" xr:uid="{00000000-0005-0000-0000-0000DBC40000}"/>
    <cellStyle name="Total 5 3 3 2 5" xfId="13569" xr:uid="{00000000-0005-0000-0000-0000DCC40000}"/>
    <cellStyle name="Total 5 3 3 2 5 2" xfId="13570" xr:uid="{00000000-0005-0000-0000-0000DDC40000}"/>
    <cellStyle name="Total 5 3 3 2 5 3" xfId="13571" xr:uid="{00000000-0005-0000-0000-0000DEC40000}"/>
    <cellStyle name="Total 5 3 3 2 6" xfId="13572" xr:uid="{00000000-0005-0000-0000-0000DFC40000}"/>
    <cellStyle name="Total 5 3 3 3" xfId="13573" xr:uid="{00000000-0005-0000-0000-0000E0C40000}"/>
    <cellStyle name="Total 5 3 3 3 2" xfId="13574" xr:uid="{00000000-0005-0000-0000-0000E1C40000}"/>
    <cellStyle name="Total 5 3 3 3 3" xfId="13575" xr:uid="{00000000-0005-0000-0000-0000E2C40000}"/>
    <cellStyle name="Total 5 3 3 3 4" xfId="13576" xr:uid="{00000000-0005-0000-0000-0000E3C40000}"/>
    <cellStyle name="Total 5 3 3 4" xfId="13577" xr:uid="{00000000-0005-0000-0000-0000E4C40000}"/>
    <cellStyle name="Total 5 3 3 4 2" xfId="13578" xr:uid="{00000000-0005-0000-0000-0000E5C40000}"/>
    <cellStyle name="Total 5 3 3 4 3" xfId="13579" xr:uid="{00000000-0005-0000-0000-0000E6C40000}"/>
    <cellStyle name="Total 5 3 3 4 4" xfId="13580" xr:uid="{00000000-0005-0000-0000-0000E7C40000}"/>
    <cellStyle name="Total 5 3 3 5" xfId="13581" xr:uid="{00000000-0005-0000-0000-0000E8C40000}"/>
    <cellStyle name="Total 5 3 3 5 2" xfId="13582" xr:uid="{00000000-0005-0000-0000-0000E9C40000}"/>
    <cellStyle name="Total 5 3 3 5 3" xfId="13583" xr:uid="{00000000-0005-0000-0000-0000EAC40000}"/>
    <cellStyle name="Total 5 3 3 6" xfId="13584" xr:uid="{00000000-0005-0000-0000-0000EBC40000}"/>
    <cellStyle name="Total 5 3 3 6 2" xfId="13585" xr:uid="{00000000-0005-0000-0000-0000ECC40000}"/>
    <cellStyle name="Total 5 3 3 6 3" xfId="13586" xr:uid="{00000000-0005-0000-0000-0000EDC40000}"/>
    <cellStyle name="Total 5 3 3 7" xfId="13587" xr:uid="{00000000-0005-0000-0000-0000EEC40000}"/>
    <cellStyle name="Total 5 3 4" xfId="13588" xr:uid="{00000000-0005-0000-0000-0000EFC40000}"/>
    <cellStyle name="Total 5 3 4 2" xfId="13589" xr:uid="{00000000-0005-0000-0000-0000F0C40000}"/>
    <cellStyle name="Total 5 3 4 2 2" xfId="13590" xr:uid="{00000000-0005-0000-0000-0000F1C40000}"/>
    <cellStyle name="Total 5 3 4 2 3" xfId="13591" xr:uid="{00000000-0005-0000-0000-0000F2C40000}"/>
    <cellStyle name="Total 5 3 4 2 4" xfId="13592" xr:uid="{00000000-0005-0000-0000-0000F3C40000}"/>
    <cellStyle name="Total 5 3 4 3" xfId="13593" xr:uid="{00000000-0005-0000-0000-0000F4C40000}"/>
    <cellStyle name="Total 5 3 4 3 2" xfId="13594" xr:uid="{00000000-0005-0000-0000-0000F5C40000}"/>
    <cellStyle name="Total 5 3 4 3 3" xfId="13595" xr:uid="{00000000-0005-0000-0000-0000F6C40000}"/>
    <cellStyle name="Total 5 3 4 3 4" xfId="13596" xr:uid="{00000000-0005-0000-0000-0000F7C40000}"/>
    <cellStyle name="Total 5 3 4 4" xfId="13597" xr:uid="{00000000-0005-0000-0000-0000F8C40000}"/>
    <cellStyle name="Total 5 3 4 4 2" xfId="13598" xr:uid="{00000000-0005-0000-0000-0000F9C40000}"/>
    <cellStyle name="Total 5 3 4 4 3" xfId="13599" xr:uid="{00000000-0005-0000-0000-0000FAC40000}"/>
    <cellStyle name="Total 5 3 4 5" xfId="13600" xr:uid="{00000000-0005-0000-0000-0000FBC40000}"/>
    <cellStyle name="Total 5 3 4 5 2" xfId="13601" xr:uid="{00000000-0005-0000-0000-0000FCC40000}"/>
    <cellStyle name="Total 5 3 4 5 3" xfId="13602" xr:uid="{00000000-0005-0000-0000-0000FDC40000}"/>
    <cellStyle name="Total 5 3 4 6" xfId="13603" xr:uid="{00000000-0005-0000-0000-0000FEC40000}"/>
    <cellStyle name="Total 5 3 5" xfId="13604" xr:uid="{00000000-0005-0000-0000-0000FFC40000}"/>
    <cellStyle name="Total 5 3 5 2" xfId="13605" xr:uid="{00000000-0005-0000-0000-000000C50000}"/>
    <cellStyle name="Total 5 3 5 3" xfId="13606" xr:uid="{00000000-0005-0000-0000-000001C50000}"/>
    <cellStyle name="Total 5 3 5 4" xfId="13607" xr:uid="{00000000-0005-0000-0000-000002C50000}"/>
    <cellStyle name="Total 5 3 6" xfId="13608" xr:uid="{00000000-0005-0000-0000-000003C50000}"/>
    <cellStyle name="Total 5 3 6 2" xfId="13609" xr:uid="{00000000-0005-0000-0000-000004C50000}"/>
    <cellStyle name="Total 5 3 6 3" xfId="13610" xr:uid="{00000000-0005-0000-0000-000005C50000}"/>
    <cellStyle name="Total 5 3 6 4" xfId="13611" xr:uid="{00000000-0005-0000-0000-000006C50000}"/>
    <cellStyle name="Total 5 3 7" xfId="13612" xr:uid="{00000000-0005-0000-0000-000007C50000}"/>
    <cellStyle name="Total 5 3 7 2" xfId="13613" xr:uid="{00000000-0005-0000-0000-000008C50000}"/>
    <cellStyle name="Total 5 3 7 3" xfId="13614" xr:uid="{00000000-0005-0000-0000-000009C50000}"/>
    <cellStyle name="Total 5 3 8" xfId="13615" xr:uid="{00000000-0005-0000-0000-00000AC50000}"/>
    <cellStyle name="Total 5 3 8 2" xfId="13616" xr:uid="{00000000-0005-0000-0000-00000BC50000}"/>
    <cellStyle name="Total 5 3 8 3" xfId="13617" xr:uid="{00000000-0005-0000-0000-00000CC50000}"/>
    <cellStyle name="Total 5 3 9" xfId="13618" xr:uid="{00000000-0005-0000-0000-00000DC50000}"/>
    <cellStyle name="Total 5 4" xfId="13619" xr:uid="{00000000-0005-0000-0000-00000EC50000}"/>
    <cellStyle name="Total 5 4 2" xfId="13620" xr:uid="{00000000-0005-0000-0000-00000FC50000}"/>
    <cellStyle name="Total 5 4 3" xfId="13621" xr:uid="{00000000-0005-0000-0000-000010C50000}"/>
    <cellStyle name="Total 5 4 4" xfId="13622" xr:uid="{00000000-0005-0000-0000-000011C50000}"/>
    <cellStyle name="Total 5 5" xfId="13623" xr:uid="{00000000-0005-0000-0000-000012C50000}"/>
    <cellStyle name="Total 5 5 2" xfId="13624" xr:uid="{00000000-0005-0000-0000-000013C50000}"/>
    <cellStyle name="Total 5 5 3" xfId="13625" xr:uid="{00000000-0005-0000-0000-000014C50000}"/>
    <cellStyle name="Total 5 5 4" xfId="13626" xr:uid="{00000000-0005-0000-0000-000015C50000}"/>
    <cellStyle name="Total 5 6" xfId="13627" xr:uid="{00000000-0005-0000-0000-000016C50000}"/>
    <cellStyle name="Total 5 6 2" xfId="13628" xr:uid="{00000000-0005-0000-0000-000017C50000}"/>
    <cellStyle name="Total 5 6 3" xfId="13629" xr:uid="{00000000-0005-0000-0000-000018C50000}"/>
    <cellStyle name="Total 5 7" xfId="13630" xr:uid="{00000000-0005-0000-0000-000019C50000}"/>
    <cellStyle name="Total 5 7 2" xfId="13631" xr:uid="{00000000-0005-0000-0000-00001AC50000}"/>
    <cellStyle name="Total 5 7 3" xfId="13632" xr:uid="{00000000-0005-0000-0000-00001BC50000}"/>
    <cellStyle name="Total 5 8" xfId="13633" xr:uid="{00000000-0005-0000-0000-00001CC50000}"/>
    <cellStyle name="Total 6" xfId="13634" xr:uid="{00000000-0005-0000-0000-00001DC50000}"/>
    <cellStyle name="Total 6 2" xfId="13635" xr:uid="{00000000-0005-0000-0000-00001EC50000}"/>
    <cellStyle name="Total 6 2 2" xfId="13636" xr:uid="{00000000-0005-0000-0000-00001FC50000}"/>
    <cellStyle name="Total 6 2 2 2" xfId="13637" xr:uid="{00000000-0005-0000-0000-000020C50000}"/>
    <cellStyle name="Total 6 2 2 2 2" xfId="13638" xr:uid="{00000000-0005-0000-0000-000021C50000}"/>
    <cellStyle name="Total 6 2 2 2 2 2" xfId="13639" xr:uid="{00000000-0005-0000-0000-000022C50000}"/>
    <cellStyle name="Total 6 2 2 2 2 2 2" xfId="13640" xr:uid="{00000000-0005-0000-0000-000023C50000}"/>
    <cellStyle name="Total 6 2 2 2 2 2 3" xfId="13641" xr:uid="{00000000-0005-0000-0000-000024C50000}"/>
    <cellStyle name="Total 6 2 2 2 2 2 4" xfId="13642" xr:uid="{00000000-0005-0000-0000-000025C50000}"/>
    <cellStyle name="Total 6 2 2 2 2 3" xfId="13643" xr:uid="{00000000-0005-0000-0000-000026C50000}"/>
    <cellStyle name="Total 6 2 2 2 2 3 2" xfId="13644" xr:uid="{00000000-0005-0000-0000-000027C50000}"/>
    <cellStyle name="Total 6 2 2 2 2 3 3" xfId="13645" xr:uid="{00000000-0005-0000-0000-000028C50000}"/>
    <cellStyle name="Total 6 2 2 2 2 3 4" xfId="13646" xr:uid="{00000000-0005-0000-0000-000029C50000}"/>
    <cellStyle name="Total 6 2 2 2 2 4" xfId="13647" xr:uid="{00000000-0005-0000-0000-00002AC50000}"/>
    <cellStyle name="Total 6 2 2 2 2 4 2" xfId="13648" xr:uid="{00000000-0005-0000-0000-00002BC50000}"/>
    <cellStyle name="Total 6 2 2 2 2 4 3" xfId="13649" xr:uid="{00000000-0005-0000-0000-00002CC50000}"/>
    <cellStyle name="Total 6 2 2 2 2 5" xfId="13650" xr:uid="{00000000-0005-0000-0000-00002DC50000}"/>
    <cellStyle name="Total 6 2 2 2 2 5 2" xfId="13651" xr:uid="{00000000-0005-0000-0000-00002EC50000}"/>
    <cellStyle name="Total 6 2 2 2 2 5 3" xfId="13652" xr:uid="{00000000-0005-0000-0000-00002FC50000}"/>
    <cellStyle name="Total 6 2 2 2 2 6" xfId="13653" xr:uid="{00000000-0005-0000-0000-000030C50000}"/>
    <cellStyle name="Total 6 2 2 2 3" xfId="13654" xr:uid="{00000000-0005-0000-0000-000031C50000}"/>
    <cellStyle name="Total 6 2 2 2 3 2" xfId="13655" xr:uid="{00000000-0005-0000-0000-000032C50000}"/>
    <cellStyle name="Total 6 2 2 2 3 3" xfId="13656" xr:uid="{00000000-0005-0000-0000-000033C50000}"/>
    <cellStyle name="Total 6 2 2 2 3 4" xfId="13657" xr:uid="{00000000-0005-0000-0000-000034C50000}"/>
    <cellStyle name="Total 6 2 2 2 4" xfId="13658" xr:uid="{00000000-0005-0000-0000-000035C50000}"/>
    <cellStyle name="Total 6 2 2 2 4 2" xfId="13659" xr:uid="{00000000-0005-0000-0000-000036C50000}"/>
    <cellStyle name="Total 6 2 2 2 4 3" xfId="13660" xr:uid="{00000000-0005-0000-0000-000037C50000}"/>
    <cellStyle name="Total 6 2 2 2 4 4" xfId="13661" xr:uid="{00000000-0005-0000-0000-000038C50000}"/>
    <cellStyle name="Total 6 2 2 2 5" xfId="13662" xr:uid="{00000000-0005-0000-0000-000039C50000}"/>
    <cellStyle name="Total 6 2 2 2 5 2" xfId="13663" xr:uid="{00000000-0005-0000-0000-00003AC50000}"/>
    <cellStyle name="Total 6 2 2 2 5 3" xfId="13664" xr:uid="{00000000-0005-0000-0000-00003BC50000}"/>
    <cellStyle name="Total 6 2 2 2 6" xfId="13665" xr:uid="{00000000-0005-0000-0000-00003CC50000}"/>
    <cellStyle name="Total 6 2 2 2 6 2" xfId="13666" xr:uid="{00000000-0005-0000-0000-00003DC50000}"/>
    <cellStyle name="Total 6 2 2 2 6 3" xfId="13667" xr:uid="{00000000-0005-0000-0000-00003EC50000}"/>
    <cellStyle name="Total 6 2 2 2 7" xfId="13668" xr:uid="{00000000-0005-0000-0000-00003FC50000}"/>
    <cellStyle name="Total 6 2 2 3" xfId="13669" xr:uid="{00000000-0005-0000-0000-000040C50000}"/>
    <cellStyle name="Total 6 2 2 3 2" xfId="13670" xr:uid="{00000000-0005-0000-0000-000041C50000}"/>
    <cellStyle name="Total 6 2 2 3 2 2" xfId="13671" xr:uid="{00000000-0005-0000-0000-000042C50000}"/>
    <cellStyle name="Total 6 2 2 3 2 3" xfId="13672" xr:uid="{00000000-0005-0000-0000-000043C50000}"/>
    <cellStyle name="Total 6 2 2 3 2 4" xfId="13673" xr:uid="{00000000-0005-0000-0000-000044C50000}"/>
    <cellStyle name="Total 6 2 2 3 3" xfId="13674" xr:uid="{00000000-0005-0000-0000-000045C50000}"/>
    <cellStyle name="Total 6 2 2 3 3 2" xfId="13675" xr:uid="{00000000-0005-0000-0000-000046C50000}"/>
    <cellStyle name="Total 6 2 2 3 3 3" xfId="13676" xr:uid="{00000000-0005-0000-0000-000047C50000}"/>
    <cellStyle name="Total 6 2 2 3 3 4" xfId="13677" xr:uid="{00000000-0005-0000-0000-000048C50000}"/>
    <cellStyle name="Total 6 2 2 3 4" xfId="13678" xr:uid="{00000000-0005-0000-0000-000049C50000}"/>
    <cellStyle name="Total 6 2 2 3 4 2" xfId="13679" xr:uid="{00000000-0005-0000-0000-00004AC50000}"/>
    <cellStyle name="Total 6 2 2 3 4 3" xfId="13680" xr:uid="{00000000-0005-0000-0000-00004BC50000}"/>
    <cellStyle name="Total 6 2 2 3 5" xfId="13681" xr:uid="{00000000-0005-0000-0000-00004CC50000}"/>
    <cellStyle name="Total 6 2 2 3 5 2" xfId="13682" xr:uid="{00000000-0005-0000-0000-00004DC50000}"/>
    <cellStyle name="Total 6 2 2 3 5 3" xfId="13683" xr:uid="{00000000-0005-0000-0000-00004EC50000}"/>
    <cellStyle name="Total 6 2 2 3 6" xfId="13684" xr:uid="{00000000-0005-0000-0000-00004FC50000}"/>
    <cellStyle name="Total 6 2 2 4" xfId="13685" xr:uid="{00000000-0005-0000-0000-000050C50000}"/>
    <cellStyle name="Total 6 2 2 4 2" xfId="13686" xr:uid="{00000000-0005-0000-0000-000051C50000}"/>
    <cellStyle name="Total 6 2 2 4 3" xfId="13687" xr:uid="{00000000-0005-0000-0000-000052C50000}"/>
    <cellStyle name="Total 6 2 2 4 4" xfId="13688" xr:uid="{00000000-0005-0000-0000-000053C50000}"/>
    <cellStyle name="Total 6 2 2 5" xfId="13689" xr:uid="{00000000-0005-0000-0000-000054C50000}"/>
    <cellStyle name="Total 6 2 2 5 2" xfId="13690" xr:uid="{00000000-0005-0000-0000-000055C50000}"/>
    <cellStyle name="Total 6 2 2 5 3" xfId="13691" xr:uid="{00000000-0005-0000-0000-000056C50000}"/>
    <cellStyle name="Total 6 2 2 5 4" xfId="13692" xr:uid="{00000000-0005-0000-0000-000057C50000}"/>
    <cellStyle name="Total 6 2 2 6" xfId="13693" xr:uid="{00000000-0005-0000-0000-000058C50000}"/>
    <cellStyle name="Total 6 2 2 6 2" xfId="13694" xr:uid="{00000000-0005-0000-0000-000059C50000}"/>
    <cellStyle name="Total 6 2 2 6 3" xfId="13695" xr:uid="{00000000-0005-0000-0000-00005AC50000}"/>
    <cellStyle name="Total 6 2 2 7" xfId="13696" xr:uid="{00000000-0005-0000-0000-00005BC50000}"/>
    <cellStyle name="Total 6 2 2 7 2" xfId="13697" xr:uid="{00000000-0005-0000-0000-00005CC50000}"/>
    <cellStyle name="Total 6 2 2 7 3" xfId="13698" xr:uid="{00000000-0005-0000-0000-00005DC50000}"/>
    <cellStyle name="Total 6 2 2 8" xfId="13699" xr:uid="{00000000-0005-0000-0000-00005EC50000}"/>
    <cellStyle name="Total 6 2 3" xfId="13700" xr:uid="{00000000-0005-0000-0000-00005FC50000}"/>
    <cellStyle name="Total 6 2 3 2" xfId="13701" xr:uid="{00000000-0005-0000-0000-000060C50000}"/>
    <cellStyle name="Total 6 2 3 2 2" xfId="13702" xr:uid="{00000000-0005-0000-0000-000061C50000}"/>
    <cellStyle name="Total 6 2 3 2 2 2" xfId="13703" xr:uid="{00000000-0005-0000-0000-000062C50000}"/>
    <cellStyle name="Total 6 2 3 2 2 3" xfId="13704" xr:uid="{00000000-0005-0000-0000-000063C50000}"/>
    <cellStyle name="Total 6 2 3 2 2 4" xfId="13705" xr:uid="{00000000-0005-0000-0000-000064C50000}"/>
    <cellStyle name="Total 6 2 3 2 3" xfId="13706" xr:uid="{00000000-0005-0000-0000-000065C50000}"/>
    <cellStyle name="Total 6 2 3 2 3 2" xfId="13707" xr:uid="{00000000-0005-0000-0000-000066C50000}"/>
    <cellStyle name="Total 6 2 3 2 3 3" xfId="13708" xr:uid="{00000000-0005-0000-0000-000067C50000}"/>
    <cellStyle name="Total 6 2 3 2 3 4" xfId="13709" xr:uid="{00000000-0005-0000-0000-000068C50000}"/>
    <cellStyle name="Total 6 2 3 2 4" xfId="13710" xr:uid="{00000000-0005-0000-0000-000069C50000}"/>
    <cellStyle name="Total 6 2 3 2 4 2" xfId="13711" xr:uid="{00000000-0005-0000-0000-00006AC50000}"/>
    <cellStyle name="Total 6 2 3 2 4 3" xfId="13712" xr:uid="{00000000-0005-0000-0000-00006BC50000}"/>
    <cellStyle name="Total 6 2 3 2 5" xfId="13713" xr:uid="{00000000-0005-0000-0000-00006CC50000}"/>
    <cellStyle name="Total 6 2 3 2 5 2" xfId="13714" xr:uid="{00000000-0005-0000-0000-00006DC50000}"/>
    <cellStyle name="Total 6 2 3 2 5 3" xfId="13715" xr:uid="{00000000-0005-0000-0000-00006EC50000}"/>
    <cellStyle name="Total 6 2 3 2 6" xfId="13716" xr:uid="{00000000-0005-0000-0000-00006FC50000}"/>
    <cellStyle name="Total 6 2 3 3" xfId="13717" xr:uid="{00000000-0005-0000-0000-000070C50000}"/>
    <cellStyle name="Total 6 2 3 3 2" xfId="13718" xr:uid="{00000000-0005-0000-0000-000071C50000}"/>
    <cellStyle name="Total 6 2 3 3 3" xfId="13719" xr:uid="{00000000-0005-0000-0000-000072C50000}"/>
    <cellStyle name="Total 6 2 3 3 4" xfId="13720" xr:uid="{00000000-0005-0000-0000-000073C50000}"/>
    <cellStyle name="Total 6 2 3 4" xfId="13721" xr:uid="{00000000-0005-0000-0000-000074C50000}"/>
    <cellStyle name="Total 6 2 3 4 2" xfId="13722" xr:uid="{00000000-0005-0000-0000-000075C50000}"/>
    <cellStyle name="Total 6 2 3 4 3" xfId="13723" xr:uid="{00000000-0005-0000-0000-000076C50000}"/>
    <cellStyle name="Total 6 2 3 4 4" xfId="13724" xr:uid="{00000000-0005-0000-0000-000077C50000}"/>
    <cellStyle name="Total 6 2 3 5" xfId="13725" xr:uid="{00000000-0005-0000-0000-000078C50000}"/>
    <cellStyle name="Total 6 2 3 5 2" xfId="13726" xr:uid="{00000000-0005-0000-0000-000079C50000}"/>
    <cellStyle name="Total 6 2 3 5 3" xfId="13727" xr:uid="{00000000-0005-0000-0000-00007AC50000}"/>
    <cellStyle name="Total 6 2 3 6" xfId="13728" xr:uid="{00000000-0005-0000-0000-00007BC50000}"/>
    <cellStyle name="Total 6 2 3 6 2" xfId="13729" xr:uid="{00000000-0005-0000-0000-00007CC50000}"/>
    <cellStyle name="Total 6 2 3 6 3" xfId="13730" xr:uid="{00000000-0005-0000-0000-00007DC50000}"/>
    <cellStyle name="Total 6 2 3 7" xfId="13731" xr:uid="{00000000-0005-0000-0000-00007EC50000}"/>
    <cellStyle name="Total 6 2 4" xfId="13732" xr:uid="{00000000-0005-0000-0000-00007FC50000}"/>
    <cellStyle name="Total 6 2 4 2" xfId="13733" xr:uid="{00000000-0005-0000-0000-000080C50000}"/>
    <cellStyle name="Total 6 2 4 2 2" xfId="13734" xr:uid="{00000000-0005-0000-0000-000081C50000}"/>
    <cellStyle name="Total 6 2 4 2 3" xfId="13735" xr:uid="{00000000-0005-0000-0000-000082C50000}"/>
    <cellStyle name="Total 6 2 4 2 4" xfId="13736" xr:uid="{00000000-0005-0000-0000-000083C50000}"/>
    <cellStyle name="Total 6 2 4 3" xfId="13737" xr:uid="{00000000-0005-0000-0000-000084C50000}"/>
    <cellStyle name="Total 6 2 4 3 2" xfId="13738" xr:uid="{00000000-0005-0000-0000-000085C50000}"/>
    <cellStyle name="Total 6 2 4 3 3" xfId="13739" xr:uid="{00000000-0005-0000-0000-000086C50000}"/>
    <cellStyle name="Total 6 2 4 3 4" xfId="13740" xr:uid="{00000000-0005-0000-0000-000087C50000}"/>
    <cellStyle name="Total 6 2 4 4" xfId="13741" xr:uid="{00000000-0005-0000-0000-000088C50000}"/>
    <cellStyle name="Total 6 2 4 4 2" xfId="13742" xr:uid="{00000000-0005-0000-0000-000089C50000}"/>
    <cellStyle name="Total 6 2 4 4 3" xfId="13743" xr:uid="{00000000-0005-0000-0000-00008AC50000}"/>
    <cellStyle name="Total 6 2 4 5" xfId="13744" xr:uid="{00000000-0005-0000-0000-00008BC50000}"/>
    <cellStyle name="Total 6 2 4 5 2" xfId="13745" xr:uid="{00000000-0005-0000-0000-00008CC50000}"/>
    <cellStyle name="Total 6 2 4 5 3" xfId="13746" xr:uid="{00000000-0005-0000-0000-00008DC50000}"/>
    <cellStyle name="Total 6 2 4 6" xfId="13747" xr:uid="{00000000-0005-0000-0000-00008EC50000}"/>
    <cellStyle name="Total 6 2 5" xfId="13748" xr:uid="{00000000-0005-0000-0000-00008FC50000}"/>
    <cellStyle name="Total 6 2 5 2" xfId="13749" xr:uid="{00000000-0005-0000-0000-000090C50000}"/>
    <cellStyle name="Total 6 2 5 3" xfId="13750" xr:uid="{00000000-0005-0000-0000-000091C50000}"/>
    <cellStyle name="Total 6 2 5 4" xfId="13751" xr:uid="{00000000-0005-0000-0000-000092C50000}"/>
    <cellStyle name="Total 6 2 6" xfId="13752" xr:uid="{00000000-0005-0000-0000-000093C50000}"/>
    <cellStyle name="Total 6 2 6 2" xfId="13753" xr:uid="{00000000-0005-0000-0000-000094C50000}"/>
    <cellStyle name="Total 6 2 6 3" xfId="13754" xr:uid="{00000000-0005-0000-0000-000095C50000}"/>
    <cellStyle name="Total 6 2 6 4" xfId="13755" xr:uid="{00000000-0005-0000-0000-000096C50000}"/>
    <cellStyle name="Total 6 2 7" xfId="13756" xr:uid="{00000000-0005-0000-0000-000097C50000}"/>
    <cellStyle name="Total 6 2 7 2" xfId="13757" xr:uid="{00000000-0005-0000-0000-000098C50000}"/>
    <cellStyle name="Total 6 2 7 3" xfId="13758" xr:uid="{00000000-0005-0000-0000-000099C50000}"/>
    <cellStyle name="Total 6 2 8" xfId="13759" xr:uid="{00000000-0005-0000-0000-00009AC50000}"/>
    <cellStyle name="Total 6 2 8 2" xfId="13760" xr:uid="{00000000-0005-0000-0000-00009BC50000}"/>
    <cellStyle name="Total 6 2 8 3" xfId="13761" xr:uid="{00000000-0005-0000-0000-00009CC50000}"/>
    <cellStyle name="Total 6 2 9" xfId="13762" xr:uid="{00000000-0005-0000-0000-00009DC50000}"/>
    <cellStyle name="Total 6 3" xfId="13763" xr:uid="{00000000-0005-0000-0000-00009EC50000}"/>
    <cellStyle name="Total 6 3 2" xfId="13764" xr:uid="{00000000-0005-0000-0000-00009FC50000}"/>
    <cellStyle name="Total 6 3 3" xfId="13765" xr:uid="{00000000-0005-0000-0000-0000A0C50000}"/>
    <cellStyle name="Total 6 3 4" xfId="13766" xr:uid="{00000000-0005-0000-0000-0000A1C50000}"/>
    <cellStyle name="Total 6 4" xfId="13767" xr:uid="{00000000-0005-0000-0000-0000A2C50000}"/>
    <cellStyle name="Total 6 4 2" xfId="13768" xr:uid="{00000000-0005-0000-0000-0000A3C50000}"/>
    <cellStyle name="Total 6 4 3" xfId="13769" xr:uid="{00000000-0005-0000-0000-0000A4C50000}"/>
    <cellStyle name="Total 6 4 4" xfId="13770" xr:uid="{00000000-0005-0000-0000-0000A5C50000}"/>
    <cellStyle name="Total 6 5" xfId="13771" xr:uid="{00000000-0005-0000-0000-0000A6C50000}"/>
    <cellStyle name="Total 6 5 2" xfId="13772" xr:uid="{00000000-0005-0000-0000-0000A7C50000}"/>
    <cellStyle name="Total 6 5 3" xfId="13773" xr:uid="{00000000-0005-0000-0000-0000A8C50000}"/>
    <cellStyle name="Total 6 6" xfId="13774" xr:uid="{00000000-0005-0000-0000-0000A9C50000}"/>
    <cellStyle name="Total 6 6 2" xfId="13775" xr:uid="{00000000-0005-0000-0000-0000AAC50000}"/>
    <cellStyle name="Total 6 6 3" xfId="13776" xr:uid="{00000000-0005-0000-0000-0000ABC50000}"/>
    <cellStyle name="Total 6 7" xfId="13777" xr:uid="{00000000-0005-0000-0000-0000ACC50000}"/>
    <cellStyle name="Total 7" xfId="13778" xr:uid="{00000000-0005-0000-0000-0000ADC50000}"/>
    <cellStyle name="Total 7 2" xfId="13779" xr:uid="{00000000-0005-0000-0000-0000AEC50000}"/>
    <cellStyle name="Total 7 2 2" xfId="13780" xr:uid="{00000000-0005-0000-0000-0000AFC50000}"/>
    <cellStyle name="Total 7 2 2 2" xfId="13781" xr:uid="{00000000-0005-0000-0000-0000B0C50000}"/>
    <cellStyle name="Total 7 2 2 2 2" xfId="13782" xr:uid="{00000000-0005-0000-0000-0000B1C50000}"/>
    <cellStyle name="Total 7 2 2 2 2 2" xfId="13783" xr:uid="{00000000-0005-0000-0000-0000B2C50000}"/>
    <cellStyle name="Total 7 2 2 2 2 2 2" xfId="13784" xr:uid="{00000000-0005-0000-0000-0000B3C50000}"/>
    <cellStyle name="Total 7 2 2 2 2 2 3" xfId="13785" xr:uid="{00000000-0005-0000-0000-0000B4C50000}"/>
    <cellStyle name="Total 7 2 2 2 2 2 4" xfId="13786" xr:uid="{00000000-0005-0000-0000-0000B5C50000}"/>
    <cellStyle name="Total 7 2 2 2 2 3" xfId="13787" xr:uid="{00000000-0005-0000-0000-0000B6C50000}"/>
    <cellStyle name="Total 7 2 2 2 2 3 2" xfId="13788" xr:uid="{00000000-0005-0000-0000-0000B7C50000}"/>
    <cellStyle name="Total 7 2 2 2 2 3 3" xfId="13789" xr:uid="{00000000-0005-0000-0000-0000B8C50000}"/>
    <cellStyle name="Total 7 2 2 2 2 3 4" xfId="13790" xr:uid="{00000000-0005-0000-0000-0000B9C50000}"/>
    <cellStyle name="Total 7 2 2 2 2 4" xfId="13791" xr:uid="{00000000-0005-0000-0000-0000BAC50000}"/>
    <cellStyle name="Total 7 2 2 2 2 4 2" xfId="13792" xr:uid="{00000000-0005-0000-0000-0000BBC50000}"/>
    <cellStyle name="Total 7 2 2 2 2 4 3" xfId="13793" xr:uid="{00000000-0005-0000-0000-0000BCC50000}"/>
    <cellStyle name="Total 7 2 2 2 2 5" xfId="13794" xr:uid="{00000000-0005-0000-0000-0000BDC50000}"/>
    <cellStyle name="Total 7 2 2 2 2 5 2" xfId="13795" xr:uid="{00000000-0005-0000-0000-0000BEC50000}"/>
    <cellStyle name="Total 7 2 2 2 2 5 3" xfId="13796" xr:uid="{00000000-0005-0000-0000-0000BFC50000}"/>
    <cellStyle name="Total 7 2 2 2 2 6" xfId="13797" xr:uid="{00000000-0005-0000-0000-0000C0C50000}"/>
    <cellStyle name="Total 7 2 2 2 3" xfId="13798" xr:uid="{00000000-0005-0000-0000-0000C1C50000}"/>
    <cellStyle name="Total 7 2 2 2 3 2" xfId="13799" xr:uid="{00000000-0005-0000-0000-0000C2C50000}"/>
    <cellStyle name="Total 7 2 2 2 3 3" xfId="13800" xr:uid="{00000000-0005-0000-0000-0000C3C50000}"/>
    <cellStyle name="Total 7 2 2 2 3 4" xfId="13801" xr:uid="{00000000-0005-0000-0000-0000C4C50000}"/>
    <cellStyle name="Total 7 2 2 2 4" xfId="13802" xr:uid="{00000000-0005-0000-0000-0000C5C50000}"/>
    <cellStyle name="Total 7 2 2 2 4 2" xfId="13803" xr:uid="{00000000-0005-0000-0000-0000C6C50000}"/>
    <cellStyle name="Total 7 2 2 2 4 3" xfId="13804" xr:uid="{00000000-0005-0000-0000-0000C7C50000}"/>
    <cellStyle name="Total 7 2 2 2 4 4" xfId="13805" xr:uid="{00000000-0005-0000-0000-0000C8C50000}"/>
    <cellStyle name="Total 7 2 2 2 5" xfId="13806" xr:uid="{00000000-0005-0000-0000-0000C9C50000}"/>
    <cellStyle name="Total 7 2 2 2 5 2" xfId="13807" xr:uid="{00000000-0005-0000-0000-0000CAC50000}"/>
    <cellStyle name="Total 7 2 2 2 5 3" xfId="13808" xr:uid="{00000000-0005-0000-0000-0000CBC50000}"/>
    <cellStyle name="Total 7 2 2 2 6" xfId="13809" xr:uid="{00000000-0005-0000-0000-0000CCC50000}"/>
    <cellStyle name="Total 7 2 2 2 6 2" xfId="13810" xr:uid="{00000000-0005-0000-0000-0000CDC50000}"/>
    <cellStyle name="Total 7 2 2 2 6 3" xfId="13811" xr:uid="{00000000-0005-0000-0000-0000CEC50000}"/>
    <cellStyle name="Total 7 2 2 2 7" xfId="13812" xr:uid="{00000000-0005-0000-0000-0000CFC50000}"/>
    <cellStyle name="Total 7 2 2 3" xfId="13813" xr:uid="{00000000-0005-0000-0000-0000D0C50000}"/>
    <cellStyle name="Total 7 2 2 3 2" xfId="13814" xr:uid="{00000000-0005-0000-0000-0000D1C50000}"/>
    <cellStyle name="Total 7 2 2 3 2 2" xfId="13815" xr:uid="{00000000-0005-0000-0000-0000D2C50000}"/>
    <cellStyle name="Total 7 2 2 3 2 3" xfId="13816" xr:uid="{00000000-0005-0000-0000-0000D3C50000}"/>
    <cellStyle name="Total 7 2 2 3 2 4" xfId="13817" xr:uid="{00000000-0005-0000-0000-0000D4C50000}"/>
    <cellStyle name="Total 7 2 2 3 3" xfId="13818" xr:uid="{00000000-0005-0000-0000-0000D5C50000}"/>
    <cellStyle name="Total 7 2 2 3 3 2" xfId="13819" xr:uid="{00000000-0005-0000-0000-0000D6C50000}"/>
    <cellStyle name="Total 7 2 2 3 3 3" xfId="13820" xr:uid="{00000000-0005-0000-0000-0000D7C50000}"/>
    <cellStyle name="Total 7 2 2 3 3 4" xfId="13821" xr:uid="{00000000-0005-0000-0000-0000D8C50000}"/>
    <cellStyle name="Total 7 2 2 3 4" xfId="13822" xr:uid="{00000000-0005-0000-0000-0000D9C50000}"/>
    <cellStyle name="Total 7 2 2 3 4 2" xfId="13823" xr:uid="{00000000-0005-0000-0000-0000DAC50000}"/>
    <cellStyle name="Total 7 2 2 3 4 3" xfId="13824" xr:uid="{00000000-0005-0000-0000-0000DBC50000}"/>
    <cellStyle name="Total 7 2 2 3 5" xfId="13825" xr:uid="{00000000-0005-0000-0000-0000DCC50000}"/>
    <cellStyle name="Total 7 2 2 3 5 2" xfId="13826" xr:uid="{00000000-0005-0000-0000-0000DDC50000}"/>
    <cellStyle name="Total 7 2 2 3 5 3" xfId="13827" xr:uid="{00000000-0005-0000-0000-0000DEC50000}"/>
    <cellStyle name="Total 7 2 2 3 6" xfId="13828" xr:uid="{00000000-0005-0000-0000-0000DFC50000}"/>
    <cellStyle name="Total 7 2 2 4" xfId="13829" xr:uid="{00000000-0005-0000-0000-0000E0C50000}"/>
    <cellStyle name="Total 7 2 2 4 2" xfId="13830" xr:uid="{00000000-0005-0000-0000-0000E1C50000}"/>
    <cellStyle name="Total 7 2 2 4 3" xfId="13831" xr:uid="{00000000-0005-0000-0000-0000E2C50000}"/>
    <cellStyle name="Total 7 2 2 4 4" xfId="13832" xr:uid="{00000000-0005-0000-0000-0000E3C50000}"/>
    <cellStyle name="Total 7 2 2 5" xfId="13833" xr:uid="{00000000-0005-0000-0000-0000E4C50000}"/>
    <cellStyle name="Total 7 2 2 5 2" xfId="13834" xr:uid="{00000000-0005-0000-0000-0000E5C50000}"/>
    <cellStyle name="Total 7 2 2 5 3" xfId="13835" xr:uid="{00000000-0005-0000-0000-0000E6C50000}"/>
    <cellStyle name="Total 7 2 2 5 4" xfId="13836" xr:uid="{00000000-0005-0000-0000-0000E7C50000}"/>
    <cellStyle name="Total 7 2 2 6" xfId="13837" xr:uid="{00000000-0005-0000-0000-0000E8C50000}"/>
    <cellStyle name="Total 7 2 2 6 2" xfId="13838" xr:uid="{00000000-0005-0000-0000-0000E9C50000}"/>
    <cellStyle name="Total 7 2 2 6 3" xfId="13839" xr:uid="{00000000-0005-0000-0000-0000EAC50000}"/>
    <cellStyle name="Total 7 2 2 7" xfId="13840" xr:uid="{00000000-0005-0000-0000-0000EBC50000}"/>
    <cellStyle name="Total 7 2 2 7 2" xfId="13841" xr:uid="{00000000-0005-0000-0000-0000ECC50000}"/>
    <cellStyle name="Total 7 2 2 7 3" xfId="13842" xr:uid="{00000000-0005-0000-0000-0000EDC50000}"/>
    <cellStyle name="Total 7 2 2 8" xfId="13843" xr:uid="{00000000-0005-0000-0000-0000EEC50000}"/>
    <cellStyle name="Total 7 2 3" xfId="13844" xr:uid="{00000000-0005-0000-0000-0000EFC50000}"/>
    <cellStyle name="Total 7 2 3 2" xfId="13845" xr:uid="{00000000-0005-0000-0000-0000F0C50000}"/>
    <cellStyle name="Total 7 2 3 2 2" xfId="13846" xr:uid="{00000000-0005-0000-0000-0000F1C50000}"/>
    <cellStyle name="Total 7 2 3 2 2 2" xfId="13847" xr:uid="{00000000-0005-0000-0000-0000F2C50000}"/>
    <cellStyle name="Total 7 2 3 2 2 3" xfId="13848" xr:uid="{00000000-0005-0000-0000-0000F3C50000}"/>
    <cellStyle name="Total 7 2 3 2 2 4" xfId="13849" xr:uid="{00000000-0005-0000-0000-0000F4C50000}"/>
    <cellStyle name="Total 7 2 3 2 3" xfId="13850" xr:uid="{00000000-0005-0000-0000-0000F5C50000}"/>
    <cellStyle name="Total 7 2 3 2 3 2" xfId="13851" xr:uid="{00000000-0005-0000-0000-0000F6C50000}"/>
    <cellStyle name="Total 7 2 3 2 3 3" xfId="13852" xr:uid="{00000000-0005-0000-0000-0000F7C50000}"/>
    <cellStyle name="Total 7 2 3 2 3 4" xfId="13853" xr:uid="{00000000-0005-0000-0000-0000F8C50000}"/>
    <cellStyle name="Total 7 2 3 2 4" xfId="13854" xr:uid="{00000000-0005-0000-0000-0000F9C50000}"/>
    <cellStyle name="Total 7 2 3 2 4 2" xfId="13855" xr:uid="{00000000-0005-0000-0000-0000FAC50000}"/>
    <cellStyle name="Total 7 2 3 2 4 3" xfId="13856" xr:uid="{00000000-0005-0000-0000-0000FBC50000}"/>
    <cellStyle name="Total 7 2 3 2 5" xfId="13857" xr:uid="{00000000-0005-0000-0000-0000FCC50000}"/>
    <cellStyle name="Total 7 2 3 2 5 2" xfId="13858" xr:uid="{00000000-0005-0000-0000-0000FDC50000}"/>
    <cellStyle name="Total 7 2 3 2 5 3" xfId="13859" xr:uid="{00000000-0005-0000-0000-0000FEC50000}"/>
    <cellStyle name="Total 7 2 3 2 6" xfId="13860" xr:uid="{00000000-0005-0000-0000-0000FFC50000}"/>
    <cellStyle name="Total 7 2 3 3" xfId="13861" xr:uid="{00000000-0005-0000-0000-000000C60000}"/>
    <cellStyle name="Total 7 2 3 3 2" xfId="13862" xr:uid="{00000000-0005-0000-0000-000001C60000}"/>
    <cellStyle name="Total 7 2 3 3 3" xfId="13863" xr:uid="{00000000-0005-0000-0000-000002C60000}"/>
    <cellStyle name="Total 7 2 3 3 4" xfId="13864" xr:uid="{00000000-0005-0000-0000-000003C60000}"/>
    <cellStyle name="Total 7 2 3 4" xfId="13865" xr:uid="{00000000-0005-0000-0000-000004C60000}"/>
    <cellStyle name="Total 7 2 3 4 2" xfId="13866" xr:uid="{00000000-0005-0000-0000-000005C60000}"/>
    <cellStyle name="Total 7 2 3 4 3" xfId="13867" xr:uid="{00000000-0005-0000-0000-000006C60000}"/>
    <cellStyle name="Total 7 2 3 4 4" xfId="13868" xr:uid="{00000000-0005-0000-0000-000007C60000}"/>
    <cellStyle name="Total 7 2 3 5" xfId="13869" xr:uid="{00000000-0005-0000-0000-000008C60000}"/>
    <cellStyle name="Total 7 2 3 5 2" xfId="13870" xr:uid="{00000000-0005-0000-0000-000009C60000}"/>
    <cellStyle name="Total 7 2 3 5 3" xfId="13871" xr:uid="{00000000-0005-0000-0000-00000AC60000}"/>
    <cellStyle name="Total 7 2 3 6" xfId="13872" xr:uid="{00000000-0005-0000-0000-00000BC60000}"/>
    <cellStyle name="Total 7 2 3 6 2" xfId="13873" xr:uid="{00000000-0005-0000-0000-00000CC60000}"/>
    <cellStyle name="Total 7 2 3 6 3" xfId="13874" xr:uid="{00000000-0005-0000-0000-00000DC60000}"/>
    <cellStyle name="Total 7 2 3 7" xfId="13875" xr:uid="{00000000-0005-0000-0000-00000EC60000}"/>
    <cellStyle name="Total 7 2 4" xfId="13876" xr:uid="{00000000-0005-0000-0000-00000FC60000}"/>
    <cellStyle name="Total 7 2 4 2" xfId="13877" xr:uid="{00000000-0005-0000-0000-000010C60000}"/>
    <cellStyle name="Total 7 2 4 2 2" xfId="13878" xr:uid="{00000000-0005-0000-0000-000011C60000}"/>
    <cellStyle name="Total 7 2 4 2 3" xfId="13879" xr:uid="{00000000-0005-0000-0000-000012C60000}"/>
    <cellStyle name="Total 7 2 4 2 4" xfId="13880" xr:uid="{00000000-0005-0000-0000-000013C60000}"/>
    <cellStyle name="Total 7 2 4 3" xfId="13881" xr:uid="{00000000-0005-0000-0000-000014C60000}"/>
    <cellStyle name="Total 7 2 4 3 2" xfId="13882" xr:uid="{00000000-0005-0000-0000-000015C60000}"/>
    <cellStyle name="Total 7 2 4 3 3" xfId="13883" xr:uid="{00000000-0005-0000-0000-000016C60000}"/>
    <cellStyle name="Total 7 2 4 3 4" xfId="13884" xr:uid="{00000000-0005-0000-0000-000017C60000}"/>
    <cellStyle name="Total 7 2 4 4" xfId="13885" xr:uid="{00000000-0005-0000-0000-000018C60000}"/>
    <cellStyle name="Total 7 2 4 4 2" xfId="13886" xr:uid="{00000000-0005-0000-0000-000019C60000}"/>
    <cellStyle name="Total 7 2 4 4 3" xfId="13887" xr:uid="{00000000-0005-0000-0000-00001AC60000}"/>
    <cellStyle name="Total 7 2 4 5" xfId="13888" xr:uid="{00000000-0005-0000-0000-00001BC60000}"/>
    <cellStyle name="Total 7 2 4 5 2" xfId="13889" xr:uid="{00000000-0005-0000-0000-00001CC60000}"/>
    <cellStyle name="Total 7 2 4 5 3" xfId="13890" xr:uid="{00000000-0005-0000-0000-00001DC60000}"/>
    <cellStyle name="Total 7 2 4 6" xfId="13891" xr:uid="{00000000-0005-0000-0000-00001EC60000}"/>
    <cellStyle name="Total 7 2 5" xfId="13892" xr:uid="{00000000-0005-0000-0000-00001FC60000}"/>
    <cellStyle name="Total 7 2 5 2" xfId="13893" xr:uid="{00000000-0005-0000-0000-000020C60000}"/>
    <cellStyle name="Total 7 2 5 3" xfId="13894" xr:uid="{00000000-0005-0000-0000-000021C60000}"/>
    <cellStyle name="Total 7 2 5 4" xfId="13895" xr:uid="{00000000-0005-0000-0000-000022C60000}"/>
    <cellStyle name="Total 7 2 6" xfId="13896" xr:uid="{00000000-0005-0000-0000-000023C60000}"/>
    <cellStyle name="Total 7 2 6 2" xfId="13897" xr:uid="{00000000-0005-0000-0000-000024C60000}"/>
    <cellStyle name="Total 7 2 6 3" xfId="13898" xr:uid="{00000000-0005-0000-0000-000025C60000}"/>
    <cellStyle name="Total 7 2 6 4" xfId="13899" xr:uid="{00000000-0005-0000-0000-000026C60000}"/>
    <cellStyle name="Total 7 2 7" xfId="13900" xr:uid="{00000000-0005-0000-0000-000027C60000}"/>
    <cellStyle name="Total 7 2 7 2" xfId="13901" xr:uid="{00000000-0005-0000-0000-000028C60000}"/>
    <cellStyle name="Total 7 2 7 3" xfId="13902" xr:uid="{00000000-0005-0000-0000-000029C60000}"/>
    <cellStyle name="Total 7 2 8" xfId="13903" xr:uid="{00000000-0005-0000-0000-00002AC60000}"/>
    <cellStyle name="Total 7 2 8 2" xfId="13904" xr:uid="{00000000-0005-0000-0000-00002BC60000}"/>
    <cellStyle name="Total 7 2 8 3" xfId="13905" xr:uid="{00000000-0005-0000-0000-00002CC60000}"/>
    <cellStyle name="Total 7 2 9" xfId="13906" xr:uid="{00000000-0005-0000-0000-00002DC60000}"/>
    <cellStyle name="Total 7 3" xfId="13907" xr:uid="{00000000-0005-0000-0000-00002EC60000}"/>
    <cellStyle name="Total 7 3 2" xfId="13908" xr:uid="{00000000-0005-0000-0000-00002FC60000}"/>
    <cellStyle name="Total 7 3 3" xfId="13909" xr:uid="{00000000-0005-0000-0000-000030C60000}"/>
    <cellStyle name="Total 7 3 4" xfId="13910" xr:uid="{00000000-0005-0000-0000-000031C60000}"/>
    <cellStyle name="Total 7 4" xfId="13911" xr:uid="{00000000-0005-0000-0000-000032C60000}"/>
    <cellStyle name="Total 7 4 2" xfId="13912" xr:uid="{00000000-0005-0000-0000-000033C60000}"/>
    <cellStyle name="Total 7 4 3" xfId="13913" xr:uid="{00000000-0005-0000-0000-000034C60000}"/>
    <cellStyle name="Total 7 4 4" xfId="13914" xr:uid="{00000000-0005-0000-0000-000035C60000}"/>
    <cellStyle name="Total 7 5" xfId="13915" xr:uid="{00000000-0005-0000-0000-000036C60000}"/>
    <cellStyle name="Total 7 5 2" xfId="13916" xr:uid="{00000000-0005-0000-0000-000037C60000}"/>
    <cellStyle name="Total 7 5 3" xfId="13917" xr:uid="{00000000-0005-0000-0000-000038C60000}"/>
    <cellStyle name="Total 7 6" xfId="13918" xr:uid="{00000000-0005-0000-0000-000039C60000}"/>
    <cellStyle name="Total 7 6 2" xfId="13919" xr:uid="{00000000-0005-0000-0000-00003AC60000}"/>
    <cellStyle name="Total 7 6 3" xfId="13920" xr:uid="{00000000-0005-0000-0000-00003BC60000}"/>
    <cellStyle name="Total 7 7" xfId="13921" xr:uid="{00000000-0005-0000-0000-00003CC60000}"/>
    <cellStyle name="Total 8" xfId="13922" xr:uid="{00000000-0005-0000-0000-00003DC60000}"/>
    <cellStyle name="Total 8 10" xfId="13923" xr:uid="{00000000-0005-0000-0000-00003EC60000}"/>
    <cellStyle name="Total 8 2" xfId="13924" xr:uid="{00000000-0005-0000-0000-00003FC60000}"/>
    <cellStyle name="Total 8 2 2" xfId="13925" xr:uid="{00000000-0005-0000-0000-000040C60000}"/>
    <cellStyle name="Total 8 2 2 2" xfId="13926" xr:uid="{00000000-0005-0000-0000-000041C60000}"/>
    <cellStyle name="Total 8 2 2 2 2" xfId="13927" xr:uid="{00000000-0005-0000-0000-000042C60000}"/>
    <cellStyle name="Total 8 2 2 2 2 2" xfId="13928" xr:uid="{00000000-0005-0000-0000-000043C60000}"/>
    <cellStyle name="Total 8 2 2 2 2 2 2" xfId="13929" xr:uid="{00000000-0005-0000-0000-000044C60000}"/>
    <cellStyle name="Total 8 2 2 2 2 2 3" xfId="13930" xr:uid="{00000000-0005-0000-0000-000045C60000}"/>
    <cellStyle name="Total 8 2 2 2 2 2 4" xfId="13931" xr:uid="{00000000-0005-0000-0000-000046C60000}"/>
    <cellStyle name="Total 8 2 2 2 2 3" xfId="13932" xr:uid="{00000000-0005-0000-0000-000047C60000}"/>
    <cellStyle name="Total 8 2 2 2 2 3 2" xfId="13933" xr:uid="{00000000-0005-0000-0000-000048C60000}"/>
    <cellStyle name="Total 8 2 2 2 2 3 3" xfId="13934" xr:uid="{00000000-0005-0000-0000-000049C60000}"/>
    <cellStyle name="Total 8 2 2 2 2 3 4" xfId="13935" xr:uid="{00000000-0005-0000-0000-00004AC60000}"/>
    <cellStyle name="Total 8 2 2 2 2 4" xfId="13936" xr:uid="{00000000-0005-0000-0000-00004BC60000}"/>
    <cellStyle name="Total 8 2 2 2 2 4 2" xfId="13937" xr:uid="{00000000-0005-0000-0000-00004CC60000}"/>
    <cellStyle name="Total 8 2 2 2 2 4 3" xfId="13938" xr:uid="{00000000-0005-0000-0000-00004DC60000}"/>
    <cellStyle name="Total 8 2 2 2 2 5" xfId="13939" xr:uid="{00000000-0005-0000-0000-00004EC60000}"/>
    <cellStyle name="Total 8 2 2 2 2 5 2" xfId="13940" xr:uid="{00000000-0005-0000-0000-00004FC60000}"/>
    <cellStyle name="Total 8 2 2 2 2 5 3" xfId="13941" xr:uid="{00000000-0005-0000-0000-000050C60000}"/>
    <cellStyle name="Total 8 2 2 2 2 6" xfId="13942" xr:uid="{00000000-0005-0000-0000-000051C60000}"/>
    <cellStyle name="Total 8 2 2 2 3" xfId="13943" xr:uid="{00000000-0005-0000-0000-000052C60000}"/>
    <cellStyle name="Total 8 2 2 2 3 2" xfId="13944" xr:uid="{00000000-0005-0000-0000-000053C60000}"/>
    <cellStyle name="Total 8 2 2 2 3 3" xfId="13945" xr:uid="{00000000-0005-0000-0000-000054C60000}"/>
    <cellStyle name="Total 8 2 2 2 3 4" xfId="13946" xr:uid="{00000000-0005-0000-0000-000055C60000}"/>
    <cellStyle name="Total 8 2 2 2 4" xfId="13947" xr:uid="{00000000-0005-0000-0000-000056C60000}"/>
    <cellStyle name="Total 8 2 2 2 4 2" xfId="13948" xr:uid="{00000000-0005-0000-0000-000057C60000}"/>
    <cellStyle name="Total 8 2 2 2 4 3" xfId="13949" xr:uid="{00000000-0005-0000-0000-000058C60000}"/>
    <cellStyle name="Total 8 2 2 2 4 4" xfId="13950" xr:uid="{00000000-0005-0000-0000-000059C60000}"/>
    <cellStyle name="Total 8 2 2 2 5" xfId="13951" xr:uid="{00000000-0005-0000-0000-00005AC60000}"/>
    <cellStyle name="Total 8 2 2 2 5 2" xfId="13952" xr:uid="{00000000-0005-0000-0000-00005BC60000}"/>
    <cellStyle name="Total 8 2 2 2 5 3" xfId="13953" xr:uid="{00000000-0005-0000-0000-00005CC60000}"/>
    <cellStyle name="Total 8 2 2 2 6" xfId="13954" xr:uid="{00000000-0005-0000-0000-00005DC60000}"/>
    <cellStyle name="Total 8 2 2 2 6 2" xfId="13955" xr:uid="{00000000-0005-0000-0000-00005EC60000}"/>
    <cellStyle name="Total 8 2 2 2 6 3" xfId="13956" xr:uid="{00000000-0005-0000-0000-00005FC60000}"/>
    <cellStyle name="Total 8 2 2 2 7" xfId="13957" xr:uid="{00000000-0005-0000-0000-000060C60000}"/>
    <cellStyle name="Total 8 2 2 3" xfId="13958" xr:uid="{00000000-0005-0000-0000-000061C60000}"/>
    <cellStyle name="Total 8 2 2 3 2" xfId="13959" xr:uid="{00000000-0005-0000-0000-000062C60000}"/>
    <cellStyle name="Total 8 2 2 3 2 2" xfId="13960" xr:uid="{00000000-0005-0000-0000-000063C60000}"/>
    <cellStyle name="Total 8 2 2 3 2 3" xfId="13961" xr:uid="{00000000-0005-0000-0000-000064C60000}"/>
    <cellStyle name="Total 8 2 2 3 2 4" xfId="13962" xr:uid="{00000000-0005-0000-0000-000065C60000}"/>
    <cellStyle name="Total 8 2 2 3 3" xfId="13963" xr:uid="{00000000-0005-0000-0000-000066C60000}"/>
    <cellStyle name="Total 8 2 2 3 3 2" xfId="13964" xr:uid="{00000000-0005-0000-0000-000067C60000}"/>
    <cellStyle name="Total 8 2 2 3 3 3" xfId="13965" xr:uid="{00000000-0005-0000-0000-000068C60000}"/>
    <cellStyle name="Total 8 2 2 3 3 4" xfId="13966" xr:uid="{00000000-0005-0000-0000-000069C60000}"/>
    <cellStyle name="Total 8 2 2 3 4" xfId="13967" xr:uid="{00000000-0005-0000-0000-00006AC60000}"/>
    <cellStyle name="Total 8 2 2 3 4 2" xfId="13968" xr:uid="{00000000-0005-0000-0000-00006BC60000}"/>
    <cellStyle name="Total 8 2 2 3 4 3" xfId="13969" xr:uid="{00000000-0005-0000-0000-00006CC60000}"/>
    <cellStyle name="Total 8 2 2 3 5" xfId="13970" xr:uid="{00000000-0005-0000-0000-00006DC60000}"/>
    <cellStyle name="Total 8 2 2 3 5 2" xfId="13971" xr:uid="{00000000-0005-0000-0000-00006EC60000}"/>
    <cellStyle name="Total 8 2 2 3 5 3" xfId="13972" xr:uid="{00000000-0005-0000-0000-00006FC60000}"/>
    <cellStyle name="Total 8 2 2 3 6" xfId="13973" xr:uid="{00000000-0005-0000-0000-000070C60000}"/>
    <cellStyle name="Total 8 2 2 4" xfId="13974" xr:uid="{00000000-0005-0000-0000-000071C60000}"/>
    <cellStyle name="Total 8 2 2 4 2" xfId="13975" xr:uid="{00000000-0005-0000-0000-000072C60000}"/>
    <cellStyle name="Total 8 2 2 4 3" xfId="13976" xr:uid="{00000000-0005-0000-0000-000073C60000}"/>
    <cellStyle name="Total 8 2 2 4 4" xfId="13977" xr:uid="{00000000-0005-0000-0000-000074C60000}"/>
    <cellStyle name="Total 8 2 2 5" xfId="13978" xr:uid="{00000000-0005-0000-0000-000075C60000}"/>
    <cellStyle name="Total 8 2 2 5 2" xfId="13979" xr:uid="{00000000-0005-0000-0000-000076C60000}"/>
    <cellStyle name="Total 8 2 2 5 3" xfId="13980" xr:uid="{00000000-0005-0000-0000-000077C60000}"/>
    <cellStyle name="Total 8 2 2 5 4" xfId="13981" xr:uid="{00000000-0005-0000-0000-000078C60000}"/>
    <cellStyle name="Total 8 2 2 6" xfId="13982" xr:uid="{00000000-0005-0000-0000-000079C60000}"/>
    <cellStyle name="Total 8 2 2 6 2" xfId="13983" xr:uid="{00000000-0005-0000-0000-00007AC60000}"/>
    <cellStyle name="Total 8 2 2 6 3" xfId="13984" xr:uid="{00000000-0005-0000-0000-00007BC60000}"/>
    <cellStyle name="Total 8 2 2 7" xfId="13985" xr:uid="{00000000-0005-0000-0000-00007CC60000}"/>
    <cellStyle name="Total 8 2 2 7 2" xfId="13986" xr:uid="{00000000-0005-0000-0000-00007DC60000}"/>
    <cellStyle name="Total 8 2 2 7 3" xfId="13987" xr:uid="{00000000-0005-0000-0000-00007EC60000}"/>
    <cellStyle name="Total 8 2 2 8" xfId="13988" xr:uid="{00000000-0005-0000-0000-00007FC60000}"/>
    <cellStyle name="Total 8 2 3" xfId="13989" xr:uid="{00000000-0005-0000-0000-000080C60000}"/>
    <cellStyle name="Total 8 2 3 2" xfId="13990" xr:uid="{00000000-0005-0000-0000-000081C60000}"/>
    <cellStyle name="Total 8 2 3 3" xfId="13991" xr:uid="{00000000-0005-0000-0000-000082C60000}"/>
    <cellStyle name="Total 8 2 3 4" xfId="13992" xr:uid="{00000000-0005-0000-0000-000083C60000}"/>
    <cellStyle name="Total 8 2 4" xfId="13993" xr:uid="{00000000-0005-0000-0000-000084C60000}"/>
    <cellStyle name="Total 8 2 4 2" xfId="13994" xr:uid="{00000000-0005-0000-0000-000085C60000}"/>
    <cellStyle name="Total 8 2 4 3" xfId="13995" xr:uid="{00000000-0005-0000-0000-000086C60000}"/>
    <cellStyle name="Total 8 2 4 4" xfId="13996" xr:uid="{00000000-0005-0000-0000-000087C60000}"/>
    <cellStyle name="Total 8 2 5" xfId="13997" xr:uid="{00000000-0005-0000-0000-000088C60000}"/>
    <cellStyle name="Total 8 2 5 2" xfId="13998" xr:uid="{00000000-0005-0000-0000-000089C60000}"/>
    <cellStyle name="Total 8 2 5 3" xfId="13999" xr:uid="{00000000-0005-0000-0000-00008AC60000}"/>
    <cellStyle name="Total 8 2 6" xfId="14000" xr:uid="{00000000-0005-0000-0000-00008BC60000}"/>
    <cellStyle name="Total 8 2 6 2" xfId="14001" xr:uid="{00000000-0005-0000-0000-00008CC60000}"/>
    <cellStyle name="Total 8 2 6 3" xfId="14002" xr:uid="{00000000-0005-0000-0000-00008DC60000}"/>
    <cellStyle name="Total 8 2 7" xfId="14003" xr:uid="{00000000-0005-0000-0000-00008EC60000}"/>
    <cellStyle name="Total 8 3" xfId="14004" xr:uid="{00000000-0005-0000-0000-00008FC60000}"/>
    <cellStyle name="Total 8 3 2" xfId="14005" xr:uid="{00000000-0005-0000-0000-000090C60000}"/>
    <cellStyle name="Total 8 3 2 2" xfId="14006" xr:uid="{00000000-0005-0000-0000-000091C60000}"/>
    <cellStyle name="Total 8 3 2 2 2" xfId="14007" xr:uid="{00000000-0005-0000-0000-000092C60000}"/>
    <cellStyle name="Total 8 3 2 2 2 2" xfId="14008" xr:uid="{00000000-0005-0000-0000-000093C60000}"/>
    <cellStyle name="Total 8 3 2 2 2 3" xfId="14009" xr:uid="{00000000-0005-0000-0000-000094C60000}"/>
    <cellStyle name="Total 8 3 2 2 2 4" xfId="14010" xr:uid="{00000000-0005-0000-0000-000095C60000}"/>
    <cellStyle name="Total 8 3 2 2 3" xfId="14011" xr:uid="{00000000-0005-0000-0000-000096C60000}"/>
    <cellStyle name="Total 8 3 2 2 3 2" xfId="14012" xr:uid="{00000000-0005-0000-0000-000097C60000}"/>
    <cellStyle name="Total 8 3 2 2 3 3" xfId="14013" xr:uid="{00000000-0005-0000-0000-000098C60000}"/>
    <cellStyle name="Total 8 3 2 2 3 4" xfId="14014" xr:uid="{00000000-0005-0000-0000-000099C60000}"/>
    <cellStyle name="Total 8 3 2 2 4" xfId="14015" xr:uid="{00000000-0005-0000-0000-00009AC60000}"/>
    <cellStyle name="Total 8 3 2 2 4 2" xfId="14016" xr:uid="{00000000-0005-0000-0000-00009BC60000}"/>
    <cellStyle name="Total 8 3 2 2 4 3" xfId="14017" xr:uid="{00000000-0005-0000-0000-00009CC60000}"/>
    <cellStyle name="Total 8 3 2 2 5" xfId="14018" xr:uid="{00000000-0005-0000-0000-00009DC60000}"/>
    <cellStyle name="Total 8 3 2 2 5 2" xfId="14019" xr:uid="{00000000-0005-0000-0000-00009EC60000}"/>
    <cellStyle name="Total 8 3 2 2 5 3" xfId="14020" xr:uid="{00000000-0005-0000-0000-00009FC60000}"/>
    <cellStyle name="Total 8 3 2 2 6" xfId="14021" xr:uid="{00000000-0005-0000-0000-0000A0C60000}"/>
    <cellStyle name="Total 8 3 2 3" xfId="14022" xr:uid="{00000000-0005-0000-0000-0000A1C60000}"/>
    <cellStyle name="Total 8 3 2 3 2" xfId="14023" xr:uid="{00000000-0005-0000-0000-0000A2C60000}"/>
    <cellStyle name="Total 8 3 2 3 3" xfId="14024" xr:uid="{00000000-0005-0000-0000-0000A3C60000}"/>
    <cellStyle name="Total 8 3 2 3 4" xfId="14025" xr:uid="{00000000-0005-0000-0000-0000A4C60000}"/>
    <cellStyle name="Total 8 3 2 4" xfId="14026" xr:uid="{00000000-0005-0000-0000-0000A5C60000}"/>
    <cellStyle name="Total 8 3 2 4 2" xfId="14027" xr:uid="{00000000-0005-0000-0000-0000A6C60000}"/>
    <cellStyle name="Total 8 3 2 4 3" xfId="14028" xr:uid="{00000000-0005-0000-0000-0000A7C60000}"/>
    <cellStyle name="Total 8 3 2 4 4" xfId="14029" xr:uid="{00000000-0005-0000-0000-0000A8C60000}"/>
    <cellStyle name="Total 8 3 2 5" xfId="14030" xr:uid="{00000000-0005-0000-0000-0000A9C60000}"/>
    <cellStyle name="Total 8 3 2 5 2" xfId="14031" xr:uid="{00000000-0005-0000-0000-0000AAC60000}"/>
    <cellStyle name="Total 8 3 2 5 3" xfId="14032" xr:uid="{00000000-0005-0000-0000-0000ABC60000}"/>
    <cellStyle name="Total 8 3 2 6" xfId="14033" xr:uid="{00000000-0005-0000-0000-0000ACC60000}"/>
    <cellStyle name="Total 8 3 2 6 2" xfId="14034" xr:uid="{00000000-0005-0000-0000-0000ADC60000}"/>
    <cellStyle name="Total 8 3 2 6 3" xfId="14035" xr:uid="{00000000-0005-0000-0000-0000AEC60000}"/>
    <cellStyle name="Total 8 3 2 7" xfId="14036" xr:uid="{00000000-0005-0000-0000-0000AFC60000}"/>
    <cellStyle name="Total 8 3 3" xfId="14037" xr:uid="{00000000-0005-0000-0000-0000B0C60000}"/>
    <cellStyle name="Total 8 3 3 2" xfId="14038" xr:uid="{00000000-0005-0000-0000-0000B1C60000}"/>
    <cellStyle name="Total 8 3 3 2 2" xfId="14039" xr:uid="{00000000-0005-0000-0000-0000B2C60000}"/>
    <cellStyle name="Total 8 3 3 2 3" xfId="14040" xr:uid="{00000000-0005-0000-0000-0000B3C60000}"/>
    <cellStyle name="Total 8 3 3 2 4" xfId="14041" xr:uid="{00000000-0005-0000-0000-0000B4C60000}"/>
    <cellStyle name="Total 8 3 3 3" xfId="14042" xr:uid="{00000000-0005-0000-0000-0000B5C60000}"/>
    <cellStyle name="Total 8 3 3 3 2" xfId="14043" xr:uid="{00000000-0005-0000-0000-0000B6C60000}"/>
    <cellStyle name="Total 8 3 3 3 3" xfId="14044" xr:uid="{00000000-0005-0000-0000-0000B7C60000}"/>
    <cellStyle name="Total 8 3 3 3 4" xfId="14045" xr:uid="{00000000-0005-0000-0000-0000B8C60000}"/>
    <cellStyle name="Total 8 3 3 4" xfId="14046" xr:uid="{00000000-0005-0000-0000-0000B9C60000}"/>
    <cellStyle name="Total 8 3 3 4 2" xfId="14047" xr:uid="{00000000-0005-0000-0000-0000BAC60000}"/>
    <cellStyle name="Total 8 3 3 4 3" xfId="14048" xr:uid="{00000000-0005-0000-0000-0000BBC60000}"/>
    <cellStyle name="Total 8 3 3 5" xfId="14049" xr:uid="{00000000-0005-0000-0000-0000BCC60000}"/>
    <cellStyle name="Total 8 3 3 5 2" xfId="14050" xr:uid="{00000000-0005-0000-0000-0000BDC60000}"/>
    <cellStyle name="Total 8 3 3 5 3" xfId="14051" xr:uid="{00000000-0005-0000-0000-0000BEC60000}"/>
    <cellStyle name="Total 8 3 3 6" xfId="14052" xr:uid="{00000000-0005-0000-0000-0000BFC60000}"/>
    <cellStyle name="Total 8 3 4" xfId="14053" xr:uid="{00000000-0005-0000-0000-0000C0C60000}"/>
    <cellStyle name="Total 8 3 4 2" xfId="14054" xr:uid="{00000000-0005-0000-0000-0000C1C60000}"/>
    <cellStyle name="Total 8 3 4 3" xfId="14055" xr:uid="{00000000-0005-0000-0000-0000C2C60000}"/>
    <cellStyle name="Total 8 3 4 4" xfId="14056" xr:uid="{00000000-0005-0000-0000-0000C3C60000}"/>
    <cellStyle name="Total 8 3 5" xfId="14057" xr:uid="{00000000-0005-0000-0000-0000C4C60000}"/>
    <cellStyle name="Total 8 3 5 2" xfId="14058" xr:uid="{00000000-0005-0000-0000-0000C5C60000}"/>
    <cellStyle name="Total 8 3 5 3" xfId="14059" xr:uid="{00000000-0005-0000-0000-0000C6C60000}"/>
    <cellStyle name="Total 8 3 5 4" xfId="14060" xr:uid="{00000000-0005-0000-0000-0000C7C60000}"/>
    <cellStyle name="Total 8 3 6" xfId="14061" xr:uid="{00000000-0005-0000-0000-0000C8C60000}"/>
    <cellStyle name="Total 8 3 6 2" xfId="14062" xr:uid="{00000000-0005-0000-0000-0000C9C60000}"/>
    <cellStyle name="Total 8 3 6 3" xfId="14063" xr:uid="{00000000-0005-0000-0000-0000CAC60000}"/>
    <cellStyle name="Total 8 3 7" xfId="14064" xr:uid="{00000000-0005-0000-0000-0000CBC60000}"/>
    <cellStyle name="Total 8 3 7 2" xfId="14065" xr:uid="{00000000-0005-0000-0000-0000CCC60000}"/>
    <cellStyle name="Total 8 3 7 3" xfId="14066" xr:uid="{00000000-0005-0000-0000-0000CDC60000}"/>
    <cellStyle name="Total 8 3 8" xfId="14067" xr:uid="{00000000-0005-0000-0000-0000CEC60000}"/>
    <cellStyle name="Total 8 4" xfId="14068" xr:uid="{00000000-0005-0000-0000-0000CFC60000}"/>
    <cellStyle name="Total 8 4 2" xfId="14069" xr:uid="{00000000-0005-0000-0000-0000D0C60000}"/>
    <cellStyle name="Total 8 4 2 2" xfId="14070" xr:uid="{00000000-0005-0000-0000-0000D1C60000}"/>
    <cellStyle name="Total 8 4 2 2 2" xfId="14071" xr:uid="{00000000-0005-0000-0000-0000D2C60000}"/>
    <cellStyle name="Total 8 4 2 2 3" xfId="14072" xr:uid="{00000000-0005-0000-0000-0000D3C60000}"/>
    <cellStyle name="Total 8 4 2 2 4" xfId="14073" xr:uid="{00000000-0005-0000-0000-0000D4C60000}"/>
    <cellStyle name="Total 8 4 2 3" xfId="14074" xr:uid="{00000000-0005-0000-0000-0000D5C60000}"/>
    <cellStyle name="Total 8 4 2 3 2" xfId="14075" xr:uid="{00000000-0005-0000-0000-0000D6C60000}"/>
    <cellStyle name="Total 8 4 2 3 3" xfId="14076" xr:uid="{00000000-0005-0000-0000-0000D7C60000}"/>
    <cellStyle name="Total 8 4 2 3 4" xfId="14077" xr:uid="{00000000-0005-0000-0000-0000D8C60000}"/>
    <cellStyle name="Total 8 4 2 4" xfId="14078" xr:uid="{00000000-0005-0000-0000-0000D9C60000}"/>
    <cellStyle name="Total 8 4 2 4 2" xfId="14079" xr:uid="{00000000-0005-0000-0000-0000DAC60000}"/>
    <cellStyle name="Total 8 4 2 4 3" xfId="14080" xr:uid="{00000000-0005-0000-0000-0000DBC60000}"/>
    <cellStyle name="Total 8 4 2 5" xfId="14081" xr:uid="{00000000-0005-0000-0000-0000DCC60000}"/>
    <cellStyle name="Total 8 4 2 5 2" xfId="14082" xr:uid="{00000000-0005-0000-0000-0000DDC60000}"/>
    <cellStyle name="Total 8 4 2 5 3" xfId="14083" xr:uid="{00000000-0005-0000-0000-0000DEC60000}"/>
    <cellStyle name="Total 8 4 2 6" xfId="14084" xr:uid="{00000000-0005-0000-0000-0000DFC60000}"/>
    <cellStyle name="Total 8 4 3" xfId="14085" xr:uid="{00000000-0005-0000-0000-0000E0C60000}"/>
    <cellStyle name="Total 8 4 3 2" xfId="14086" xr:uid="{00000000-0005-0000-0000-0000E1C60000}"/>
    <cellStyle name="Total 8 4 3 3" xfId="14087" xr:uid="{00000000-0005-0000-0000-0000E2C60000}"/>
    <cellStyle name="Total 8 4 3 4" xfId="14088" xr:uid="{00000000-0005-0000-0000-0000E3C60000}"/>
    <cellStyle name="Total 8 4 4" xfId="14089" xr:uid="{00000000-0005-0000-0000-0000E4C60000}"/>
    <cellStyle name="Total 8 4 4 2" xfId="14090" xr:uid="{00000000-0005-0000-0000-0000E5C60000}"/>
    <cellStyle name="Total 8 4 4 3" xfId="14091" xr:uid="{00000000-0005-0000-0000-0000E6C60000}"/>
    <cellStyle name="Total 8 4 4 4" xfId="14092" xr:uid="{00000000-0005-0000-0000-0000E7C60000}"/>
    <cellStyle name="Total 8 4 5" xfId="14093" xr:uid="{00000000-0005-0000-0000-0000E8C60000}"/>
    <cellStyle name="Total 8 4 5 2" xfId="14094" xr:uid="{00000000-0005-0000-0000-0000E9C60000}"/>
    <cellStyle name="Total 8 4 5 3" xfId="14095" xr:uid="{00000000-0005-0000-0000-0000EAC60000}"/>
    <cellStyle name="Total 8 4 6" xfId="14096" xr:uid="{00000000-0005-0000-0000-0000EBC60000}"/>
    <cellStyle name="Total 8 4 6 2" xfId="14097" xr:uid="{00000000-0005-0000-0000-0000ECC60000}"/>
    <cellStyle name="Total 8 4 6 3" xfId="14098" xr:uid="{00000000-0005-0000-0000-0000EDC60000}"/>
    <cellStyle name="Total 8 4 7" xfId="14099" xr:uid="{00000000-0005-0000-0000-0000EEC60000}"/>
    <cellStyle name="Total 8 5" xfId="14100" xr:uid="{00000000-0005-0000-0000-0000EFC60000}"/>
    <cellStyle name="Total 8 5 2" xfId="14101" xr:uid="{00000000-0005-0000-0000-0000F0C60000}"/>
    <cellStyle name="Total 8 5 2 2" xfId="14102" xr:uid="{00000000-0005-0000-0000-0000F1C60000}"/>
    <cellStyle name="Total 8 5 2 3" xfId="14103" xr:uid="{00000000-0005-0000-0000-0000F2C60000}"/>
    <cellStyle name="Total 8 5 2 4" xfId="14104" xr:uid="{00000000-0005-0000-0000-0000F3C60000}"/>
    <cellStyle name="Total 8 5 3" xfId="14105" xr:uid="{00000000-0005-0000-0000-0000F4C60000}"/>
    <cellStyle name="Total 8 5 3 2" xfId="14106" xr:uid="{00000000-0005-0000-0000-0000F5C60000}"/>
    <cellStyle name="Total 8 5 3 3" xfId="14107" xr:uid="{00000000-0005-0000-0000-0000F6C60000}"/>
    <cellStyle name="Total 8 5 3 4" xfId="14108" xr:uid="{00000000-0005-0000-0000-0000F7C60000}"/>
    <cellStyle name="Total 8 5 4" xfId="14109" xr:uid="{00000000-0005-0000-0000-0000F8C60000}"/>
    <cellStyle name="Total 8 5 4 2" xfId="14110" xr:uid="{00000000-0005-0000-0000-0000F9C60000}"/>
    <cellStyle name="Total 8 5 4 3" xfId="14111" xr:uid="{00000000-0005-0000-0000-0000FAC60000}"/>
    <cellStyle name="Total 8 5 5" xfId="14112" xr:uid="{00000000-0005-0000-0000-0000FBC60000}"/>
    <cellStyle name="Total 8 5 5 2" xfId="14113" xr:uid="{00000000-0005-0000-0000-0000FCC60000}"/>
    <cellStyle name="Total 8 5 5 3" xfId="14114" xr:uid="{00000000-0005-0000-0000-0000FDC60000}"/>
    <cellStyle name="Total 8 5 6" xfId="14115" xr:uid="{00000000-0005-0000-0000-0000FEC60000}"/>
    <cellStyle name="Total 8 6" xfId="14116" xr:uid="{00000000-0005-0000-0000-0000FFC60000}"/>
    <cellStyle name="Total 8 6 2" xfId="14117" xr:uid="{00000000-0005-0000-0000-000000C70000}"/>
    <cellStyle name="Total 8 6 3" xfId="14118" xr:uid="{00000000-0005-0000-0000-000001C70000}"/>
    <cellStyle name="Total 8 6 4" xfId="14119" xr:uid="{00000000-0005-0000-0000-000002C70000}"/>
    <cellStyle name="Total 8 7" xfId="14120" xr:uid="{00000000-0005-0000-0000-000003C70000}"/>
    <cellStyle name="Total 8 7 2" xfId="14121" xr:uid="{00000000-0005-0000-0000-000004C70000}"/>
    <cellStyle name="Total 8 7 3" xfId="14122" xr:uid="{00000000-0005-0000-0000-000005C70000}"/>
    <cellStyle name="Total 8 7 4" xfId="14123" xr:uid="{00000000-0005-0000-0000-000006C70000}"/>
    <cellStyle name="Total 8 8" xfId="14124" xr:uid="{00000000-0005-0000-0000-000007C70000}"/>
    <cellStyle name="Total 8 8 2" xfId="14125" xr:uid="{00000000-0005-0000-0000-000008C70000}"/>
    <cellStyle name="Total 8 8 3" xfId="14126" xr:uid="{00000000-0005-0000-0000-000009C70000}"/>
    <cellStyle name="Total 8 9" xfId="14127" xr:uid="{00000000-0005-0000-0000-00000AC70000}"/>
    <cellStyle name="Total 8 9 2" xfId="14128" xr:uid="{00000000-0005-0000-0000-00000BC70000}"/>
    <cellStyle name="Total 8 9 3" xfId="14129" xr:uid="{00000000-0005-0000-0000-00000CC70000}"/>
    <cellStyle name="Total 9" xfId="14130" xr:uid="{00000000-0005-0000-0000-00000DC70000}"/>
    <cellStyle name="Total 9 2" xfId="14131" xr:uid="{00000000-0005-0000-0000-00000EC70000}"/>
    <cellStyle name="Total 9 2 2" xfId="14132" xr:uid="{00000000-0005-0000-0000-00000FC70000}"/>
    <cellStyle name="Total 9 2 2 2" xfId="14133" xr:uid="{00000000-0005-0000-0000-000010C70000}"/>
    <cellStyle name="Total 9 2 2 2 2" xfId="14134" xr:uid="{00000000-0005-0000-0000-000011C70000}"/>
    <cellStyle name="Total 9 2 2 2 3" xfId="14135" xr:uid="{00000000-0005-0000-0000-000012C70000}"/>
    <cellStyle name="Total 9 2 2 2 4" xfId="14136" xr:uid="{00000000-0005-0000-0000-000013C70000}"/>
    <cellStyle name="Total 9 2 2 3" xfId="14137" xr:uid="{00000000-0005-0000-0000-000014C70000}"/>
    <cellStyle name="Total 9 2 2 3 2" xfId="14138" xr:uid="{00000000-0005-0000-0000-000015C70000}"/>
    <cellStyle name="Total 9 2 2 3 3" xfId="14139" xr:uid="{00000000-0005-0000-0000-000016C70000}"/>
    <cellStyle name="Total 9 2 2 3 4" xfId="14140" xr:uid="{00000000-0005-0000-0000-000017C70000}"/>
    <cellStyle name="Total 9 2 2 4" xfId="14141" xr:uid="{00000000-0005-0000-0000-000018C70000}"/>
    <cellStyle name="Total 9 2 2 4 2" xfId="14142" xr:uid="{00000000-0005-0000-0000-000019C70000}"/>
    <cellStyle name="Total 9 2 2 4 3" xfId="14143" xr:uid="{00000000-0005-0000-0000-00001AC70000}"/>
    <cellStyle name="Total 9 2 2 5" xfId="14144" xr:uid="{00000000-0005-0000-0000-00001BC70000}"/>
    <cellStyle name="Total 9 2 2 5 2" xfId="14145" xr:uid="{00000000-0005-0000-0000-00001CC70000}"/>
    <cellStyle name="Total 9 2 2 5 3" xfId="14146" xr:uid="{00000000-0005-0000-0000-00001DC70000}"/>
    <cellStyle name="Total 9 2 2 6" xfId="14147" xr:uid="{00000000-0005-0000-0000-00001EC70000}"/>
    <cellStyle name="Total 9 2 3" xfId="14148" xr:uid="{00000000-0005-0000-0000-00001FC70000}"/>
    <cellStyle name="Total 9 2 3 2" xfId="14149" xr:uid="{00000000-0005-0000-0000-000020C70000}"/>
    <cellStyle name="Total 9 2 3 3" xfId="14150" xr:uid="{00000000-0005-0000-0000-000021C70000}"/>
    <cellStyle name="Total 9 2 3 4" xfId="14151" xr:uid="{00000000-0005-0000-0000-000022C70000}"/>
    <cellStyle name="Total 9 2 4" xfId="14152" xr:uid="{00000000-0005-0000-0000-000023C70000}"/>
    <cellStyle name="Total 9 2 4 2" xfId="14153" xr:uid="{00000000-0005-0000-0000-000024C70000}"/>
    <cellStyle name="Total 9 2 4 3" xfId="14154" xr:uid="{00000000-0005-0000-0000-000025C70000}"/>
    <cellStyle name="Total 9 2 4 4" xfId="14155" xr:uid="{00000000-0005-0000-0000-000026C70000}"/>
    <cellStyle name="Total 9 2 5" xfId="14156" xr:uid="{00000000-0005-0000-0000-000027C70000}"/>
    <cellStyle name="Total 9 2 5 2" xfId="14157" xr:uid="{00000000-0005-0000-0000-000028C70000}"/>
    <cellStyle name="Total 9 2 5 3" xfId="14158" xr:uid="{00000000-0005-0000-0000-000029C70000}"/>
    <cellStyle name="Total 9 2 6" xfId="14159" xr:uid="{00000000-0005-0000-0000-00002AC70000}"/>
    <cellStyle name="Total 9 2 6 2" xfId="14160" xr:uid="{00000000-0005-0000-0000-00002BC70000}"/>
    <cellStyle name="Total 9 2 6 3" xfId="14161" xr:uid="{00000000-0005-0000-0000-00002CC70000}"/>
    <cellStyle name="Total 9 2 7" xfId="14162" xr:uid="{00000000-0005-0000-0000-00002DC70000}"/>
    <cellStyle name="Total 9 3" xfId="14163" xr:uid="{00000000-0005-0000-0000-00002EC70000}"/>
    <cellStyle name="Total 9 3 2" xfId="14164" xr:uid="{00000000-0005-0000-0000-00002FC70000}"/>
    <cellStyle name="Total 9 3 2 2" xfId="14165" xr:uid="{00000000-0005-0000-0000-000030C70000}"/>
    <cellStyle name="Total 9 3 2 3" xfId="14166" xr:uid="{00000000-0005-0000-0000-000031C70000}"/>
    <cellStyle name="Total 9 3 2 4" xfId="14167" xr:uid="{00000000-0005-0000-0000-000032C70000}"/>
    <cellStyle name="Total 9 3 3" xfId="14168" xr:uid="{00000000-0005-0000-0000-000033C70000}"/>
    <cellStyle name="Total 9 3 3 2" xfId="14169" xr:uid="{00000000-0005-0000-0000-000034C70000}"/>
    <cellStyle name="Total 9 3 3 3" xfId="14170" xr:uid="{00000000-0005-0000-0000-000035C70000}"/>
    <cellStyle name="Total 9 3 3 4" xfId="14171" xr:uid="{00000000-0005-0000-0000-000036C70000}"/>
    <cellStyle name="Total 9 3 4" xfId="14172" xr:uid="{00000000-0005-0000-0000-000037C70000}"/>
    <cellStyle name="Total 9 3 4 2" xfId="14173" xr:uid="{00000000-0005-0000-0000-000038C70000}"/>
    <cellStyle name="Total 9 3 4 3" xfId="14174" xr:uid="{00000000-0005-0000-0000-000039C70000}"/>
    <cellStyle name="Total 9 3 5" xfId="14175" xr:uid="{00000000-0005-0000-0000-00003AC70000}"/>
    <cellStyle name="Total 9 3 5 2" xfId="14176" xr:uid="{00000000-0005-0000-0000-00003BC70000}"/>
    <cellStyle name="Total 9 3 5 3" xfId="14177" xr:uid="{00000000-0005-0000-0000-00003CC70000}"/>
    <cellStyle name="Total 9 3 6" xfId="14178" xr:uid="{00000000-0005-0000-0000-00003DC70000}"/>
    <cellStyle name="Total 9 4" xfId="14179" xr:uid="{00000000-0005-0000-0000-00003EC70000}"/>
    <cellStyle name="Total 9 4 2" xfId="14180" xr:uid="{00000000-0005-0000-0000-00003FC70000}"/>
    <cellStyle name="Total 9 4 3" xfId="14181" xr:uid="{00000000-0005-0000-0000-000040C70000}"/>
    <cellStyle name="Total 9 4 4" xfId="14182" xr:uid="{00000000-0005-0000-0000-000041C70000}"/>
    <cellStyle name="Total 9 5" xfId="14183" xr:uid="{00000000-0005-0000-0000-000042C70000}"/>
    <cellStyle name="Total 9 5 2" xfId="14184" xr:uid="{00000000-0005-0000-0000-000043C70000}"/>
    <cellStyle name="Total 9 5 3" xfId="14185" xr:uid="{00000000-0005-0000-0000-000044C70000}"/>
    <cellStyle name="Total 9 5 4" xfId="14186" xr:uid="{00000000-0005-0000-0000-000045C70000}"/>
    <cellStyle name="Total 9 6" xfId="14187" xr:uid="{00000000-0005-0000-0000-000046C70000}"/>
    <cellStyle name="Total 9 6 2" xfId="14188" xr:uid="{00000000-0005-0000-0000-000047C70000}"/>
    <cellStyle name="Total 9 6 3" xfId="14189" xr:uid="{00000000-0005-0000-0000-000048C70000}"/>
    <cellStyle name="Total 9 7" xfId="14190" xr:uid="{00000000-0005-0000-0000-000049C70000}"/>
    <cellStyle name="Total 9 7 2" xfId="14191" xr:uid="{00000000-0005-0000-0000-00004AC70000}"/>
    <cellStyle name="Total 9 7 3" xfId="14192" xr:uid="{00000000-0005-0000-0000-00004BC70000}"/>
    <cellStyle name="Total 9 8" xfId="14193" xr:uid="{00000000-0005-0000-0000-00004CC70000}"/>
    <cellStyle name="Warning Text 10" xfId="14194" xr:uid="{00000000-0005-0000-0000-00004DC70000}"/>
    <cellStyle name="Warning Text 11" xfId="14195" xr:uid="{00000000-0005-0000-0000-00004EC70000}"/>
    <cellStyle name="Warning Text 2" xfId="14196" xr:uid="{00000000-0005-0000-0000-00004FC70000}"/>
    <cellStyle name="Warning Text 3" xfId="14197" xr:uid="{00000000-0005-0000-0000-000050C70000}"/>
    <cellStyle name="Warning Text 4" xfId="14198" xr:uid="{00000000-0005-0000-0000-000051C70000}"/>
    <cellStyle name="Warning Text 5" xfId="14199" xr:uid="{00000000-0005-0000-0000-000052C70000}"/>
    <cellStyle name="Warning Text 6" xfId="14200" xr:uid="{00000000-0005-0000-0000-000053C70000}"/>
    <cellStyle name="Warning Text 7" xfId="14201" xr:uid="{00000000-0005-0000-0000-000054C70000}"/>
    <cellStyle name="Warning Text 8" xfId="14202" xr:uid="{00000000-0005-0000-0000-000055C70000}"/>
    <cellStyle name="Warning Text 9" xfId="14203" xr:uid="{00000000-0005-0000-0000-000056C70000}"/>
  </cellStyles>
  <dxfs count="2">
    <dxf>
      <font>
        <b/>
        <i val="0"/>
      </font>
      <fill>
        <patternFill>
          <bgColor rgb="FFD7D7D7"/>
        </patternFill>
      </fill>
    </dxf>
    <dxf>
      <font>
        <b val="0"/>
        <i val="0"/>
      </font>
      <fill>
        <patternFill patternType="none">
          <bgColor indexed="65"/>
        </patternFill>
      </fill>
    </dxf>
  </dxfs>
  <tableStyles count="2" defaultTableStyle="TableStyleMedium2" defaultPivotStyle="PivotStyleLight16">
    <tableStyle name="Invisible" pivot="0" table="0" count="0" xr9:uid="{9EAAFDA2-7CE9-425B-8A56-39EC8F3BC9D2}"/>
    <tableStyle name="MySqlDefault" pivot="0" table="0" count="2" xr9:uid="{E4EA5170-E992-4F1E-8137-49660A56257D}">
      <tableStyleElement type="wholeTable" dxfId="1"/>
      <tableStyleElement type="headerRow" dxfId="0"/>
    </tableStyle>
  </tableStyles>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8080FF"/>
      <rgbColor rgb="00802060"/>
      <rgbColor rgb="00FFFFC0"/>
      <rgbColor rgb="00A0E0E0"/>
      <rgbColor rgb="00600080"/>
      <rgbColor rgb="00FF8080"/>
      <rgbColor rgb="000080C0"/>
      <rgbColor rgb="00C0C0FF"/>
      <rgbColor rgb="00000080"/>
      <rgbColor rgb="00FF00FF"/>
      <rgbColor rgb="00FFFF00"/>
      <rgbColor rgb="0000FFFF"/>
      <rgbColor rgb="00800080"/>
      <rgbColor rgb="00800000"/>
      <rgbColor rgb="00008080"/>
      <rgbColor rgb="000000FF"/>
      <rgbColor rgb="0000CCFF"/>
      <rgbColor rgb="0069FFFF"/>
      <rgbColor rgb="00CCFFCC"/>
      <rgbColor rgb="00FFFF99"/>
      <rgbColor rgb="00A6CAF0"/>
      <rgbColor rgb="00CC9CCC"/>
      <rgbColor rgb="00CC99FF"/>
      <rgbColor rgb="00E3E3E3"/>
      <rgbColor rgb="003366FF"/>
      <rgbColor rgb="0033CCCC"/>
      <rgbColor rgb="00339933"/>
      <rgbColor rgb="00999933"/>
      <rgbColor rgb="00996633"/>
      <rgbColor rgb="00996666"/>
      <rgbColor rgb="00666699"/>
      <rgbColor rgb="00969696"/>
      <rgbColor rgb="003333CC"/>
      <rgbColor rgb="00336666"/>
      <rgbColor rgb="00003300"/>
      <rgbColor rgb="00333300"/>
      <rgbColor rgb="00663300"/>
      <rgbColor rgb="00993366"/>
      <rgbColor rgb="00333399"/>
      <rgbColor rgb="00424242"/>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3" Type="http://schemas.openxmlformats.org/officeDocument/2006/relationships/worksheet" Target="worksheets/sheet3.xml"/><Relationship Id="rId21" Type="http://schemas.openxmlformats.org/officeDocument/2006/relationships/styles" Target="style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alcChain" Target="calcChain.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haredStrings" Target="sharedStrings.xml"/></Relationships>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9.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pageSetUpPr fitToPage="1"/>
  </sheetPr>
  <dimension ref="A1:M25"/>
  <sheetViews>
    <sheetView tabSelected="1" zoomScale="70" zoomScaleNormal="70" workbookViewId="0">
      <selection activeCell="H21" sqref="H21"/>
    </sheetView>
  </sheetViews>
  <sheetFormatPr defaultColWidth="9.140625" defaultRowHeight="12.75"/>
  <cols>
    <col min="1" max="1" width="33.28515625" style="262" customWidth="1"/>
    <col min="2" max="2" width="117.28515625" style="262" customWidth="1"/>
    <col min="3" max="3" width="9.140625" style="262" customWidth="1"/>
    <col min="4" max="16384" width="9.140625" style="262"/>
  </cols>
  <sheetData>
    <row r="1" spans="1:13" ht="16.5" thickTop="1">
      <c r="A1" s="301" t="s">
        <v>559</v>
      </c>
      <c r="B1" s="302"/>
      <c r="C1" s="81"/>
      <c r="D1" s="81"/>
      <c r="E1" s="81"/>
      <c r="F1" s="81"/>
      <c r="G1" s="81"/>
      <c r="H1" s="81"/>
      <c r="I1" s="81"/>
      <c r="J1" s="81"/>
      <c r="K1" s="81"/>
      <c r="L1" s="81"/>
      <c r="M1" s="81"/>
    </row>
    <row r="2" spans="1:13" ht="128.44999999999999" customHeight="1">
      <c r="A2" s="605" t="s">
        <v>560</v>
      </c>
      <c r="B2" s="606"/>
      <c r="C2" s="81"/>
      <c r="D2" s="81"/>
      <c r="E2" s="81"/>
      <c r="F2" s="81"/>
      <c r="G2" s="81"/>
      <c r="H2" s="81"/>
      <c r="I2" s="81"/>
      <c r="J2" s="81"/>
      <c r="K2" s="81"/>
      <c r="L2" s="81"/>
      <c r="M2" s="81"/>
    </row>
    <row r="3" spans="1:13" ht="18.600000000000001" customHeight="1">
      <c r="A3" s="303" t="s">
        <v>630</v>
      </c>
      <c r="B3" s="304"/>
      <c r="C3" s="81"/>
      <c r="D3" s="81"/>
      <c r="E3" s="81"/>
      <c r="F3" s="81"/>
      <c r="G3" s="81"/>
      <c r="H3" s="81"/>
      <c r="I3" s="81"/>
      <c r="J3" s="81"/>
      <c r="K3" s="81"/>
      <c r="L3" s="81"/>
      <c r="M3" s="81"/>
    </row>
    <row r="4" spans="1:13" ht="15.75">
      <c r="A4" s="305"/>
      <c r="B4" s="304"/>
      <c r="C4" s="81"/>
      <c r="D4" s="81"/>
      <c r="E4" s="81"/>
      <c r="F4" s="81"/>
      <c r="G4" s="81"/>
      <c r="H4" s="81"/>
      <c r="I4" s="81"/>
      <c r="J4" s="81"/>
      <c r="K4" s="81"/>
      <c r="L4" s="81"/>
      <c r="M4" s="81"/>
    </row>
    <row r="5" spans="1:13" ht="15.75">
      <c r="A5" s="312" t="s">
        <v>371</v>
      </c>
      <c r="B5" s="316" t="s">
        <v>299</v>
      </c>
    </row>
    <row r="6" spans="1:13" ht="45">
      <c r="A6" s="313" t="s">
        <v>372</v>
      </c>
      <c r="B6" s="306" t="s">
        <v>404</v>
      </c>
    </row>
    <row r="7" spans="1:13" ht="15">
      <c r="A7" s="314" t="s">
        <v>373</v>
      </c>
      <c r="B7" s="304" t="s">
        <v>374</v>
      </c>
    </row>
    <row r="8" spans="1:13" ht="15">
      <c r="A8" s="314" t="s">
        <v>375</v>
      </c>
      <c r="B8" s="304" t="s">
        <v>194</v>
      </c>
    </row>
    <row r="9" spans="1:13" ht="15">
      <c r="A9" s="314" t="s">
        <v>376</v>
      </c>
      <c r="B9" s="304" t="s">
        <v>374</v>
      </c>
    </row>
    <row r="10" spans="1:13" ht="15">
      <c r="A10" s="314" t="s">
        <v>377</v>
      </c>
      <c r="B10" s="304" t="s">
        <v>378</v>
      </c>
    </row>
    <row r="11" spans="1:13" ht="15">
      <c r="A11" s="314" t="s">
        <v>379</v>
      </c>
      <c r="B11" s="304" t="s">
        <v>380</v>
      </c>
    </row>
    <row r="12" spans="1:13" ht="15">
      <c r="A12" s="314" t="s">
        <v>381</v>
      </c>
      <c r="B12" s="304" t="s">
        <v>382</v>
      </c>
    </row>
    <row r="13" spans="1:13" ht="15">
      <c r="A13" s="314" t="s">
        <v>383</v>
      </c>
      <c r="B13" s="304" t="s">
        <v>384</v>
      </c>
    </row>
    <row r="14" spans="1:13" ht="15">
      <c r="A14" s="314" t="s">
        <v>385</v>
      </c>
      <c r="B14" s="304" t="s">
        <v>386</v>
      </c>
    </row>
    <row r="15" spans="1:13" ht="15">
      <c r="A15" s="314" t="s">
        <v>387</v>
      </c>
      <c r="B15" s="304" t="s">
        <v>388</v>
      </c>
    </row>
    <row r="16" spans="1:13" ht="15">
      <c r="A16" s="314" t="s">
        <v>389</v>
      </c>
      <c r="B16" s="304" t="s">
        <v>390</v>
      </c>
    </row>
    <row r="17" spans="1:2" ht="15">
      <c r="A17" s="314" t="s">
        <v>391</v>
      </c>
      <c r="B17" s="304" t="s">
        <v>210</v>
      </c>
    </row>
    <row r="18" spans="1:2" ht="15">
      <c r="A18" s="314" t="s">
        <v>392</v>
      </c>
      <c r="B18" s="304" t="s">
        <v>393</v>
      </c>
    </row>
    <row r="19" spans="1:2" ht="15">
      <c r="A19" s="314" t="s">
        <v>394</v>
      </c>
      <c r="B19" s="304" t="s">
        <v>395</v>
      </c>
    </row>
    <row r="20" spans="1:2" ht="15">
      <c r="A20" s="314" t="s">
        <v>396</v>
      </c>
      <c r="B20" s="304" t="s">
        <v>397</v>
      </c>
    </row>
    <row r="21" spans="1:2" ht="15">
      <c r="A21" s="315" t="s">
        <v>400</v>
      </c>
      <c r="B21" s="304" t="s">
        <v>402</v>
      </c>
    </row>
    <row r="22" spans="1:2" ht="15">
      <c r="A22" s="315" t="s">
        <v>401</v>
      </c>
      <c r="B22" s="304" t="s">
        <v>398</v>
      </c>
    </row>
    <row r="23" spans="1:2" ht="15">
      <c r="A23" s="315" t="s">
        <v>399</v>
      </c>
      <c r="B23" s="304" t="s">
        <v>403</v>
      </c>
    </row>
    <row r="24" spans="1:2" ht="15.75" thickBot="1">
      <c r="A24" s="307" t="s">
        <v>406</v>
      </c>
      <c r="B24" s="308"/>
    </row>
    <row r="25" spans="1:2" ht="13.5" thickTop="1"/>
  </sheetData>
  <mergeCells count="1">
    <mergeCell ref="A2:B2"/>
  </mergeCells>
  <hyperlinks>
    <hyperlink ref="A21" location="'Schedule 11 A.1.1'!A1" display="Schedule 11 A.1.1" xr:uid="{00000000-0004-0000-0000-000000000000}"/>
    <hyperlink ref="A20" location="'Schedule 10'!A1" display="Schedule 10" xr:uid="{00000000-0004-0000-0000-000001000000}"/>
    <hyperlink ref="A19" location="'Schedule 9'!A1" display="Schedule 9" xr:uid="{00000000-0004-0000-0000-000002000000}"/>
    <hyperlink ref="A18" location="'Schedule 8'!A1" display="Schedule 8" xr:uid="{00000000-0004-0000-0000-000003000000}"/>
    <hyperlink ref="A17" location="'Fund 0802'!A1" display="Fund 0802" xr:uid="{00000000-0004-0000-0000-000004000000}"/>
    <hyperlink ref="A16" location="'Fund 8093'!A1" display="Fund 8093" xr:uid="{00000000-0004-0000-0000-000005000000}"/>
    <hyperlink ref="A15" location="'Fund 0666'!A1" display="Fund 0666" xr:uid="{00000000-0004-0000-0000-000006000000}"/>
    <hyperlink ref="A14" location="'Schedule 6'!A1" display="Schedule 6" xr:uid="{00000000-0004-0000-0000-000007000000}"/>
    <hyperlink ref="A13" location="'Schedule 5'!A1" display="Schedule 5" xr:uid="{00000000-0004-0000-0000-000008000000}"/>
    <hyperlink ref="A12" location="'Schedule 4'!A1" display="Schedule 4" xr:uid="{00000000-0004-0000-0000-000009000000}"/>
    <hyperlink ref="A11" location="'Schedule 3'!A1" display="Schedule 3" xr:uid="{00000000-0004-0000-0000-00000A000000}"/>
    <hyperlink ref="A10" location="'Schedule 2'!A1" display="Schedule 2" xr:uid="{00000000-0004-0000-0000-00000B000000}"/>
    <hyperlink ref="A9" location="'Schedule 1b'!A1" display="Schedule 1b" xr:uid="{00000000-0004-0000-0000-00000C000000}"/>
    <hyperlink ref="A8" location="'Schedule 1a'!A1" display="Schedule 1a" xr:uid="{00000000-0004-0000-0000-00000D000000}"/>
    <hyperlink ref="A7" location="'Schedule 1'!Print_Area" display="Schedule 1" xr:uid="{00000000-0004-0000-0000-00000E000000}"/>
    <hyperlink ref="A22" location="'Schedule 11 B.1.1'!A1" display="Schedule 11 B.1.1" xr:uid="{00000000-0004-0000-0000-00000F000000}"/>
    <hyperlink ref="A23" location="'Schedule 11 D.1.1'!A1" display="Schedule 11" xr:uid="{00000000-0004-0000-0000-000010000000}"/>
  </hyperlinks>
  <pageMargins left="0.7" right="0.7" top="0.75" bottom="0.75" header="0.3" footer="0.3"/>
  <pageSetup scale="83"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2">
    <tabColor theme="6"/>
    <pageSetUpPr fitToPage="1"/>
  </sheetPr>
  <dimension ref="A1:Q38"/>
  <sheetViews>
    <sheetView zoomScale="70" zoomScaleNormal="70" zoomScaleSheetLayoutView="85" workbookViewId="0">
      <selection activeCell="A4" sqref="A4"/>
    </sheetView>
  </sheetViews>
  <sheetFormatPr defaultRowHeight="12.75"/>
  <cols>
    <col min="1" max="1" width="58.28515625" style="252" bestFit="1" customWidth="1"/>
    <col min="2" max="2" width="17.7109375" style="252" bestFit="1" customWidth="1"/>
    <col min="3" max="7" width="11.85546875" style="248" hidden="1" customWidth="1"/>
    <col min="8" max="8" width="13.85546875" style="248" hidden="1" customWidth="1"/>
    <col min="9" max="9" width="13.42578125" style="248" hidden="1" customWidth="1"/>
    <col min="10" max="10" width="14.7109375" style="248" hidden="1" customWidth="1"/>
    <col min="11" max="11" width="11.85546875" style="248" hidden="1" customWidth="1"/>
    <col min="12" max="12" width="13" style="248" customWidth="1"/>
    <col min="13" max="13" width="13.42578125" style="248" hidden="1" customWidth="1"/>
    <col min="14" max="14" width="17.28515625" style="248" hidden="1" customWidth="1"/>
    <col min="15" max="15" width="16.140625" style="248" bestFit="1" customWidth="1"/>
    <col min="16" max="16" width="22.28515625" style="252" customWidth="1"/>
    <col min="17" max="17" width="22.28515625" style="258" customWidth="1"/>
    <col min="18" max="18" width="10.42578125" style="252" customWidth="1"/>
    <col min="19" max="250" width="8.85546875" style="252"/>
    <col min="251" max="251" width="57.28515625" style="252" bestFit="1" customWidth="1"/>
    <col min="252" max="252" width="10.7109375" style="252" bestFit="1" customWidth="1"/>
    <col min="253" max="263" width="9.140625" style="252" customWidth="1"/>
    <col min="264" max="264" width="14.85546875" style="252" bestFit="1" customWidth="1"/>
    <col min="265" max="273" width="9.140625" style="252" customWidth="1"/>
    <col min="274" max="274" width="10.42578125" style="252" customWidth="1"/>
    <col min="275" max="506" width="8.85546875" style="252"/>
    <col min="507" max="507" width="57.28515625" style="252" bestFit="1" customWidth="1"/>
    <col min="508" max="508" width="10.7109375" style="252" bestFit="1" customWidth="1"/>
    <col min="509" max="519" width="9.140625" style="252" customWidth="1"/>
    <col min="520" max="520" width="14.85546875" style="252" bestFit="1" customWidth="1"/>
    <col min="521" max="529" width="9.140625" style="252" customWidth="1"/>
    <col min="530" max="530" width="10.42578125" style="252" customWidth="1"/>
    <col min="531" max="762" width="8.85546875" style="252"/>
    <col min="763" max="763" width="57.28515625" style="252" bestFit="1" customWidth="1"/>
    <col min="764" max="764" width="10.7109375" style="252" bestFit="1" customWidth="1"/>
    <col min="765" max="775" width="9.140625" style="252" customWidth="1"/>
    <col min="776" max="776" width="14.85546875" style="252" bestFit="1" customWidth="1"/>
    <col min="777" max="785" width="9.140625" style="252" customWidth="1"/>
    <col min="786" max="786" width="10.42578125" style="252" customWidth="1"/>
    <col min="787" max="1018" width="8.85546875" style="252"/>
    <col min="1019" max="1019" width="57.28515625" style="252" bestFit="1" customWidth="1"/>
    <col min="1020" max="1020" width="10.7109375" style="252" bestFit="1" customWidth="1"/>
    <col min="1021" max="1031" width="9.140625" style="252" customWidth="1"/>
    <col min="1032" max="1032" width="14.85546875" style="252" bestFit="1" customWidth="1"/>
    <col min="1033" max="1041" width="9.140625" style="252" customWidth="1"/>
    <col min="1042" max="1042" width="10.42578125" style="252" customWidth="1"/>
    <col min="1043" max="1274" width="8.85546875" style="252"/>
    <col min="1275" max="1275" width="57.28515625" style="252" bestFit="1" customWidth="1"/>
    <col min="1276" max="1276" width="10.7109375" style="252" bestFit="1" customWidth="1"/>
    <col min="1277" max="1287" width="9.140625" style="252" customWidth="1"/>
    <col min="1288" max="1288" width="14.85546875" style="252" bestFit="1" customWidth="1"/>
    <col min="1289" max="1297" width="9.140625" style="252" customWidth="1"/>
    <col min="1298" max="1298" width="10.42578125" style="252" customWidth="1"/>
    <col min="1299" max="1530" width="8.85546875" style="252"/>
    <col min="1531" max="1531" width="57.28515625" style="252" bestFit="1" customWidth="1"/>
    <col min="1532" max="1532" width="10.7109375" style="252" bestFit="1" customWidth="1"/>
    <col min="1533" max="1543" width="9.140625" style="252" customWidth="1"/>
    <col min="1544" max="1544" width="14.85546875" style="252" bestFit="1" customWidth="1"/>
    <col min="1545" max="1553" width="9.140625" style="252" customWidth="1"/>
    <col min="1554" max="1554" width="10.42578125" style="252" customWidth="1"/>
    <col min="1555" max="1786" width="8.85546875" style="252"/>
    <col min="1787" max="1787" width="57.28515625" style="252" bestFit="1" customWidth="1"/>
    <col min="1788" max="1788" width="10.7109375" style="252" bestFit="1" customWidth="1"/>
    <col min="1789" max="1799" width="9.140625" style="252" customWidth="1"/>
    <col min="1800" max="1800" width="14.85546875" style="252" bestFit="1" customWidth="1"/>
    <col min="1801" max="1809" width="9.140625" style="252" customWidth="1"/>
    <col min="1810" max="1810" width="10.42578125" style="252" customWidth="1"/>
    <col min="1811" max="2042" width="8.85546875" style="252"/>
    <col min="2043" max="2043" width="57.28515625" style="252" bestFit="1" customWidth="1"/>
    <col min="2044" max="2044" width="10.7109375" style="252" bestFit="1" customWidth="1"/>
    <col min="2045" max="2055" width="9.140625" style="252" customWidth="1"/>
    <col min="2056" max="2056" width="14.85546875" style="252" bestFit="1" customWidth="1"/>
    <col min="2057" max="2065" width="9.140625" style="252" customWidth="1"/>
    <col min="2066" max="2066" width="10.42578125" style="252" customWidth="1"/>
    <col min="2067" max="2298" width="8.85546875" style="252"/>
    <col min="2299" max="2299" width="57.28515625" style="252" bestFit="1" customWidth="1"/>
    <col min="2300" max="2300" width="10.7109375" style="252" bestFit="1" customWidth="1"/>
    <col min="2301" max="2311" width="9.140625" style="252" customWidth="1"/>
    <col min="2312" max="2312" width="14.85546875" style="252" bestFit="1" customWidth="1"/>
    <col min="2313" max="2321" width="9.140625" style="252" customWidth="1"/>
    <col min="2322" max="2322" width="10.42578125" style="252" customWidth="1"/>
    <col min="2323" max="2554" width="8.85546875" style="252"/>
    <col min="2555" max="2555" width="57.28515625" style="252" bestFit="1" customWidth="1"/>
    <col min="2556" max="2556" width="10.7109375" style="252" bestFit="1" customWidth="1"/>
    <col min="2557" max="2567" width="9.140625" style="252" customWidth="1"/>
    <col min="2568" max="2568" width="14.85546875" style="252" bestFit="1" customWidth="1"/>
    <col min="2569" max="2577" width="9.140625" style="252" customWidth="1"/>
    <col min="2578" max="2578" width="10.42578125" style="252" customWidth="1"/>
    <col min="2579" max="2810" width="8.85546875" style="252"/>
    <col min="2811" max="2811" width="57.28515625" style="252" bestFit="1" customWidth="1"/>
    <col min="2812" max="2812" width="10.7109375" style="252" bestFit="1" customWidth="1"/>
    <col min="2813" max="2823" width="9.140625" style="252" customWidth="1"/>
    <col min="2824" max="2824" width="14.85546875" style="252" bestFit="1" customWidth="1"/>
    <col min="2825" max="2833" width="9.140625" style="252" customWidth="1"/>
    <col min="2834" max="2834" width="10.42578125" style="252" customWidth="1"/>
    <col min="2835" max="3066" width="8.85546875" style="252"/>
    <col min="3067" max="3067" width="57.28515625" style="252" bestFit="1" customWidth="1"/>
    <col min="3068" max="3068" width="10.7109375" style="252" bestFit="1" customWidth="1"/>
    <col min="3069" max="3079" width="9.140625" style="252" customWidth="1"/>
    <col min="3080" max="3080" width="14.85546875" style="252" bestFit="1" customWidth="1"/>
    <col min="3081" max="3089" width="9.140625" style="252" customWidth="1"/>
    <col min="3090" max="3090" width="10.42578125" style="252" customWidth="1"/>
    <col min="3091" max="3322" width="8.85546875" style="252"/>
    <col min="3323" max="3323" width="57.28515625" style="252" bestFit="1" customWidth="1"/>
    <col min="3324" max="3324" width="10.7109375" style="252" bestFit="1" customWidth="1"/>
    <col min="3325" max="3335" width="9.140625" style="252" customWidth="1"/>
    <col min="3336" max="3336" width="14.85546875" style="252" bestFit="1" customWidth="1"/>
    <col min="3337" max="3345" width="9.140625" style="252" customWidth="1"/>
    <col min="3346" max="3346" width="10.42578125" style="252" customWidth="1"/>
    <col min="3347" max="3578" width="8.85546875" style="252"/>
    <col min="3579" max="3579" width="57.28515625" style="252" bestFit="1" customWidth="1"/>
    <col min="3580" max="3580" width="10.7109375" style="252" bestFit="1" customWidth="1"/>
    <col min="3581" max="3591" width="9.140625" style="252" customWidth="1"/>
    <col min="3592" max="3592" width="14.85546875" style="252" bestFit="1" customWidth="1"/>
    <col min="3593" max="3601" width="9.140625" style="252" customWidth="1"/>
    <col min="3602" max="3602" width="10.42578125" style="252" customWidth="1"/>
    <col min="3603" max="3834" width="8.85546875" style="252"/>
    <col min="3835" max="3835" width="57.28515625" style="252" bestFit="1" customWidth="1"/>
    <col min="3836" max="3836" width="10.7109375" style="252" bestFit="1" customWidth="1"/>
    <col min="3837" max="3847" width="9.140625" style="252" customWidth="1"/>
    <col min="3848" max="3848" width="14.85546875" style="252" bestFit="1" customWidth="1"/>
    <col min="3849" max="3857" width="9.140625" style="252" customWidth="1"/>
    <col min="3858" max="3858" width="10.42578125" style="252" customWidth="1"/>
    <col min="3859" max="4090" width="8.85546875" style="252"/>
    <col min="4091" max="4091" width="57.28515625" style="252" bestFit="1" customWidth="1"/>
    <col min="4092" max="4092" width="10.7109375" style="252" bestFit="1" customWidth="1"/>
    <col min="4093" max="4103" width="9.140625" style="252" customWidth="1"/>
    <col min="4104" max="4104" width="14.85546875" style="252" bestFit="1" customWidth="1"/>
    <col min="4105" max="4113" width="9.140625" style="252" customWidth="1"/>
    <col min="4114" max="4114" width="10.42578125" style="252" customWidth="1"/>
    <col min="4115" max="4346" width="8.85546875" style="252"/>
    <col min="4347" max="4347" width="57.28515625" style="252" bestFit="1" customWidth="1"/>
    <col min="4348" max="4348" width="10.7109375" style="252" bestFit="1" customWidth="1"/>
    <col min="4349" max="4359" width="9.140625" style="252" customWidth="1"/>
    <col min="4360" max="4360" width="14.85546875" style="252" bestFit="1" customWidth="1"/>
    <col min="4361" max="4369" width="9.140625" style="252" customWidth="1"/>
    <col min="4370" max="4370" width="10.42578125" style="252" customWidth="1"/>
    <col min="4371" max="4602" width="8.85546875" style="252"/>
    <col min="4603" max="4603" width="57.28515625" style="252" bestFit="1" customWidth="1"/>
    <col min="4604" max="4604" width="10.7109375" style="252" bestFit="1" customWidth="1"/>
    <col min="4605" max="4615" width="9.140625" style="252" customWidth="1"/>
    <col min="4616" max="4616" width="14.85546875" style="252" bestFit="1" customWidth="1"/>
    <col min="4617" max="4625" width="9.140625" style="252" customWidth="1"/>
    <col min="4626" max="4626" width="10.42578125" style="252" customWidth="1"/>
    <col min="4627" max="4858" width="8.85546875" style="252"/>
    <col min="4859" max="4859" width="57.28515625" style="252" bestFit="1" customWidth="1"/>
    <col min="4860" max="4860" width="10.7109375" style="252" bestFit="1" customWidth="1"/>
    <col min="4861" max="4871" width="9.140625" style="252" customWidth="1"/>
    <col min="4872" max="4872" width="14.85546875" style="252" bestFit="1" customWidth="1"/>
    <col min="4873" max="4881" width="9.140625" style="252" customWidth="1"/>
    <col min="4882" max="4882" width="10.42578125" style="252" customWidth="1"/>
    <col min="4883" max="5114" width="8.85546875" style="252"/>
    <col min="5115" max="5115" width="57.28515625" style="252" bestFit="1" customWidth="1"/>
    <col min="5116" max="5116" width="10.7109375" style="252" bestFit="1" customWidth="1"/>
    <col min="5117" max="5127" width="9.140625" style="252" customWidth="1"/>
    <col min="5128" max="5128" width="14.85546875" style="252" bestFit="1" customWidth="1"/>
    <col min="5129" max="5137" width="9.140625" style="252" customWidth="1"/>
    <col min="5138" max="5138" width="10.42578125" style="252" customWidth="1"/>
    <col min="5139" max="5370" width="8.85546875" style="252"/>
    <col min="5371" max="5371" width="57.28515625" style="252" bestFit="1" customWidth="1"/>
    <col min="5372" max="5372" width="10.7109375" style="252" bestFit="1" customWidth="1"/>
    <col min="5373" max="5383" width="9.140625" style="252" customWidth="1"/>
    <col min="5384" max="5384" width="14.85546875" style="252" bestFit="1" customWidth="1"/>
    <col min="5385" max="5393" width="9.140625" style="252" customWidth="1"/>
    <col min="5394" max="5394" width="10.42578125" style="252" customWidth="1"/>
    <col min="5395" max="5626" width="8.85546875" style="252"/>
    <col min="5627" max="5627" width="57.28515625" style="252" bestFit="1" customWidth="1"/>
    <col min="5628" max="5628" width="10.7109375" style="252" bestFit="1" customWidth="1"/>
    <col min="5629" max="5639" width="9.140625" style="252" customWidth="1"/>
    <col min="5640" max="5640" width="14.85546875" style="252" bestFit="1" customWidth="1"/>
    <col min="5641" max="5649" width="9.140625" style="252" customWidth="1"/>
    <col min="5650" max="5650" width="10.42578125" style="252" customWidth="1"/>
    <col min="5651" max="5882" width="8.85546875" style="252"/>
    <col min="5883" max="5883" width="57.28515625" style="252" bestFit="1" customWidth="1"/>
    <col min="5884" max="5884" width="10.7109375" style="252" bestFit="1" customWidth="1"/>
    <col min="5885" max="5895" width="9.140625" style="252" customWidth="1"/>
    <col min="5896" max="5896" width="14.85546875" style="252" bestFit="1" customWidth="1"/>
    <col min="5897" max="5905" width="9.140625" style="252" customWidth="1"/>
    <col min="5906" max="5906" width="10.42578125" style="252" customWidth="1"/>
    <col min="5907" max="6138" width="8.85546875" style="252"/>
    <col min="6139" max="6139" width="57.28515625" style="252" bestFit="1" customWidth="1"/>
    <col min="6140" max="6140" width="10.7109375" style="252" bestFit="1" customWidth="1"/>
    <col min="6141" max="6151" width="9.140625" style="252" customWidth="1"/>
    <col min="6152" max="6152" width="14.85546875" style="252" bestFit="1" customWidth="1"/>
    <col min="6153" max="6161" width="9.140625" style="252" customWidth="1"/>
    <col min="6162" max="6162" width="10.42578125" style="252" customWidth="1"/>
    <col min="6163" max="6394" width="8.85546875" style="252"/>
    <col min="6395" max="6395" width="57.28515625" style="252" bestFit="1" customWidth="1"/>
    <col min="6396" max="6396" width="10.7109375" style="252" bestFit="1" customWidth="1"/>
    <col min="6397" max="6407" width="9.140625" style="252" customWidth="1"/>
    <col min="6408" max="6408" width="14.85546875" style="252" bestFit="1" customWidth="1"/>
    <col min="6409" max="6417" width="9.140625" style="252" customWidth="1"/>
    <col min="6418" max="6418" width="10.42578125" style="252" customWidth="1"/>
    <col min="6419" max="6650" width="8.85546875" style="252"/>
    <col min="6651" max="6651" width="57.28515625" style="252" bestFit="1" customWidth="1"/>
    <col min="6652" max="6652" width="10.7109375" style="252" bestFit="1" customWidth="1"/>
    <col min="6653" max="6663" width="9.140625" style="252" customWidth="1"/>
    <col min="6664" max="6664" width="14.85546875" style="252" bestFit="1" customWidth="1"/>
    <col min="6665" max="6673" width="9.140625" style="252" customWidth="1"/>
    <col min="6674" max="6674" width="10.42578125" style="252" customWidth="1"/>
    <col min="6675" max="6906" width="8.85546875" style="252"/>
    <col min="6907" max="6907" width="57.28515625" style="252" bestFit="1" customWidth="1"/>
    <col min="6908" max="6908" width="10.7109375" style="252" bestFit="1" customWidth="1"/>
    <col min="6909" max="6919" width="9.140625" style="252" customWidth="1"/>
    <col min="6920" max="6920" width="14.85546875" style="252" bestFit="1" customWidth="1"/>
    <col min="6921" max="6929" width="9.140625" style="252" customWidth="1"/>
    <col min="6930" max="6930" width="10.42578125" style="252" customWidth="1"/>
    <col min="6931" max="7162" width="8.85546875" style="252"/>
    <col min="7163" max="7163" width="57.28515625" style="252" bestFit="1" customWidth="1"/>
    <col min="7164" max="7164" width="10.7109375" style="252" bestFit="1" customWidth="1"/>
    <col min="7165" max="7175" width="9.140625" style="252" customWidth="1"/>
    <col min="7176" max="7176" width="14.85546875" style="252" bestFit="1" customWidth="1"/>
    <col min="7177" max="7185" width="9.140625" style="252" customWidth="1"/>
    <col min="7186" max="7186" width="10.42578125" style="252" customWidth="1"/>
    <col min="7187" max="7418" width="8.85546875" style="252"/>
    <col min="7419" max="7419" width="57.28515625" style="252" bestFit="1" customWidth="1"/>
    <col min="7420" max="7420" width="10.7109375" style="252" bestFit="1" customWidth="1"/>
    <col min="7421" max="7431" width="9.140625" style="252" customWidth="1"/>
    <col min="7432" max="7432" width="14.85546875" style="252" bestFit="1" customWidth="1"/>
    <col min="7433" max="7441" width="9.140625" style="252" customWidth="1"/>
    <col min="7442" max="7442" width="10.42578125" style="252" customWidth="1"/>
    <col min="7443" max="7674" width="8.85546875" style="252"/>
    <col min="7675" max="7675" width="57.28515625" style="252" bestFit="1" customWidth="1"/>
    <col min="7676" max="7676" width="10.7109375" style="252" bestFit="1" customWidth="1"/>
    <col min="7677" max="7687" width="9.140625" style="252" customWidth="1"/>
    <col min="7688" max="7688" width="14.85546875" style="252" bestFit="1" customWidth="1"/>
    <col min="7689" max="7697" width="9.140625" style="252" customWidth="1"/>
    <col min="7698" max="7698" width="10.42578125" style="252" customWidth="1"/>
    <col min="7699" max="7930" width="8.85546875" style="252"/>
    <col min="7931" max="7931" width="57.28515625" style="252" bestFit="1" customWidth="1"/>
    <col min="7932" max="7932" width="10.7109375" style="252" bestFit="1" customWidth="1"/>
    <col min="7933" max="7943" width="9.140625" style="252" customWidth="1"/>
    <col min="7944" max="7944" width="14.85546875" style="252" bestFit="1" customWidth="1"/>
    <col min="7945" max="7953" width="9.140625" style="252" customWidth="1"/>
    <col min="7954" max="7954" width="10.42578125" style="252" customWidth="1"/>
    <col min="7955" max="8186" width="8.85546875" style="252"/>
    <col min="8187" max="8187" width="57.28515625" style="252" bestFit="1" customWidth="1"/>
    <col min="8188" max="8188" width="10.7109375" style="252" bestFit="1" customWidth="1"/>
    <col min="8189" max="8199" width="9.140625" style="252" customWidth="1"/>
    <col min="8200" max="8200" width="14.85546875" style="252" bestFit="1" customWidth="1"/>
    <col min="8201" max="8209" width="9.140625" style="252" customWidth="1"/>
    <col min="8210" max="8210" width="10.42578125" style="252" customWidth="1"/>
    <col min="8211" max="8442" width="8.85546875" style="252"/>
    <col min="8443" max="8443" width="57.28515625" style="252" bestFit="1" customWidth="1"/>
    <col min="8444" max="8444" width="10.7109375" style="252" bestFit="1" customWidth="1"/>
    <col min="8445" max="8455" width="9.140625" style="252" customWidth="1"/>
    <col min="8456" max="8456" width="14.85546875" style="252" bestFit="1" customWidth="1"/>
    <col min="8457" max="8465" width="9.140625" style="252" customWidth="1"/>
    <col min="8466" max="8466" width="10.42578125" style="252" customWidth="1"/>
    <col min="8467" max="8698" width="8.85546875" style="252"/>
    <col min="8699" max="8699" width="57.28515625" style="252" bestFit="1" customWidth="1"/>
    <col min="8700" max="8700" width="10.7109375" style="252" bestFit="1" customWidth="1"/>
    <col min="8701" max="8711" width="9.140625" style="252" customWidth="1"/>
    <col min="8712" max="8712" width="14.85546875" style="252" bestFit="1" customWidth="1"/>
    <col min="8713" max="8721" width="9.140625" style="252" customWidth="1"/>
    <col min="8722" max="8722" width="10.42578125" style="252" customWidth="1"/>
    <col min="8723" max="8954" width="8.85546875" style="252"/>
    <col min="8955" max="8955" width="57.28515625" style="252" bestFit="1" customWidth="1"/>
    <col min="8956" max="8956" width="10.7109375" style="252" bestFit="1" customWidth="1"/>
    <col min="8957" max="8967" width="9.140625" style="252" customWidth="1"/>
    <col min="8968" max="8968" width="14.85546875" style="252" bestFit="1" customWidth="1"/>
    <col min="8969" max="8977" width="9.140625" style="252" customWidth="1"/>
    <col min="8978" max="8978" width="10.42578125" style="252" customWidth="1"/>
    <col min="8979" max="9210" width="8.85546875" style="252"/>
    <col min="9211" max="9211" width="57.28515625" style="252" bestFit="1" customWidth="1"/>
    <col min="9212" max="9212" width="10.7109375" style="252" bestFit="1" customWidth="1"/>
    <col min="9213" max="9223" width="9.140625" style="252" customWidth="1"/>
    <col min="9224" max="9224" width="14.85546875" style="252" bestFit="1" customWidth="1"/>
    <col min="9225" max="9233" width="9.140625" style="252" customWidth="1"/>
    <col min="9234" max="9234" width="10.42578125" style="252" customWidth="1"/>
    <col min="9235" max="9466" width="8.85546875" style="252"/>
    <col min="9467" max="9467" width="57.28515625" style="252" bestFit="1" customWidth="1"/>
    <col min="9468" max="9468" width="10.7109375" style="252" bestFit="1" customWidth="1"/>
    <col min="9469" max="9479" width="9.140625" style="252" customWidth="1"/>
    <col min="9480" max="9480" width="14.85546875" style="252" bestFit="1" customWidth="1"/>
    <col min="9481" max="9489" width="9.140625" style="252" customWidth="1"/>
    <col min="9490" max="9490" width="10.42578125" style="252" customWidth="1"/>
    <col min="9491" max="9722" width="8.85546875" style="252"/>
    <col min="9723" max="9723" width="57.28515625" style="252" bestFit="1" customWidth="1"/>
    <col min="9724" max="9724" width="10.7109375" style="252" bestFit="1" customWidth="1"/>
    <col min="9725" max="9735" width="9.140625" style="252" customWidth="1"/>
    <col min="9736" max="9736" width="14.85546875" style="252" bestFit="1" customWidth="1"/>
    <col min="9737" max="9745" width="9.140625" style="252" customWidth="1"/>
    <col min="9746" max="9746" width="10.42578125" style="252" customWidth="1"/>
    <col min="9747" max="9978" width="8.85546875" style="252"/>
    <col min="9979" max="9979" width="57.28515625" style="252" bestFit="1" customWidth="1"/>
    <col min="9980" max="9980" width="10.7109375" style="252" bestFit="1" customWidth="1"/>
    <col min="9981" max="9991" width="9.140625" style="252" customWidth="1"/>
    <col min="9992" max="9992" width="14.85546875" style="252" bestFit="1" customWidth="1"/>
    <col min="9993" max="10001" width="9.140625" style="252" customWidth="1"/>
    <col min="10002" max="10002" width="10.42578125" style="252" customWidth="1"/>
    <col min="10003" max="10234" width="8.85546875" style="252"/>
    <col min="10235" max="10235" width="57.28515625" style="252" bestFit="1" customWidth="1"/>
    <col min="10236" max="10236" width="10.7109375" style="252" bestFit="1" customWidth="1"/>
    <col min="10237" max="10247" width="9.140625" style="252" customWidth="1"/>
    <col min="10248" max="10248" width="14.85546875" style="252" bestFit="1" customWidth="1"/>
    <col min="10249" max="10257" width="9.140625" style="252" customWidth="1"/>
    <col min="10258" max="10258" width="10.42578125" style="252" customWidth="1"/>
    <col min="10259" max="10490" width="8.85546875" style="252"/>
    <col min="10491" max="10491" width="57.28515625" style="252" bestFit="1" customWidth="1"/>
    <col min="10492" max="10492" width="10.7109375" style="252" bestFit="1" customWidth="1"/>
    <col min="10493" max="10503" width="9.140625" style="252" customWidth="1"/>
    <col min="10504" max="10504" width="14.85546875" style="252" bestFit="1" customWidth="1"/>
    <col min="10505" max="10513" width="9.140625" style="252" customWidth="1"/>
    <col min="10514" max="10514" width="10.42578125" style="252" customWidth="1"/>
    <col min="10515" max="10746" width="8.85546875" style="252"/>
    <col min="10747" max="10747" width="57.28515625" style="252" bestFit="1" customWidth="1"/>
    <col min="10748" max="10748" width="10.7109375" style="252" bestFit="1" customWidth="1"/>
    <col min="10749" max="10759" width="9.140625" style="252" customWidth="1"/>
    <col min="10760" max="10760" width="14.85546875" style="252" bestFit="1" customWidth="1"/>
    <col min="10761" max="10769" width="9.140625" style="252" customWidth="1"/>
    <col min="10770" max="10770" width="10.42578125" style="252" customWidth="1"/>
    <col min="10771" max="11002" width="8.85546875" style="252"/>
    <col min="11003" max="11003" width="57.28515625" style="252" bestFit="1" customWidth="1"/>
    <col min="11004" max="11004" width="10.7109375" style="252" bestFit="1" customWidth="1"/>
    <col min="11005" max="11015" width="9.140625" style="252" customWidth="1"/>
    <col min="11016" max="11016" width="14.85546875" style="252" bestFit="1" customWidth="1"/>
    <col min="11017" max="11025" width="9.140625" style="252" customWidth="1"/>
    <col min="11026" max="11026" width="10.42578125" style="252" customWidth="1"/>
    <col min="11027" max="11258" width="8.85546875" style="252"/>
    <col min="11259" max="11259" width="57.28515625" style="252" bestFit="1" customWidth="1"/>
    <col min="11260" max="11260" width="10.7109375" style="252" bestFit="1" customWidth="1"/>
    <col min="11261" max="11271" width="9.140625" style="252" customWidth="1"/>
    <col min="11272" max="11272" width="14.85546875" style="252" bestFit="1" customWidth="1"/>
    <col min="11273" max="11281" width="9.140625" style="252" customWidth="1"/>
    <col min="11282" max="11282" width="10.42578125" style="252" customWidth="1"/>
    <col min="11283" max="11514" width="8.85546875" style="252"/>
    <col min="11515" max="11515" width="57.28515625" style="252" bestFit="1" customWidth="1"/>
    <col min="11516" max="11516" width="10.7109375" style="252" bestFit="1" customWidth="1"/>
    <col min="11517" max="11527" width="9.140625" style="252" customWidth="1"/>
    <col min="11528" max="11528" width="14.85546875" style="252" bestFit="1" customWidth="1"/>
    <col min="11529" max="11537" width="9.140625" style="252" customWidth="1"/>
    <col min="11538" max="11538" width="10.42578125" style="252" customWidth="1"/>
    <col min="11539" max="11770" width="8.85546875" style="252"/>
    <col min="11771" max="11771" width="57.28515625" style="252" bestFit="1" customWidth="1"/>
    <col min="11772" max="11772" width="10.7109375" style="252" bestFit="1" customWidth="1"/>
    <col min="11773" max="11783" width="9.140625" style="252" customWidth="1"/>
    <col min="11784" max="11784" width="14.85546875" style="252" bestFit="1" customWidth="1"/>
    <col min="11785" max="11793" width="9.140625" style="252" customWidth="1"/>
    <col min="11794" max="11794" width="10.42578125" style="252" customWidth="1"/>
    <col min="11795" max="12026" width="8.85546875" style="252"/>
    <col min="12027" max="12027" width="57.28515625" style="252" bestFit="1" customWidth="1"/>
    <col min="12028" max="12028" width="10.7109375" style="252" bestFit="1" customWidth="1"/>
    <col min="12029" max="12039" width="9.140625" style="252" customWidth="1"/>
    <col min="12040" max="12040" width="14.85546875" style="252" bestFit="1" customWidth="1"/>
    <col min="12041" max="12049" width="9.140625" style="252" customWidth="1"/>
    <col min="12050" max="12050" width="10.42578125" style="252" customWidth="1"/>
    <col min="12051" max="12282" width="8.85546875" style="252"/>
    <col min="12283" max="12283" width="57.28515625" style="252" bestFit="1" customWidth="1"/>
    <col min="12284" max="12284" width="10.7109375" style="252" bestFit="1" customWidth="1"/>
    <col min="12285" max="12295" width="9.140625" style="252" customWidth="1"/>
    <col min="12296" max="12296" width="14.85546875" style="252" bestFit="1" customWidth="1"/>
    <col min="12297" max="12305" width="9.140625" style="252" customWidth="1"/>
    <col min="12306" max="12306" width="10.42578125" style="252" customWidth="1"/>
    <col min="12307" max="12538" width="8.85546875" style="252"/>
    <col min="12539" max="12539" width="57.28515625" style="252" bestFit="1" customWidth="1"/>
    <col min="12540" max="12540" width="10.7109375" style="252" bestFit="1" customWidth="1"/>
    <col min="12541" max="12551" width="9.140625" style="252" customWidth="1"/>
    <col min="12552" max="12552" width="14.85546875" style="252" bestFit="1" customWidth="1"/>
    <col min="12553" max="12561" width="9.140625" style="252" customWidth="1"/>
    <col min="12562" max="12562" width="10.42578125" style="252" customWidth="1"/>
    <col min="12563" max="12794" width="8.85546875" style="252"/>
    <col min="12795" max="12795" width="57.28515625" style="252" bestFit="1" customWidth="1"/>
    <col min="12796" max="12796" width="10.7109375" style="252" bestFit="1" customWidth="1"/>
    <col min="12797" max="12807" width="9.140625" style="252" customWidth="1"/>
    <col min="12808" max="12808" width="14.85546875" style="252" bestFit="1" customWidth="1"/>
    <col min="12809" max="12817" width="9.140625" style="252" customWidth="1"/>
    <col min="12818" max="12818" width="10.42578125" style="252" customWidth="1"/>
    <col min="12819" max="13050" width="8.85546875" style="252"/>
    <col min="13051" max="13051" width="57.28515625" style="252" bestFit="1" customWidth="1"/>
    <col min="13052" max="13052" width="10.7109375" style="252" bestFit="1" customWidth="1"/>
    <col min="13053" max="13063" width="9.140625" style="252" customWidth="1"/>
    <col min="13064" max="13064" width="14.85546875" style="252" bestFit="1" customWidth="1"/>
    <col min="13065" max="13073" width="9.140625" style="252" customWidth="1"/>
    <col min="13074" max="13074" width="10.42578125" style="252" customWidth="1"/>
    <col min="13075" max="13306" width="8.85546875" style="252"/>
    <col min="13307" max="13307" width="57.28515625" style="252" bestFit="1" customWidth="1"/>
    <col min="13308" max="13308" width="10.7109375" style="252" bestFit="1" customWidth="1"/>
    <col min="13309" max="13319" width="9.140625" style="252" customWidth="1"/>
    <col min="13320" max="13320" width="14.85546875" style="252" bestFit="1" customWidth="1"/>
    <col min="13321" max="13329" width="9.140625" style="252" customWidth="1"/>
    <col min="13330" max="13330" width="10.42578125" style="252" customWidth="1"/>
    <col min="13331" max="13562" width="8.85546875" style="252"/>
    <col min="13563" max="13563" width="57.28515625" style="252" bestFit="1" customWidth="1"/>
    <col min="13564" max="13564" width="10.7109375" style="252" bestFit="1" customWidth="1"/>
    <col min="13565" max="13575" width="9.140625" style="252" customWidth="1"/>
    <col min="13576" max="13576" width="14.85546875" style="252" bestFit="1" customWidth="1"/>
    <col min="13577" max="13585" width="9.140625" style="252" customWidth="1"/>
    <col min="13586" max="13586" width="10.42578125" style="252" customWidth="1"/>
    <col min="13587" max="13818" width="8.85546875" style="252"/>
    <col min="13819" max="13819" width="57.28515625" style="252" bestFit="1" customWidth="1"/>
    <col min="13820" max="13820" width="10.7109375" style="252" bestFit="1" customWidth="1"/>
    <col min="13821" max="13831" width="9.140625" style="252" customWidth="1"/>
    <col min="13832" max="13832" width="14.85546875" style="252" bestFit="1" customWidth="1"/>
    <col min="13833" max="13841" width="9.140625" style="252" customWidth="1"/>
    <col min="13842" max="13842" width="10.42578125" style="252" customWidth="1"/>
    <col min="13843" max="14074" width="8.85546875" style="252"/>
    <col min="14075" max="14075" width="57.28515625" style="252" bestFit="1" customWidth="1"/>
    <col min="14076" max="14076" width="10.7109375" style="252" bestFit="1" customWidth="1"/>
    <col min="14077" max="14087" width="9.140625" style="252" customWidth="1"/>
    <col min="14088" max="14088" width="14.85546875" style="252" bestFit="1" customWidth="1"/>
    <col min="14089" max="14097" width="9.140625" style="252" customWidth="1"/>
    <col min="14098" max="14098" width="10.42578125" style="252" customWidth="1"/>
    <col min="14099" max="14330" width="8.85546875" style="252"/>
    <col min="14331" max="14331" width="57.28515625" style="252" bestFit="1" customWidth="1"/>
    <col min="14332" max="14332" width="10.7109375" style="252" bestFit="1" customWidth="1"/>
    <col min="14333" max="14343" width="9.140625" style="252" customWidth="1"/>
    <col min="14344" max="14344" width="14.85546875" style="252" bestFit="1" customWidth="1"/>
    <col min="14345" max="14353" width="9.140625" style="252" customWidth="1"/>
    <col min="14354" max="14354" width="10.42578125" style="252" customWidth="1"/>
    <col min="14355" max="14586" width="8.85546875" style="252"/>
    <col min="14587" max="14587" width="57.28515625" style="252" bestFit="1" customWidth="1"/>
    <col min="14588" max="14588" width="10.7109375" style="252" bestFit="1" customWidth="1"/>
    <col min="14589" max="14599" width="9.140625" style="252" customWidth="1"/>
    <col min="14600" max="14600" width="14.85546875" style="252" bestFit="1" customWidth="1"/>
    <col min="14601" max="14609" width="9.140625" style="252" customWidth="1"/>
    <col min="14610" max="14610" width="10.42578125" style="252" customWidth="1"/>
    <col min="14611" max="14842" width="8.85546875" style="252"/>
    <col min="14843" max="14843" width="57.28515625" style="252" bestFit="1" customWidth="1"/>
    <col min="14844" max="14844" width="10.7109375" style="252" bestFit="1" customWidth="1"/>
    <col min="14845" max="14855" width="9.140625" style="252" customWidth="1"/>
    <col min="14856" max="14856" width="14.85546875" style="252" bestFit="1" customWidth="1"/>
    <col min="14857" max="14865" width="9.140625" style="252" customWidth="1"/>
    <col min="14866" max="14866" width="10.42578125" style="252" customWidth="1"/>
    <col min="14867" max="15098" width="8.85546875" style="252"/>
    <col min="15099" max="15099" width="57.28515625" style="252" bestFit="1" customWidth="1"/>
    <col min="15100" max="15100" width="10.7109375" style="252" bestFit="1" customWidth="1"/>
    <col min="15101" max="15111" width="9.140625" style="252" customWidth="1"/>
    <col min="15112" max="15112" width="14.85546875" style="252" bestFit="1" customWidth="1"/>
    <col min="15113" max="15121" width="9.140625" style="252" customWidth="1"/>
    <col min="15122" max="15122" width="10.42578125" style="252" customWidth="1"/>
    <col min="15123" max="15354" width="8.85546875" style="252"/>
    <col min="15355" max="15355" width="57.28515625" style="252" bestFit="1" customWidth="1"/>
    <col min="15356" max="15356" width="10.7109375" style="252" bestFit="1" customWidth="1"/>
    <col min="15357" max="15367" width="9.140625" style="252" customWidth="1"/>
    <col min="15368" max="15368" width="14.85546875" style="252" bestFit="1" customWidth="1"/>
    <col min="15369" max="15377" width="9.140625" style="252" customWidth="1"/>
    <col min="15378" max="15378" width="10.42578125" style="252" customWidth="1"/>
    <col min="15379" max="15610" width="8.85546875" style="252"/>
    <col min="15611" max="15611" width="57.28515625" style="252" bestFit="1" customWidth="1"/>
    <col min="15612" max="15612" width="10.7109375" style="252" bestFit="1" customWidth="1"/>
    <col min="15613" max="15623" width="9.140625" style="252" customWidth="1"/>
    <col min="15624" max="15624" width="14.85546875" style="252" bestFit="1" customWidth="1"/>
    <col min="15625" max="15633" width="9.140625" style="252" customWidth="1"/>
    <col min="15634" max="15634" width="10.42578125" style="252" customWidth="1"/>
    <col min="15635" max="15866" width="8.85546875" style="252"/>
    <col min="15867" max="15867" width="57.28515625" style="252" bestFit="1" customWidth="1"/>
    <col min="15868" max="15868" width="10.7109375" style="252" bestFit="1" customWidth="1"/>
    <col min="15869" max="15879" width="9.140625" style="252" customWidth="1"/>
    <col min="15880" max="15880" width="14.85546875" style="252" bestFit="1" customWidth="1"/>
    <col min="15881" max="15889" width="9.140625" style="252" customWidth="1"/>
    <col min="15890" max="15890" width="10.42578125" style="252" customWidth="1"/>
    <col min="15891" max="16122" width="8.85546875" style="252"/>
    <col min="16123" max="16123" width="57.28515625" style="252" bestFit="1" customWidth="1"/>
    <col min="16124" max="16124" width="10.7109375" style="252" bestFit="1" customWidth="1"/>
    <col min="16125" max="16135" width="9.140625" style="252" customWidth="1"/>
    <col min="16136" max="16136" width="14.85546875" style="252" bestFit="1" customWidth="1"/>
    <col min="16137" max="16145" width="9.140625" style="252" customWidth="1"/>
    <col min="16146" max="16146" width="10.42578125" style="252" customWidth="1"/>
    <col min="16147" max="16378" width="8.85546875" style="252"/>
    <col min="16379" max="16384" width="12.7109375" style="252" customWidth="1"/>
  </cols>
  <sheetData>
    <row r="1" spans="1:17" ht="15.75">
      <c r="A1" s="631" t="s">
        <v>203</v>
      </c>
      <c r="B1" s="631"/>
      <c r="C1" s="632"/>
      <c r="D1" s="632"/>
      <c r="E1" s="632"/>
      <c r="F1" s="632"/>
      <c r="G1" s="632"/>
      <c r="H1" s="632"/>
      <c r="I1" s="632"/>
      <c r="J1" s="632"/>
      <c r="K1" s="632"/>
      <c r="L1" s="632"/>
      <c r="M1" s="632"/>
      <c r="N1" s="632"/>
      <c r="O1" s="632"/>
      <c r="Q1" s="253"/>
    </row>
    <row r="2" spans="1:17" ht="15.75">
      <c r="A2" s="633" t="s">
        <v>205</v>
      </c>
      <c r="B2" s="633"/>
      <c r="C2" s="634"/>
      <c r="D2" s="634"/>
      <c r="E2" s="634"/>
      <c r="F2" s="634"/>
      <c r="G2" s="634"/>
      <c r="H2" s="634"/>
      <c r="I2" s="634"/>
      <c r="J2" s="634"/>
      <c r="K2" s="634"/>
      <c r="L2" s="634"/>
      <c r="M2" s="634"/>
      <c r="N2" s="634"/>
      <c r="O2" s="634"/>
      <c r="Q2" s="253"/>
    </row>
    <row r="3" spans="1:17" ht="15.75">
      <c r="A3" s="635" t="s">
        <v>631</v>
      </c>
      <c r="B3" s="635" t="e">
        <f>#REF!</f>
        <v>#REF!</v>
      </c>
      <c r="C3" s="636" t="e">
        <f>#REF!</f>
        <v>#REF!</v>
      </c>
      <c r="D3" s="636" t="e">
        <f>#REF!</f>
        <v>#REF!</v>
      </c>
      <c r="E3" s="636" t="e">
        <f>#REF!</f>
        <v>#REF!</v>
      </c>
      <c r="F3" s="636" t="e">
        <f>#REF!</f>
        <v>#REF!</v>
      </c>
      <c r="G3" s="636" t="e">
        <f>#REF!</f>
        <v>#REF!</v>
      </c>
      <c r="H3" s="636" t="e">
        <f>#REF!</f>
        <v>#REF!</v>
      </c>
      <c r="I3" s="636" t="e">
        <f>#REF!</f>
        <v>#REF!</v>
      </c>
      <c r="J3" s="636" t="e">
        <f>#REF!</f>
        <v>#REF!</v>
      </c>
      <c r="K3" s="636" t="e">
        <f>#REF!</f>
        <v>#REF!</v>
      </c>
      <c r="L3" s="636" t="e">
        <f>#REF!</f>
        <v>#REF!</v>
      </c>
      <c r="M3" s="636" t="e">
        <f>#REF!</f>
        <v>#REF!</v>
      </c>
      <c r="N3" s="636" t="e">
        <f>#REF!</f>
        <v>#REF!</v>
      </c>
      <c r="O3" s="636" t="e">
        <f>#REF!</f>
        <v>#REF!</v>
      </c>
      <c r="Q3" s="253"/>
    </row>
    <row r="4" spans="1:17">
      <c r="A4" s="254"/>
      <c r="B4" s="254"/>
      <c r="C4" s="250"/>
      <c r="D4" s="250"/>
      <c r="E4" s="250"/>
      <c r="F4" s="250"/>
      <c r="G4" s="250"/>
      <c r="H4" s="250"/>
      <c r="I4" s="250"/>
      <c r="J4" s="250"/>
      <c r="K4" s="250"/>
      <c r="L4" s="250"/>
      <c r="M4" s="250"/>
      <c r="N4" s="250"/>
      <c r="Q4" s="253"/>
    </row>
    <row r="5" spans="1:17">
      <c r="A5" s="256"/>
      <c r="B5" s="256"/>
      <c r="C5" s="250"/>
      <c r="D5" s="250"/>
      <c r="E5" s="250"/>
      <c r="F5" s="250"/>
      <c r="G5" s="250"/>
      <c r="H5" s="250"/>
      <c r="I5" s="250"/>
      <c r="J5" s="250"/>
      <c r="K5" s="250"/>
      <c r="L5" s="250"/>
      <c r="M5" s="250"/>
      <c r="N5" s="250"/>
      <c r="O5" s="250"/>
    </row>
    <row r="6" spans="1:17" ht="15.75">
      <c r="A6" s="76"/>
      <c r="B6" s="76"/>
      <c r="C6" s="268"/>
      <c r="D6" s="268"/>
      <c r="E6" s="268"/>
      <c r="F6" s="268"/>
      <c r="G6" s="268"/>
      <c r="H6" s="268"/>
      <c r="I6" s="268"/>
      <c r="J6" s="268"/>
      <c r="K6" s="268"/>
      <c r="L6" s="268"/>
      <c r="M6" s="268"/>
      <c r="N6" s="268"/>
    </row>
    <row r="7" spans="1:17" s="259" customFormat="1" ht="15.75">
      <c r="A7" s="77"/>
      <c r="B7" s="77"/>
      <c r="O7" s="268" t="s">
        <v>634</v>
      </c>
      <c r="Q7" s="258"/>
    </row>
    <row r="8" spans="1:17" ht="16.5" thickBot="1">
      <c r="A8" s="76"/>
      <c r="B8" s="76"/>
      <c r="C8" s="249" t="s">
        <v>593</v>
      </c>
      <c r="D8" s="249" t="s">
        <v>594</v>
      </c>
      <c r="E8" s="249" t="s">
        <v>595</v>
      </c>
      <c r="F8" s="249" t="s">
        <v>596</v>
      </c>
      <c r="G8" s="249" t="s">
        <v>597</v>
      </c>
      <c r="H8" s="249" t="s">
        <v>598</v>
      </c>
      <c r="I8" s="249" t="s">
        <v>599</v>
      </c>
      <c r="J8" s="249" t="s">
        <v>600</v>
      </c>
      <c r="K8" s="249" t="s">
        <v>601</v>
      </c>
      <c r="L8" s="249" t="s">
        <v>602</v>
      </c>
      <c r="M8" s="249" t="s">
        <v>603</v>
      </c>
      <c r="N8" s="249" t="s">
        <v>604</v>
      </c>
      <c r="O8" s="283" t="s">
        <v>633</v>
      </c>
    </row>
    <row r="9" spans="1:17" ht="17.25" thickTop="1" thickBot="1">
      <c r="A9" s="265" t="s">
        <v>206</v>
      </c>
      <c r="B9" s="273"/>
      <c r="C9" s="72">
        <v>0</v>
      </c>
      <c r="D9" s="72"/>
      <c r="E9" s="72"/>
      <c r="F9" s="72"/>
      <c r="G9" s="72"/>
      <c r="H9" s="72"/>
      <c r="I9" s="72"/>
      <c r="J9" s="72"/>
      <c r="K9" s="72"/>
      <c r="L9" s="72"/>
      <c r="M9" s="72"/>
      <c r="N9" s="72"/>
      <c r="O9" s="72">
        <f>C9</f>
        <v>0</v>
      </c>
    </row>
    <row r="10" spans="1:17" ht="15.75">
      <c r="A10" s="76"/>
      <c r="B10" s="76"/>
      <c r="C10" s="71"/>
      <c r="D10" s="71"/>
      <c r="E10" s="71"/>
      <c r="F10" s="71"/>
      <c r="G10" s="71"/>
      <c r="H10" s="71"/>
      <c r="I10" s="71"/>
      <c r="J10" s="71"/>
      <c r="K10" s="71"/>
      <c r="L10" s="71"/>
      <c r="M10" s="71"/>
      <c r="N10" s="71"/>
      <c r="O10" s="71"/>
    </row>
    <row r="11" spans="1:17" ht="15.75">
      <c r="A11" s="72" t="s">
        <v>202</v>
      </c>
      <c r="B11" s="72" t="s">
        <v>249</v>
      </c>
      <c r="C11" s="71"/>
      <c r="D11" s="71"/>
      <c r="E11" s="71"/>
      <c r="F11" s="71"/>
      <c r="G11" s="71"/>
      <c r="H11" s="71"/>
      <c r="I11" s="71"/>
      <c r="J11" s="71"/>
      <c r="K11" s="71"/>
      <c r="L11" s="71"/>
      <c r="M11" s="71"/>
      <c r="N11" s="71"/>
      <c r="O11" s="71"/>
    </row>
    <row r="12" spans="1:17" ht="15.75">
      <c r="A12" s="76"/>
      <c r="B12" s="76"/>
      <c r="C12" s="71"/>
      <c r="D12" s="71"/>
      <c r="E12" s="71"/>
      <c r="F12" s="71"/>
      <c r="G12" s="71"/>
      <c r="H12" s="71"/>
      <c r="I12" s="311"/>
      <c r="J12" s="311"/>
      <c r="K12" s="71"/>
      <c r="L12" s="71"/>
      <c r="M12" s="71"/>
      <c r="N12" s="71"/>
      <c r="O12" s="71"/>
    </row>
    <row r="13" spans="1:17" ht="15.75">
      <c r="A13" s="309" t="s">
        <v>342</v>
      </c>
      <c r="B13" s="282" t="s">
        <v>24</v>
      </c>
      <c r="C13" s="405">
        <v>1730.1999999999998</v>
      </c>
      <c r="D13" s="405">
        <v>1567.5000000000002</v>
      </c>
      <c r="E13" s="405">
        <v>233225.05000000002</v>
      </c>
      <c r="F13" s="405">
        <v>250816.69000000009</v>
      </c>
      <c r="G13" s="405">
        <v>226156.88999999998</v>
      </c>
      <c r="H13" s="406">
        <v>180244.02000000005</v>
      </c>
      <c r="I13" s="405">
        <v>255500.56000000006</v>
      </c>
      <c r="J13" s="405">
        <v>1502.1000000000001</v>
      </c>
      <c r="K13" s="405">
        <v>271560.6999999999</v>
      </c>
      <c r="L13" s="405">
        <v>126091.87</v>
      </c>
      <c r="M13" s="405"/>
      <c r="N13" s="405"/>
      <c r="O13" s="405">
        <f t="shared" ref="O13:O20" si="0">ROUND(SUM(C13:N13),0)</f>
        <v>1548396</v>
      </c>
      <c r="P13" s="310"/>
      <c r="Q13" s="261"/>
    </row>
    <row r="14" spans="1:17" ht="15.75">
      <c r="A14" s="309" t="s">
        <v>343</v>
      </c>
      <c r="B14" s="282" t="s">
        <v>357</v>
      </c>
      <c r="C14" s="405">
        <v>3586.54</v>
      </c>
      <c r="D14" s="405">
        <v>57199.729999999996</v>
      </c>
      <c r="E14" s="405">
        <v>2924.1000000000004</v>
      </c>
      <c r="F14" s="405">
        <v>-50439</v>
      </c>
      <c r="G14" s="405">
        <v>2544.62</v>
      </c>
      <c r="H14" s="406">
        <v>3732.7799999999997</v>
      </c>
      <c r="I14" s="405">
        <v>4433.24</v>
      </c>
      <c r="J14" s="405">
        <v>3144.38</v>
      </c>
      <c r="K14" s="405">
        <v>8819.19</v>
      </c>
      <c r="L14" s="405">
        <v>5045.3600000000006</v>
      </c>
      <c r="M14" s="405"/>
      <c r="N14" s="405"/>
      <c r="O14" s="405">
        <f t="shared" si="0"/>
        <v>40991</v>
      </c>
      <c r="P14" s="310"/>
      <c r="Q14" s="261"/>
    </row>
    <row r="15" spans="1:17" ht="15.75">
      <c r="A15" s="324" t="s">
        <v>344</v>
      </c>
      <c r="B15" s="231" t="s">
        <v>23</v>
      </c>
      <c r="C15" s="405"/>
      <c r="D15" s="405"/>
      <c r="E15" s="405"/>
      <c r="F15" s="405"/>
      <c r="G15" s="405"/>
      <c r="H15" s="405">
        <v>10635</v>
      </c>
      <c r="I15" s="405">
        <v>573589.23</v>
      </c>
      <c r="J15" s="405">
        <v>7090</v>
      </c>
      <c r="K15" s="405">
        <v>3545</v>
      </c>
      <c r="L15" s="405">
        <v>702421.93</v>
      </c>
      <c r="M15" s="405"/>
      <c r="N15" s="405"/>
      <c r="O15" s="405">
        <f t="shared" si="0"/>
        <v>1297281</v>
      </c>
      <c r="P15" s="310"/>
      <c r="Q15" s="261"/>
    </row>
    <row r="16" spans="1:17" ht="15.75">
      <c r="A16" s="309" t="s">
        <v>345</v>
      </c>
      <c r="B16" s="282" t="s">
        <v>246</v>
      </c>
      <c r="C16" s="405">
        <v>2548.91</v>
      </c>
      <c r="D16" s="405">
        <v>1356.53</v>
      </c>
      <c r="E16" s="405">
        <v>1806.8100000000002</v>
      </c>
      <c r="F16" s="405">
        <v>1505.9400000000003</v>
      </c>
      <c r="G16" s="405">
        <v>2596.61</v>
      </c>
      <c r="H16" s="405">
        <v>2604.9800000000005</v>
      </c>
      <c r="I16" s="405">
        <v>2722.9700000000003</v>
      </c>
      <c r="J16" s="405">
        <v>4500.9400000000005</v>
      </c>
      <c r="K16" s="405">
        <v>1503.2800000000004</v>
      </c>
      <c r="L16" s="405">
        <v>3427.33</v>
      </c>
      <c r="M16" s="405"/>
      <c r="N16" s="405"/>
      <c r="O16" s="405">
        <f t="shared" si="0"/>
        <v>24574</v>
      </c>
      <c r="P16" s="310"/>
      <c r="Q16" s="261"/>
    </row>
    <row r="17" spans="1:17" ht="15.75">
      <c r="A17" s="309" t="s">
        <v>346</v>
      </c>
      <c r="B17" s="282" t="s">
        <v>407</v>
      </c>
      <c r="C17" s="405"/>
      <c r="D17" s="405"/>
      <c r="E17" s="405"/>
      <c r="F17" s="405"/>
      <c r="G17" s="405"/>
      <c r="H17" s="405"/>
      <c r="I17" s="405"/>
      <c r="J17" s="405"/>
      <c r="K17" s="405"/>
      <c r="L17" s="405"/>
      <c r="M17" s="405"/>
      <c r="N17" s="405"/>
      <c r="O17" s="405">
        <f t="shared" si="0"/>
        <v>0</v>
      </c>
      <c r="Q17" s="261"/>
    </row>
    <row r="18" spans="1:17" ht="15.75">
      <c r="A18" s="324" t="s">
        <v>347</v>
      </c>
      <c r="B18" s="231" t="s">
        <v>349</v>
      </c>
      <c r="C18" s="405"/>
      <c r="D18" s="405"/>
      <c r="E18" s="405"/>
      <c r="F18" s="405"/>
      <c r="G18" s="405"/>
      <c r="H18" s="405"/>
      <c r="I18" s="405"/>
      <c r="J18" s="405"/>
      <c r="K18" s="405"/>
      <c r="L18" s="405"/>
      <c r="M18" s="405"/>
      <c r="N18" s="405"/>
      <c r="O18" s="405">
        <f t="shared" si="0"/>
        <v>0</v>
      </c>
      <c r="Q18" s="261"/>
    </row>
    <row r="19" spans="1:17" ht="15.75">
      <c r="A19" s="76" t="s">
        <v>366</v>
      </c>
      <c r="B19" s="282" t="s">
        <v>365</v>
      </c>
      <c r="C19" s="405"/>
      <c r="D19" s="405"/>
      <c r="E19" s="405"/>
      <c r="F19" s="405"/>
      <c r="G19" s="405"/>
      <c r="H19" s="405"/>
      <c r="I19" s="405"/>
      <c r="J19" s="405"/>
      <c r="K19" s="405"/>
      <c r="L19" s="405"/>
      <c r="M19" s="405"/>
      <c r="N19" s="405"/>
      <c r="O19" s="405">
        <f t="shared" si="0"/>
        <v>0</v>
      </c>
      <c r="Q19" s="261"/>
    </row>
    <row r="20" spans="1:17" ht="15.75">
      <c r="A20" s="284" t="s">
        <v>201</v>
      </c>
      <c r="B20" s="284"/>
      <c r="C20" s="73">
        <f t="shared" ref="C20:M20" si="1">SUM(C13:C19)</f>
        <v>7865.65</v>
      </c>
      <c r="D20" s="73">
        <f t="shared" si="1"/>
        <v>60123.759999999995</v>
      </c>
      <c r="E20" s="73">
        <f t="shared" si="1"/>
        <v>237955.96000000002</v>
      </c>
      <c r="F20" s="73">
        <f t="shared" si="1"/>
        <v>201883.63000000009</v>
      </c>
      <c r="G20" s="73">
        <f t="shared" si="1"/>
        <v>231298.11999999997</v>
      </c>
      <c r="H20" s="73">
        <f t="shared" si="1"/>
        <v>197216.78000000006</v>
      </c>
      <c r="I20" s="73">
        <f t="shared" si="1"/>
        <v>836246</v>
      </c>
      <c r="J20" s="73">
        <f t="shared" si="1"/>
        <v>16237.42</v>
      </c>
      <c r="K20" s="73">
        <f t="shared" si="1"/>
        <v>285428.16999999993</v>
      </c>
      <c r="L20" s="73">
        <f t="shared" si="1"/>
        <v>836986.49</v>
      </c>
      <c r="M20" s="73">
        <f t="shared" si="1"/>
        <v>0</v>
      </c>
      <c r="N20" s="73">
        <f>SUM(N13:N19)</f>
        <v>0</v>
      </c>
      <c r="O20" s="73">
        <f t="shared" si="0"/>
        <v>2911242</v>
      </c>
      <c r="P20" s="248"/>
    </row>
    <row r="21" spans="1:17" ht="15.75">
      <c r="A21" s="76"/>
      <c r="B21" s="76"/>
      <c r="C21" s="71"/>
      <c r="D21" s="71"/>
      <c r="E21" s="71"/>
      <c r="F21" s="71"/>
      <c r="G21" s="71"/>
      <c r="H21" s="71"/>
      <c r="I21" s="71"/>
      <c r="J21" s="71"/>
      <c r="K21" s="71"/>
      <c r="L21" s="71"/>
      <c r="M21" s="71"/>
      <c r="N21" s="71"/>
      <c r="O21" s="71"/>
    </row>
    <row r="22" spans="1:17" ht="15.75">
      <c r="A22" s="72" t="s">
        <v>200</v>
      </c>
      <c r="B22" s="72"/>
      <c r="C22" s="71"/>
      <c r="D22" s="71"/>
      <c r="E22" s="71"/>
      <c r="F22" s="71"/>
      <c r="G22" s="71"/>
      <c r="H22" s="71"/>
      <c r="I22" s="71"/>
      <c r="J22" s="71"/>
      <c r="K22" s="71"/>
      <c r="L22" s="71"/>
      <c r="M22" s="71"/>
      <c r="N22" s="71"/>
      <c r="O22" s="71"/>
    </row>
    <row r="23" spans="1:17" ht="15.75">
      <c r="A23" s="83"/>
      <c r="B23" s="83"/>
      <c r="C23" s="71"/>
      <c r="D23" s="71"/>
      <c r="E23" s="71"/>
      <c r="F23" s="71"/>
      <c r="G23" s="71"/>
      <c r="H23" s="71"/>
      <c r="I23" s="71"/>
      <c r="J23" s="71"/>
      <c r="K23" s="71"/>
      <c r="L23" s="71"/>
      <c r="M23" s="71"/>
      <c r="N23" s="71"/>
      <c r="O23" s="71"/>
    </row>
    <row r="24" spans="1:17" ht="15.75">
      <c r="A24" s="74" t="s">
        <v>204</v>
      </c>
      <c r="B24" s="74"/>
      <c r="C24" s="71">
        <f>-C20</f>
        <v>-7865.65</v>
      </c>
      <c r="D24" s="71">
        <f>-D20</f>
        <v>-60123.759999999995</v>
      </c>
      <c r="E24" s="71">
        <f t="shared" ref="E24:M24" si="2">-E20</f>
        <v>-237955.96000000002</v>
      </c>
      <c r="F24" s="71">
        <f t="shared" si="2"/>
        <v>-201883.63000000009</v>
      </c>
      <c r="G24" s="71">
        <f t="shared" si="2"/>
        <v>-231298.11999999997</v>
      </c>
      <c r="H24" s="71">
        <f t="shared" si="2"/>
        <v>-197216.78000000006</v>
      </c>
      <c r="I24" s="71">
        <f t="shared" si="2"/>
        <v>-836246</v>
      </c>
      <c r="J24" s="71">
        <f t="shared" si="2"/>
        <v>-16237.42</v>
      </c>
      <c r="K24" s="71">
        <f t="shared" si="2"/>
        <v>-285428.16999999993</v>
      </c>
      <c r="L24" s="71">
        <f t="shared" si="2"/>
        <v>-836986.49</v>
      </c>
      <c r="M24" s="71">
        <f t="shared" si="2"/>
        <v>0</v>
      </c>
      <c r="N24" s="71">
        <f>-N20</f>
        <v>0</v>
      </c>
      <c r="O24" s="407">
        <f>ROUND(SUM(C24:N24),0)</f>
        <v>-2911242</v>
      </c>
    </row>
    <row r="25" spans="1:17" ht="15.75">
      <c r="A25" s="83"/>
      <c r="B25" s="83"/>
      <c r="C25" s="71"/>
      <c r="D25" s="71"/>
      <c r="E25" s="71"/>
      <c r="F25" s="71"/>
      <c r="G25" s="71"/>
      <c r="H25" s="71"/>
      <c r="I25" s="71"/>
      <c r="J25" s="71"/>
      <c r="K25" s="71"/>
      <c r="L25" s="71"/>
      <c r="M25" s="71"/>
      <c r="N25" s="71"/>
      <c r="O25" s="71"/>
    </row>
    <row r="26" spans="1:17" ht="15.75">
      <c r="A26" s="83"/>
      <c r="B26" s="83"/>
      <c r="C26" s="71"/>
      <c r="D26" s="71"/>
      <c r="E26" s="71"/>
      <c r="F26" s="71"/>
      <c r="G26" s="71"/>
      <c r="H26" s="71"/>
      <c r="I26" s="71"/>
      <c r="J26" s="71"/>
      <c r="K26" s="71"/>
      <c r="L26" s="71"/>
      <c r="M26" s="71"/>
      <c r="N26" s="71"/>
      <c r="O26" s="71"/>
    </row>
    <row r="27" spans="1:17" ht="15.75">
      <c r="A27" s="72" t="s">
        <v>199</v>
      </c>
      <c r="B27" s="72"/>
      <c r="C27" s="73">
        <f>ROUND(SUM(C23:C26),0)</f>
        <v>-7866</v>
      </c>
      <c r="D27" s="73">
        <f>ROUND(SUM(D23:D26),0)</f>
        <v>-60124</v>
      </c>
      <c r="E27" s="73">
        <f t="shared" ref="E27:L27" si="3">ROUND(SUM(E23:E26),0)</f>
        <v>-237956</v>
      </c>
      <c r="F27" s="73">
        <f t="shared" si="3"/>
        <v>-201884</v>
      </c>
      <c r="G27" s="73">
        <f t="shared" si="3"/>
        <v>-231298</v>
      </c>
      <c r="H27" s="73">
        <f t="shared" si="3"/>
        <v>-197217</v>
      </c>
      <c r="I27" s="73">
        <f t="shared" si="3"/>
        <v>-836246</v>
      </c>
      <c r="J27" s="73">
        <f t="shared" si="3"/>
        <v>-16237</v>
      </c>
      <c r="K27" s="73">
        <f t="shared" si="3"/>
        <v>-285428</v>
      </c>
      <c r="L27" s="73">
        <f t="shared" si="3"/>
        <v>-836986</v>
      </c>
      <c r="M27" s="73">
        <f>ROUND(SUM(M23:M26),0)</f>
        <v>0</v>
      </c>
      <c r="N27" s="73">
        <f>ROUND(SUM(N23:N26),0)</f>
        <v>0</v>
      </c>
      <c r="O27" s="73">
        <f>SUM(O23:O26)</f>
        <v>-2911242</v>
      </c>
    </row>
    <row r="28" spans="1:17" ht="15.75">
      <c r="A28" s="76"/>
      <c r="B28" s="76"/>
      <c r="C28" s="71"/>
      <c r="D28" s="71"/>
      <c r="E28" s="71"/>
      <c r="F28" s="71"/>
      <c r="G28" s="71"/>
      <c r="H28" s="71"/>
      <c r="I28" s="71"/>
      <c r="J28" s="71"/>
      <c r="K28" s="71"/>
      <c r="L28" s="71"/>
      <c r="M28" s="71"/>
      <c r="N28" s="71"/>
      <c r="O28" s="71"/>
    </row>
    <row r="29" spans="1:17" ht="16.5" thickBot="1">
      <c r="A29" s="265" t="s">
        <v>198</v>
      </c>
      <c r="B29" s="265"/>
      <c r="C29" s="266">
        <f>ROUND(+C9+C20+C27,0)</f>
        <v>0</v>
      </c>
      <c r="D29" s="266"/>
      <c r="E29" s="266"/>
      <c r="F29" s="266"/>
      <c r="G29" s="266"/>
      <c r="H29" s="266"/>
      <c r="I29" s="266"/>
      <c r="J29" s="266"/>
      <c r="K29" s="266"/>
      <c r="L29" s="266"/>
      <c r="M29" s="266"/>
      <c r="N29" s="266"/>
      <c r="O29" s="266">
        <f>ROUND(+O9+O20+O27,0)</f>
        <v>0</v>
      </c>
    </row>
    <row r="30" spans="1:17" ht="15.75">
      <c r="A30" s="81"/>
      <c r="B30" s="81"/>
      <c r="C30" s="70"/>
      <c r="D30" s="70"/>
      <c r="E30" s="70"/>
      <c r="F30" s="70"/>
      <c r="G30" s="70"/>
      <c r="H30" s="70"/>
      <c r="I30" s="70"/>
      <c r="J30" s="70"/>
      <c r="K30" s="70"/>
      <c r="L30" s="70"/>
      <c r="M30" s="70"/>
      <c r="N30" s="70"/>
      <c r="O30" s="70"/>
    </row>
    <row r="31" spans="1:17" ht="15.75">
      <c r="A31" s="81"/>
      <c r="B31" s="81"/>
      <c r="C31" s="70"/>
      <c r="D31" s="70"/>
      <c r="E31" s="70"/>
      <c r="F31" s="70"/>
      <c r="G31" s="70"/>
      <c r="H31" s="70"/>
      <c r="I31" s="70"/>
      <c r="J31" s="70"/>
      <c r="K31" s="70"/>
      <c r="L31" s="70"/>
      <c r="M31" s="70"/>
      <c r="N31" s="70"/>
      <c r="O31" s="70"/>
    </row>
    <row r="32" spans="1:17" ht="15.75">
      <c r="A32" s="81"/>
      <c r="B32" s="81"/>
      <c r="C32" s="70"/>
      <c r="D32" s="70"/>
      <c r="E32" s="70"/>
      <c r="F32" s="70"/>
      <c r="G32" s="70"/>
      <c r="H32" s="70"/>
      <c r="I32" s="70"/>
      <c r="J32" s="70"/>
      <c r="K32" s="70"/>
      <c r="L32" s="70"/>
      <c r="M32" s="70"/>
      <c r="N32" s="70"/>
      <c r="O32" s="70"/>
    </row>
    <row r="33" spans="1:15" ht="15.75">
      <c r="A33" s="81"/>
      <c r="B33" s="81"/>
      <c r="C33" s="70"/>
      <c r="D33" s="70"/>
      <c r="E33" s="70"/>
      <c r="F33" s="70"/>
      <c r="G33" s="70"/>
      <c r="H33" s="70"/>
      <c r="I33" s="70"/>
      <c r="J33" s="70"/>
      <c r="K33" s="70"/>
      <c r="L33" s="70"/>
      <c r="M33" s="70"/>
      <c r="N33" s="70"/>
      <c r="O33" s="70"/>
    </row>
    <row r="34" spans="1:15" ht="15.75">
      <c r="A34" s="81"/>
      <c r="B34" s="81"/>
      <c r="C34" s="70"/>
      <c r="D34" s="70"/>
      <c r="E34" s="70"/>
      <c r="F34" s="70"/>
      <c r="G34" s="70"/>
      <c r="H34" s="70"/>
      <c r="I34" s="70"/>
      <c r="J34" s="70"/>
      <c r="K34" s="70"/>
      <c r="L34" s="70"/>
      <c r="M34" s="70"/>
      <c r="N34" s="70"/>
      <c r="O34" s="70"/>
    </row>
    <row r="35" spans="1:15" ht="15.75">
      <c r="A35" s="81"/>
      <c r="B35" s="81"/>
      <c r="C35" s="70"/>
      <c r="D35" s="70"/>
      <c r="E35" s="70"/>
      <c r="F35" s="70"/>
      <c r="G35" s="70"/>
      <c r="H35" s="70"/>
      <c r="I35" s="70"/>
      <c r="J35" s="70"/>
      <c r="K35" s="70"/>
      <c r="L35" s="70"/>
      <c r="M35" s="70"/>
      <c r="N35" s="70"/>
      <c r="O35" s="70"/>
    </row>
    <row r="36" spans="1:15" ht="15.75">
      <c r="A36" s="81"/>
      <c r="B36" s="81"/>
      <c r="C36" s="70"/>
      <c r="D36" s="70"/>
      <c r="E36" s="70"/>
      <c r="F36" s="70"/>
      <c r="G36" s="70"/>
      <c r="H36" s="70"/>
      <c r="I36" s="70"/>
      <c r="J36" s="70"/>
      <c r="K36" s="70"/>
      <c r="L36" s="70"/>
      <c r="M36" s="70"/>
      <c r="N36" s="70"/>
      <c r="O36" s="70"/>
    </row>
    <row r="37" spans="1:15" ht="15.75">
      <c r="A37" s="81"/>
      <c r="B37" s="81"/>
      <c r="C37" s="70"/>
      <c r="D37" s="70"/>
      <c r="E37" s="70"/>
      <c r="F37" s="70"/>
      <c r="G37" s="70"/>
      <c r="H37" s="70"/>
      <c r="I37" s="70"/>
      <c r="J37" s="70"/>
      <c r="K37" s="70"/>
      <c r="L37" s="70"/>
      <c r="M37" s="70"/>
      <c r="N37" s="70"/>
      <c r="O37" s="70"/>
    </row>
    <row r="38" spans="1:15" ht="15.75">
      <c r="A38" s="81"/>
      <c r="B38" s="81"/>
      <c r="C38" s="70"/>
      <c r="D38" s="70"/>
      <c r="E38" s="70"/>
      <c r="F38" s="70"/>
      <c r="G38" s="70"/>
      <c r="H38" s="70"/>
      <c r="I38" s="70"/>
      <c r="J38" s="70"/>
      <c r="K38" s="70"/>
      <c r="L38" s="70"/>
      <c r="M38" s="70"/>
      <c r="N38" s="70"/>
      <c r="O38" s="70"/>
    </row>
  </sheetData>
  <mergeCells count="3">
    <mergeCell ref="A1:O1"/>
    <mergeCell ref="A2:O2"/>
    <mergeCell ref="A3:O3"/>
  </mergeCells>
  <phoneticPr fontId="236" type="noConversion"/>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13">
    <tabColor theme="6"/>
    <pageSetUpPr fitToPage="1"/>
  </sheetPr>
  <dimension ref="A1:O30"/>
  <sheetViews>
    <sheetView zoomScale="70" zoomScaleNormal="70" zoomScaleSheetLayoutView="85" workbookViewId="0">
      <selection activeCell="A3" sqref="A3:O3"/>
    </sheetView>
  </sheetViews>
  <sheetFormatPr defaultRowHeight="12.75"/>
  <cols>
    <col min="1" max="1" width="47" style="262" bestFit="1" customWidth="1"/>
    <col min="2" max="2" width="17.140625" style="262" bestFit="1" customWidth="1"/>
    <col min="3" max="3" width="11.28515625" style="251" hidden="1" customWidth="1"/>
    <col min="4" max="4" width="11.42578125" style="251" hidden="1" customWidth="1"/>
    <col min="5" max="6" width="11.7109375" style="251" hidden="1" customWidth="1"/>
    <col min="7" max="7" width="11.28515625" style="251" hidden="1" customWidth="1"/>
    <col min="8" max="8" width="11.7109375" style="251" hidden="1" customWidth="1"/>
    <col min="9" max="9" width="12.140625" style="251" hidden="1" customWidth="1"/>
    <col min="10" max="10" width="11.7109375" style="251" hidden="1" customWidth="1"/>
    <col min="11" max="11" width="12.140625" style="251" hidden="1" customWidth="1"/>
    <col min="12" max="12" width="11.42578125" style="251" customWidth="1"/>
    <col min="13" max="13" width="11.140625" style="251" hidden="1" customWidth="1"/>
    <col min="14" max="14" width="11.7109375" style="251" hidden="1" customWidth="1"/>
    <col min="15" max="15" width="16.140625" style="251" bestFit="1" customWidth="1"/>
    <col min="16" max="19" width="22.28515625" style="262" customWidth="1"/>
    <col min="20" max="21" width="12.7109375" style="262" customWidth="1"/>
    <col min="22" max="22" width="13.28515625" style="262" customWidth="1"/>
    <col min="23" max="254" width="8.85546875" style="262"/>
    <col min="255" max="255" width="46.28515625" style="262" bestFit="1" customWidth="1"/>
    <col min="256" max="256" width="9.7109375" style="262" bestFit="1" customWidth="1"/>
    <col min="257" max="267" width="9.140625" style="262" customWidth="1"/>
    <col min="268" max="268" width="17.42578125" style="262" customWidth="1"/>
    <col min="269" max="277" width="9.140625" style="262" customWidth="1"/>
    <col min="278" max="510" width="8.85546875" style="262"/>
    <col min="511" max="511" width="46.28515625" style="262" bestFit="1" customWidth="1"/>
    <col min="512" max="512" width="9.7109375" style="262" bestFit="1" customWidth="1"/>
    <col min="513" max="523" width="9.140625" style="262" customWidth="1"/>
    <col min="524" max="524" width="17.42578125" style="262" customWidth="1"/>
    <col min="525" max="533" width="9.140625" style="262" customWidth="1"/>
    <col min="534" max="766" width="8.85546875" style="262"/>
    <col min="767" max="767" width="46.28515625" style="262" bestFit="1" customWidth="1"/>
    <col min="768" max="768" width="9.7109375" style="262" bestFit="1" customWidth="1"/>
    <col min="769" max="779" width="9.140625" style="262" customWidth="1"/>
    <col min="780" max="780" width="17.42578125" style="262" customWidth="1"/>
    <col min="781" max="789" width="9.140625" style="262" customWidth="1"/>
    <col min="790" max="1022" width="8.85546875" style="262"/>
    <col min="1023" max="1023" width="46.28515625" style="262" bestFit="1" customWidth="1"/>
    <col min="1024" max="1024" width="9.7109375" style="262" bestFit="1" customWidth="1"/>
    <col min="1025" max="1035" width="9.140625" style="262" customWidth="1"/>
    <col min="1036" max="1036" width="17.42578125" style="262" customWidth="1"/>
    <col min="1037" max="1045" width="9.140625" style="262" customWidth="1"/>
    <col min="1046" max="1278" width="8.85546875" style="262"/>
    <col min="1279" max="1279" width="46.28515625" style="262" bestFit="1" customWidth="1"/>
    <col min="1280" max="1280" width="9.7109375" style="262" bestFit="1" customWidth="1"/>
    <col min="1281" max="1291" width="9.140625" style="262" customWidth="1"/>
    <col min="1292" max="1292" width="17.42578125" style="262" customWidth="1"/>
    <col min="1293" max="1301" width="9.140625" style="262" customWidth="1"/>
    <col min="1302" max="1534" width="8.85546875" style="262"/>
    <col min="1535" max="1535" width="46.28515625" style="262" bestFit="1" customWidth="1"/>
    <col min="1536" max="1536" width="9.7109375" style="262" bestFit="1" customWidth="1"/>
    <col min="1537" max="1547" width="9.140625" style="262" customWidth="1"/>
    <col min="1548" max="1548" width="17.42578125" style="262" customWidth="1"/>
    <col min="1549" max="1557" width="9.140625" style="262" customWidth="1"/>
    <col min="1558" max="1790" width="8.85546875" style="262"/>
    <col min="1791" max="1791" width="46.28515625" style="262" bestFit="1" customWidth="1"/>
    <col min="1792" max="1792" width="9.7109375" style="262" bestFit="1" customWidth="1"/>
    <col min="1793" max="1803" width="9.140625" style="262" customWidth="1"/>
    <col min="1804" max="1804" width="17.42578125" style="262" customWidth="1"/>
    <col min="1805" max="1813" width="9.140625" style="262" customWidth="1"/>
    <col min="1814" max="2046" width="8.85546875" style="262"/>
    <col min="2047" max="2047" width="46.28515625" style="262" bestFit="1" customWidth="1"/>
    <col min="2048" max="2048" width="9.7109375" style="262" bestFit="1" customWidth="1"/>
    <col min="2049" max="2059" width="9.140625" style="262" customWidth="1"/>
    <col min="2060" max="2060" width="17.42578125" style="262" customWidth="1"/>
    <col min="2061" max="2069" width="9.140625" style="262" customWidth="1"/>
    <col min="2070" max="2302" width="8.85546875" style="262"/>
    <col min="2303" max="2303" width="46.28515625" style="262" bestFit="1" customWidth="1"/>
    <col min="2304" max="2304" width="9.7109375" style="262" bestFit="1" customWidth="1"/>
    <col min="2305" max="2315" width="9.140625" style="262" customWidth="1"/>
    <col min="2316" max="2316" width="17.42578125" style="262" customWidth="1"/>
    <col min="2317" max="2325" width="9.140625" style="262" customWidth="1"/>
    <col min="2326" max="2558" width="8.85546875" style="262"/>
    <col min="2559" max="2559" width="46.28515625" style="262" bestFit="1" customWidth="1"/>
    <col min="2560" max="2560" width="9.7109375" style="262" bestFit="1" customWidth="1"/>
    <col min="2561" max="2571" width="9.140625" style="262" customWidth="1"/>
    <col min="2572" max="2572" width="17.42578125" style="262" customWidth="1"/>
    <col min="2573" max="2581" width="9.140625" style="262" customWidth="1"/>
    <col min="2582" max="2814" width="8.85546875" style="262"/>
    <col min="2815" max="2815" width="46.28515625" style="262" bestFit="1" customWidth="1"/>
    <col min="2816" max="2816" width="9.7109375" style="262" bestFit="1" customWidth="1"/>
    <col min="2817" max="2827" width="9.140625" style="262" customWidth="1"/>
    <col min="2828" max="2828" width="17.42578125" style="262" customWidth="1"/>
    <col min="2829" max="2837" width="9.140625" style="262" customWidth="1"/>
    <col min="2838" max="3070" width="8.85546875" style="262"/>
    <col min="3071" max="3071" width="46.28515625" style="262" bestFit="1" customWidth="1"/>
    <col min="3072" max="3072" width="9.7109375" style="262" bestFit="1" customWidth="1"/>
    <col min="3073" max="3083" width="9.140625" style="262" customWidth="1"/>
    <col min="3084" max="3084" width="17.42578125" style="262" customWidth="1"/>
    <col min="3085" max="3093" width="9.140625" style="262" customWidth="1"/>
    <col min="3094" max="3326" width="8.85546875" style="262"/>
    <col min="3327" max="3327" width="46.28515625" style="262" bestFit="1" customWidth="1"/>
    <col min="3328" max="3328" width="9.7109375" style="262" bestFit="1" customWidth="1"/>
    <col min="3329" max="3339" width="9.140625" style="262" customWidth="1"/>
    <col min="3340" max="3340" width="17.42578125" style="262" customWidth="1"/>
    <col min="3341" max="3349" width="9.140625" style="262" customWidth="1"/>
    <col min="3350" max="3582" width="8.85546875" style="262"/>
    <col min="3583" max="3583" width="46.28515625" style="262" bestFit="1" customWidth="1"/>
    <col min="3584" max="3584" width="9.7109375" style="262" bestFit="1" customWidth="1"/>
    <col min="3585" max="3595" width="9.140625" style="262" customWidth="1"/>
    <col min="3596" max="3596" width="17.42578125" style="262" customWidth="1"/>
    <col min="3597" max="3605" width="9.140625" style="262" customWidth="1"/>
    <col min="3606" max="3838" width="8.85546875" style="262"/>
    <col min="3839" max="3839" width="46.28515625" style="262" bestFit="1" customWidth="1"/>
    <col min="3840" max="3840" width="9.7109375" style="262" bestFit="1" customWidth="1"/>
    <col min="3841" max="3851" width="9.140625" style="262" customWidth="1"/>
    <col min="3852" max="3852" width="17.42578125" style="262" customWidth="1"/>
    <col min="3853" max="3861" width="9.140625" style="262" customWidth="1"/>
    <col min="3862" max="4094" width="8.85546875" style="262"/>
    <col min="4095" max="4095" width="46.28515625" style="262" bestFit="1" customWidth="1"/>
    <col min="4096" max="4096" width="9.7109375" style="262" bestFit="1" customWidth="1"/>
    <col min="4097" max="4107" width="9.140625" style="262" customWidth="1"/>
    <col min="4108" max="4108" width="17.42578125" style="262" customWidth="1"/>
    <col min="4109" max="4117" width="9.140625" style="262" customWidth="1"/>
    <col min="4118" max="4350" width="8.85546875" style="262"/>
    <col min="4351" max="4351" width="46.28515625" style="262" bestFit="1" customWidth="1"/>
    <col min="4352" max="4352" width="9.7109375" style="262" bestFit="1" customWidth="1"/>
    <col min="4353" max="4363" width="9.140625" style="262" customWidth="1"/>
    <col min="4364" max="4364" width="17.42578125" style="262" customWidth="1"/>
    <col min="4365" max="4373" width="9.140625" style="262" customWidth="1"/>
    <col min="4374" max="4606" width="8.85546875" style="262"/>
    <col min="4607" max="4607" width="46.28515625" style="262" bestFit="1" customWidth="1"/>
    <col min="4608" max="4608" width="9.7109375" style="262" bestFit="1" customWidth="1"/>
    <col min="4609" max="4619" width="9.140625" style="262" customWidth="1"/>
    <col min="4620" max="4620" width="17.42578125" style="262" customWidth="1"/>
    <col min="4621" max="4629" width="9.140625" style="262" customWidth="1"/>
    <col min="4630" max="4862" width="8.85546875" style="262"/>
    <col min="4863" max="4863" width="46.28515625" style="262" bestFit="1" customWidth="1"/>
    <col min="4864" max="4864" width="9.7109375" style="262" bestFit="1" customWidth="1"/>
    <col min="4865" max="4875" width="9.140625" style="262" customWidth="1"/>
    <col min="4876" max="4876" width="17.42578125" style="262" customWidth="1"/>
    <col min="4877" max="4885" width="9.140625" style="262" customWidth="1"/>
    <col min="4886" max="5118" width="8.85546875" style="262"/>
    <col min="5119" max="5119" width="46.28515625" style="262" bestFit="1" customWidth="1"/>
    <col min="5120" max="5120" width="9.7109375" style="262" bestFit="1" customWidth="1"/>
    <col min="5121" max="5131" width="9.140625" style="262" customWidth="1"/>
    <col min="5132" max="5132" width="17.42578125" style="262" customWidth="1"/>
    <col min="5133" max="5141" width="9.140625" style="262" customWidth="1"/>
    <col min="5142" max="5374" width="8.85546875" style="262"/>
    <col min="5375" max="5375" width="46.28515625" style="262" bestFit="1" customWidth="1"/>
    <col min="5376" max="5376" width="9.7109375" style="262" bestFit="1" customWidth="1"/>
    <col min="5377" max="5387" width="9.140625" style="262" customWidth="1"/>
    <col min="5388" max="5388" width="17.42578125" style="262" customWidth="1"/>
    <col min="5389" max="5397" width="9.140625" style="262" customWidth="1"/>
    <col min="5398" max="5630" width="8.85546875" style="262"/>
    <col min="5631" max="5631" width="46.28515625" style="262" bestFit="1" customWidth="1"/>
    <col min="5632" max="5632" width="9.7109375" style="262" bestFit="1" customWidth="1"/>
    <col min="5633" max="5643" width="9.140625" style="262" customWidth="1"/>
    <col min="5644" max="5644" width="17.42578125" style="262" customWidth="1"/>
    <col min="5645" max="5653" width="9.140625" style="262" customWidth="1"/>
    <col min="5654" max="5886" width="8.85546875" style="262"/>
    <col min="5887" max="5887" width="46.28515625" style="262" bestFit="1" customWidth="1"/>
    <col min="5888" max="5888" width="9.7109375" style="262" bestFit="1" customWidth="1"/>
    <col min="5889" max="5899" width="9.140625" style="262" customWidth="1"/>
    <col min="5900" max="5900" width="17.42578125" style="262" customWidth="1"/>
    <col min="5901" max="5909" width="9.140625" style="262" customWidth="1"/>
    <col min="5910" max="6142" width="8.85546875" style="262"/>
    <col min="6143" max="6143" width="46.28515625" style="262" bestFit="1" customWidth="1"/>
    <col min="6144" max="6144" width="9.7109375" style="262" bestFit="1" customWidth="1"/>
    <col min="6145" max="6155" width="9.140625" style="262" customWidth="1"/>
    <col min="6156" max="6156" width="17.42578125" style="262" customWidth="1"/>
    <col min="6157" max="6165" width="9.140625" style="262" customWidth="1"/>
    <col min="6166" max="6398" width="8.85546875" style="262"/>
    <col min="6399" max="6399" width="46.28515625" style="262" bestFit="1" customWidth="1"/>
    <col min="6400" max="6400" width="9.7109375" style="262" bestFit="1" customWidth="1"/>
    <col min="6401" max="6411" width="9.140625" style="262" customWidth="1"/>
    <col min="6412" max="6412" width="17.42578125" style="262" customWidth="1"/>
    <col min="6413" max="6421" width="9.140625" style="262" customWidth="1"/>
    <col min="6422" max="6654" width="8.85546875" style="262"/>
    <col min="6655" max="6655" width="46.28515625" style="262" bestFit="1" customWidth="1"/>
    <col min="6656" max="6656" width="9.7109375" style="262" bestFit="1" customWidth="1"/>
    <col min="6657" max="6667" width="9.140625" style="262" customWidth="1"/>
    <col min="6668" max="6668" width="17.42578125" style="262" customWidth="1"/>
    <col min="6669" max="6677" width="9.140625" style="262" customWidth="1"/>
    <col min="6678" max="6910" width="8.85546875" style="262"/>
    <col min="6911" max="6911" width="46.28515625" style="262" bestFit="1" customWidth="1"/>
    <col min="6912" max="6912" width="9.7109375" style="262" bestFit="1" customWidth="1"/>
    <col min="6913" max="6923" width="9.140625" style="262" customWidth="1"/>
    <col min="6924" max="6924" width="17.42578125" style="262" customWidth="1"/>
    <col min="6925" max="6933" width="9.140625" style="262" customWidth="1"/>
    <col min="6934" max="7166" width="8.85546875" style="262"/>
    <col min="7167" max="7167" width="46.28515625" style="262" bestFit="1" customWidth="1"/>
    <col min="7168" max="7168" width="9.7109375" style="262" bestFit="1" customWidth="1"/>
    <col min="7169" max="7179" width="9.140625" style="262" customWidth="1"/>
    <col min="7180" max="7180" width="17.42578125" style="262" customWidth="1"/>
    <col min="7181" max="7189" width="9.140625" style="262" customWidth="1"/>
    <col min="7190" max="7422" width="8.85546875" style="262"/>
    <col min="7423" max="7423" width="46.28515625" style="262" bestFit="1" customWidth="1"/>
    <col min="7424" max="7424" width="9.7109375" style="262" bestFit="1" customWidth="1"/>
    <col min="7425" max="7435" width="9.140625" style="262" customWidth="1"/>
    <col min="7436" max="7436" width="17.42578125" style="262" customWidth="1"/>
    <col min="7437" max="7445" width="9.140625" style="262" customWidth="1"/>
    <col min="7446" max="7678" width="8.85546875" style="262"/>
    <col min="7679" max="7679" width="46.28515625" style="262" bestFit="1" customWidth="1"/>
    <col min="7680" max="7680" width="9.7109375" style="262" bestFit="1" customWidth="1"/>
    <col min="7681" max="7691" width="9.140625" style="262" customWidth="1"/>
    <col min="7692" max="7692" width="17.42578125" style="262" customWidth="1"/>
    <col min="7693" max="7701" width="9.140625" style="262" customWidth="1"/>
    <col min="7702" max="7934" width="8.85546875" style="262"/>
    <col min="7935" max="7935" width="46.28515625" style="262" bestFit="1" customWidth="1"/>
    <col min="7936" max="7936" width="9.7109375" style="262" bestFit="1" customWidth="1"/>
    <col min="7937" max="7947" width="9.140625" style="262" customWidth="1"/>
    <col min="7948" max="7948" width="17.42578125" style="262" customWidth="1"/>
    <col min="7949" max="7957" width="9.140625" style="262" customWidth="1"/>
    <col min="7958" max="8190" width="8.85546875" style="262"/>
    <col min="8191" max="8191" width="46.28515625" style="262" bestFit="1" customWidth="1"/>
    <col min="8192" max="8192" width="9.7109375" style="262" bestFit="1" customWidth="1"/>
    <col min="8193" max="8203" width="9.140625" style="262" customWidth="1"/>
    <col min="8204" max="8204" width="17.42578125" style="262" customWidth="1"/>
    <col min="8205" max="8213" width="9.140625" style="262" customWidth="1"/>
    <col min="8214" max="8446" width="8.85546875" style="262"/>
    <col min="8447" max="8447" width="46.28515625" style="262" bestFit="1" customWidth="1"/>
    <col min="8448" max="8448" width="9.7109375" style="262" bestFit="1" customWidth="1"/>
    <col min="8449" max="8459" width="9.140625" style="262" customWidth="1"/>
    <col min="8460" max="8460" width="17.42578125" style="262" customWidth="1"/>
    <col min="8461" max="8469" width="9.140625" style="262" customWidth="1"/>
    <col min="8470" max="8702" width="8.85546875" style="262"/>
    <col min="8703" max="8703" width="46.28515625" style="262" bestFit="1" customWidth="1"/>
    <col min="8704" max="8704" width="9.7109375" style="262" bestFit="1" customWidth="1"/>
    <col min="8705" max="8715" width="9.140625" style="262" customWidth="1"/>
    <col min="8716" max="8716" width="17.42578125" style="262" customWidth="1"/>
    <col min="8717" max="8725" width="9.140625" style="262" customWidth="1"/>
    <col min="8726" max="8958" width="8.85546875" style="262"/>
    <col min="8959" max="8959" width="46.28515625" style="262" bestFit="1" customWidth="1"/>
    <col min="8960" max="8960" width="9.7109375" style="262" bestFit="1" customWidth="1"/>
    <col min="8961" max="8971" width="9.140625" style="262" customWidth="1"/>
    <col min="8972" max="8972" width="17.42578125" style="262" customWidth="1"/>
    <col min="8973" max="8981" width="9.140625" style="262" customWidth="1"/>
    <col min="8982" max="9214" width="8.85546875" style="262"/>
    <col min="9215" max="9215" width="46.28515625" style="262" bestFit="1" customWidth="1"/>
    <col min="9216" max="9216" width="9.7109375" style="262" bestFit="1" customWidth="1"/>
    <col min="9217" max="9227" width="9.140625" style="262" customWidth="1"/>
    <col min="9228" max="9228" width="17.42578125" style="262" customWidth="1"/>
    <col min="9229" max="9237" width="9.140625" style="262" customWidth="1"/>
    <col min="9238" max="9470" width="8.85546875" style="262"/>
    <col min="9471" max="9471" width="46.28515625" style="262" bestFit="1" customWidth="1"/>
    <col min="9472" max="9472" width="9.7109375" style="262" bestFit="1" customWidth="1"/>
    <col min="9473" max="9483" width="9.140625" style="262" customWidth="1"/>
    <col min="9484" max="9484" width="17.42578125" style="262" customWidth="1"/>
    <col min="9485" max="9493" width="9.140625" style="262" customWidth="1"/>
    <col min="9494" max="9726" width="8.85546875" style="262"/>
    <col min="9727" max="9727" width="46.28515625" style="262" bestFit="1" customWidth="1"/>
    <col min="9728" max="9728" width="9.7109375" style="262" bestFit="1" customWidth="1"/>
    <col min="9729" max="9739" width="9.140625" style="262" customWidth="1"/>
    <col min="9740" max="9740" width="17.42578125" style="262" customWidth="1"/>
    <col min="9741" max="9749" width="9.140625" style="262" customWidth="1"/>
    <col min="9750" max="9982" width="8.85546875" style="262"/>
    <col min="9983" max="9983" width="46.28515625" style="262" bestFit="1" customWidth="1"/>
    <col min="9984" max="9984" width="9.7109375" style="262" bestFit="1" customWidth="1"/>
    <col min="9985" max="9995" width="9.140625" style="262" customWidth="1"/>
    <col min="9996" max="9996" width="17.42578125" style="262" customWidth="1"/>
    <col min="9997" max="10005" width="9.140625" style="262" customWidth="1"/>
    <col min="10006" max="10238" width="8.85546875" style="262"/>
    <col min="10239" max="10239" width="46.28515625" style="262" bestFit="1" customWidth="1"/>
    <col min="10240" max="10240" width="9.7109375" style="262" bestFit="1" customWidth="1"/>
    <col min="10241" max="10251" width="9.140625" style="262" customWidth="1"/>
    <col min="10252" max="10252" width="17.42578125" style="262" customWidth="1"/>
    <col min="10253" max="10261" width="9.140625" style="262" customWidth="1"/>
    <col min="10262" max="10494" width="8.85546875" style="262"/>
    <col min="10495" max="10495" width="46.28515625" style="262" bestFit="1" customWidth="1"/>
    <col min="10496" max="10496" width="9.7109375" style="262" bestFit="1" customWidth="1"/>
    <col min="10497" max="10507" width="9.140625" style="262" customWidth="1"/>
    <col min="10508" max="10508" width="17.42578125" style="262" customWidth="1"/>
    <col min="10509" max="10517" width="9.140625" style="262" customWidth="1"/>
    <col min="10518" max="10750" width="8.85546875" style="262"/>
    <col min="10751" max="10751" width="46.28515625" style="262" bestFit="1" customWidth="1"/>
    <col min="10752" max="10752" width="9.7109375" style="262" bestFit="1" customWidth="1"/>
    <col min="10753" max="10763" width="9.140625" style="262" customWidth="1"/>
    <col min="10764" max="10764" width="17.42578125" style="262" customWidth="1"/>
    <col min="10765" max="10773" width="9.140625" style="262" customWidth="1"/>
    <col min="10774" max="11006" width="8.85546875" style="262"/>
    <col min="11007" max="11007" width="46.28515625" style="262" bestFit="1" customWidth="1"/>
    <col min="11008" max="11008" width="9.7109375" style="262" bestFit="1" customWidth="1"/>
    <col min="11009" max="11019" width="9.140625" style="262" customWidth="1"/>
    <col min="11020" max="11020" width="17.42578125" style="262" customWidth="1"/>
    <col min="11021" max="11029" width="9.140625" style="262" customWidth="1"/>
    <col min="11030" max="11262" width="8.85546875" style="262"/>
    <col min="11263" max="11263" width="46.28515625" style="262" bestFit="1" customWidth="1"/>
    <col min="11264" max="11264" width="9.7109375" style="262" bestFit="1" customWidth="1"/>
    <col min="11265" max="11275" width="9.140625" style="262" customWidth="1"/>
    <col min="11276" max="11276" width="17.42578125" style="262" customWidth="1"/>
    <col min="11277" max="11285" width="9.140625" style="262" customWidth="1"/>
    <col min="11286" max="11518" width="8.85546875" style="262"/>
    <col min="11519" max="11519" width="46.28515625" style="262" bestFit="1" customWidth="1"/>
    <col min="11520" max="11520" width="9.7109375" style="262" bestFit="1" customWidth="1"/>
    <col min="11521" max="11531" width="9.140625" style="262" customWidth="1"/>
    <col min="11532" max="11532" width="17.42578125" style="262" customWidth="1"/>
    <col min="11533" max="11541" width="9.140625" style="262" customWidth="1"/>
    <col min="11542" max="11774" width="8.85546875" style="262"/>
    <col min="11775" max="11775" width="46.28515625" style="262" bestFit="1" customWidth="1"/>
    <col min="11776" max="11776" width="9.7109375" style="262" bestFit="1" customWidth="1"/>
    <col min="11777" max="11787" width="9.140625" style="262" customWidth="1"/>
    <col min="11788" max="11788" width="17.42578125" style="262" customWidth="1"/>
    <col min="11789" max="11797" width="9.140625" style="262" customWidth="1"/>
    <col min="11798" max="12030" width="8.85546875" style="262"/>
    <col min="12031" max="12031" width="46.28515625" style="262" bestFit="1" customWidth="1"/>
    <col min="12032" max="12032" width="9.7109375" style="262" bestFit="1" customWidth="1"/>
    <col min="12033" max="12043" width="9.140625" style="262" customWidth="1"/>
    <col min="12044" max="12044" width="17.42578125" style="262" customWidth="1"/>
    <col min="12045" max="12053" width="9.140625" style="262" customWidth="1"/>
    <col min="12054" max="12286" width="8.85546875" style="262"/>
    <col min="12287" max="12287" width="46.28515625" style="262" bestFit="1" customWidth="1"/>
    <col min="12288" max="12288" width="9.7109375" style="262" bestFit="1" customWidth="1"/>
    <col min="12289" max="12299" width="9.140625" style="262" customWidth="1"/>
    <col min="12300" max="12300" width="17.42578125" style="262" customWidth="1"/>
    <col min="12301" max="12309" width="9.140625" style="262" customWidth="1"/>
    <col min="12310" max="12542" width="8.85546875" style="262"/>
    <col min="12543" max="12543" width="46.28515625" style="262" bestFit="1" customWidth="1"/>
    <col min="12544" max="12544" width="9.7109375" style="262" bestFit="1" customWidth="1"/>
    <col min="12545" max="12555" width="9.140625" style="262" customWidth="1"/>
    <col min="12556" max="12556" width="17.42578125" style="262" customWidth="1"/>
    <col min="12557" max="12565" width="9.140625" style="262" customWidth="1"/>
    <col min="12566" max="12798" width="8.85546875" style="262"/>
    <col min="12799" max="12799" width="46.28515625" style="262" bestFit="1" customWidth="1"/>
    <col min="12800" max="12800" width="9.7109375" style="262" bestFit="1" customWidth="1"/>
    <col min="12801" max="12811" width="9.140625" style="262" customWidth="1"/>
    <col min="12812" max="12812" width="17.42578125" style="262" customWidth="1"/>
    <col min="12813" max="12821" width="9.140625" style="262" customWidth="1"/>
    <col min="12822" max="13054" width="8.85546875" style="262"/>
    <col min="13055" max="13055" width="46.28515625" style="262" bestFit="1" customWidth="1"/>
    <col min="13056" max="13056" width="9.7109375" style="262" bestFit="1" customWidth="1"/>
    <col min="13057" max="13067" width="9.140625" style="262" customWidth="1"/>
    <col min="13068" max="13068" width="17.42578125" style="262" customWidth="1"/>
    <col min="13069" max="13077" width="9.140625" style="262" customWidth="1"/>
    <col min="13078" max="13310" width="8.85546875" style="262"/>
    <col min="13311" max="13311" width="46.28515625" style="262" bestFit="1" customWidth="1"/>
    <col min="13312" max="13312" width="9.7109375" style="262" bestFit="1" customWidth="1"/>
    <col min="13313" max="13323" width="9.140625" style="262" customWidth="1"/>
    <col min="13324" max="13324" width="17.42578125" style="262" customWidth="1"/>
    <col min="13325" max="13333" width="9.140625" style="262" customWidth="1"/>
    <col min="13334" max="13566" width="8.85546875" style="262"/>
    <col min="13567" max="13567" width="46.28515625" style="262" bestFit="1" customWidth="1"/>
    <col min="13568" max="13568" width="9.7109375" style="262" bestFit="1" customWidth="1"/>
    <col min="13569" max="13579" width="9.140625" style="262" customWidth="1"/>
    <col min="13580" max="13580" width="17.42578125" style="262" customWidth="1"/>
    <col min="13581" max="13589" width="9.140625" style="262" customWidth="1"/>
    <col min="13590" max="13822" width="8.85546875" style="262"/>
    <col min="13823" max="13823" width="46.28515625" style="262" bestFit="1" customWidth="1"/>
    <col min="13824" max="13824" width="9.7109375" style="262" bestFit="1" customWidth="1"/>
    <col min="13825" max="13835" width="9.140625" style="262" customWidth="1"/>
    <col min="13836" max="13836" width="17.42578125" style="262" customWidth="1"/>
    <col min="13837" max="13845" width="9.140625" style="262" customWidth="1"/>
    <col min="13846" max="14078" width="8.85546875" style="262"/>
    <col min="14079" max="14079" width="46.28515625" style="262" bestFit="1" customWidth="1"/>
    <col min="14080" max="14080" width="9.7109375" style="262" bestFit="1" customWidth="1"/>
    <col min="14081" max="14091" width="9.140625" style="262" customWidth="1"/>
    <col min="14092" max="14092" width="17.42578125" style="262" customWidth="1"/>
    <col min="14093" max="14101" width="9.140625" style="262" customWidth="1"/>
    <col min="14102" max="14334" width="8.85546875" style="262"/>
    <col min="14335" max="14335" width="46.28515625" style="262" bestFit="1" customWidth="1"/>
    <col min="14336" max="14336" width="9.7109375" style="262" bestFit="1" customWidth="1"/>
    <col min="14337" max="14347" width="9.140625" style="262" customWidth="1"/>
    <col min="14348" max="14348" width="17.42578125" style="262" customWidth="1"/>
    <col min="14349" max="14357" width="9.140625" style="262" customWidth="1"/>
    <col min="14358" max="14590" width="8.85546875" style="262"/>
    <col min="14591" max="14591" width="46.28515625" style="262" bestFit="1" customWidth="1"/>
    <col min="14592" max="14592" width="9.7109375" style="262" bestFit="1" customWidth="1"/>
    <col min="14593" max="14603" width="9.140625" style="262" customWidth="1"/>
    <col min="14604" max="14604" width="17.42578125" style="262" customWidth="1"/>
    <col min="14605" max="14613" width="9.140625" style="262" customWidth="1"/>
    <col min="14614" max="14846" width="8.85546875" style="262"/>
    <col min="14847" max="14847" width="46.28515625" style="262" bestFit="1" customWidth="1"/>
    <col min="14848" max="14848" width="9.7109375" style="262" bestFit="1" customWidth="1"/>
    <col min="14849" max="14859" width="9.140625" style="262" customWidth="1"/>
    <col min="14860" max="14860" width="17.42578125" style="262" customWidth="1"/>
    <col min="14861" max="14869" width="9.140625" style="262" customWidth="1"/>
    <col min="14870" max="15102" width="8.85546875" style="262"/>
    <col min="15103" max="15103" width="46.28515625" style="262" bestFit="1" customWidth="1"/>
    <col min="15104" max="15104" width="9.7109375" style="262" bestFit="1" customWidth="1"/>
    <col min="15105" max="15115" width="9.140625" style="262" customWidth="1"/>
    <col min="15116" max="15116" width="17.42578125" style="262" customWidth="1"/>
    <col min="15117" max="15125" width="9.140625" style="262" customWidth="1"/>
    <col min="15126" max="15358" width="8.85546875" style="262"/>
    <col min="15359" max="15359" width="46.28515625" style="262" bestFit="1" customWidth="1"/>
    <col min="15360" max="15360" width="9.7109375" style="262" bestFit="1" customWidth="1"/>
    <col min="15361" max="15371" width="9.140625" style="262" customWidth="1"/>
    <col min="15372" max="15372" width="17.42578125" style="262" customWidth="1"/>
    <col min="15373" max="15381" width="9.140625" style="262" customWidth="1"/>
    <col min="15382" max="15614" width="8.85546875" style="262"/>
    <col min="15615" max="15615" width="46.28515625" style="262" bestFit="1" customWidth="1"/>
    <col min="15616" max="15616" width="9.7109375" style="262" bestFit="1" customWidth="1"/>
    <col min="15617" max="15627" width="9.140625" style="262" customWidth="1"/>
    <col min="15628" max="15628" width="17.42578125" style="262" customWidth="1"/>
    <col min="15629" max="15637" width="9.140625" style="262" customWidth="1"/>
    <col min="15638" max="15870" width="8.85546875" style="262"/>
    <col min="15871" max="15871" width="46.28515625" style="262" bestFit="1" customWidth="1"/>
    <col min="15872" max="15872" width="9.7109375" style="262" bestFit="1" customWidth="1"/>
    <col min="15873" max="15883" width="9.140625" style="262" customWidth="1"/>
    <col min="15884" max="15884" width="17.42578125" style="262" customWidth="1"/>
    <col min="15885" max="15893" width="9.140625" style="262" customWidth="1"/>
    <col min="15894" max="16126" width="8.85546875" style="262"/>
    <col min="16127" max="16127" width="46.28515625" style="262" bestFit="1" customWidth="1"/>
    <col min="16128" max="16128" width="9.7109375" style="262" bestFit="1" customWidth="1"/>
    <col min="16129" max="16139" width="9.140625" style="262" customWidth="1"/>
    <col min="16140" max="16140" width="17.42578125" style="262" customWidth="1"/>
    <col min="16141" max="16149" width="9.140625" style="262" customWidth="1"/>
    <col min="16150" max="16382" width="8.85546875" style="262"/>
    <col min="16383" max="16384" width="12.7109375" style="262" customWidth="1"/>
  </cols>
  <sheetData>
    <row r="1" spans="1:15" ht="15.75">
      <c r="A1" s="631" t="s">
        <v>203</v>
      </c>
      <c r="B1" s="631"/>
      <c r="C1" s="632"/>
      <c r="D1" s="632"/>
      <c r="E1" s="632"/>
      <c r="F1" s="632"/>
      <c r="G1" s="632"/>
      <c r="H1" s="632"/>
      <c r="I1" s="632"/>
      <c r="J1" s="632"/>
      <c r="K1" s="632"/>
      <c r="L1" s="632"/>
      <c r="M1" s="632"/>
      <c r="N1" s="632"/>
      <c r="O1" s="632"/>
    </row>
    <row r="2" spans="1:15" ht="15.75">
      <c r="A2" s="633" t="s">
        <v>210</v>
      </c>
      <c r="B2" s="633"/>
      <c r="C2" s="634"/>
      <c r="D2" s="634"/>
      <c r="E2" s="634"/>
      <c r="F2" s="634"/>
      <c r="G2" s="634"/>
      <c r="H2" s="634"/>
      <c r="I2" s="634"/>
      <c r="J2" s="634"/>
      <c r="K2" s="634"/>
      <c r="L2" s="634"/>
      <c r="M2" s="634"/>
      <c r="N2" s="634"/>
      <c r="O2" s="634"/>
    </row>
    <row r="3" spans="1:15" ht="15.75">
      <c r="A3" s="635" t="str">
        <f>'Fund 0666'!A3:O3</f>
        <v>Data Through June 30, 2025</v>
      </c>
      <c r="B3" s="635"/>
      <c r="C3" s="636"/>
      <c r="D3" s="636"/>
      <c r="E3" s="636"/>
      <c r="F3" s="636"/>
      <c r="G3" s="636"/>
      <c r="H3" s="636"/>
      <c r="I3" s="636"/>
      <c r="J3" s="636"/>
      <c r="K3" s="636"/>
      <c r="L3" s="636"/>
      <c r="M3" s="636"/>
      <c r="N3" s="636"/>
      <c r="O3" s="636"/>
    </row>
    <row r="4" spans="1:15">
      <c r="A4" s="254"/>
      <c r="B4" s="254"/>
      <c r="C4" s="250"/>
      <c r="D4" s="250"/>
      <c r="E4" s="250"/>
      <c r="F4" s="250"/>
      <c r="G4" s="250"/>
      <c r="H4" s="250"/>
      <c r="I4" s="255"/>
      <c r="J4" s="255"/>
      <c r="K4" s="255"/>
      <c r="L4" s="248"/>
      <c r="M4" s="248"/>
      <c r="N4" s="248"/>
      <c r="O4" s="248"/>
    </row>
    <row r="5" spans="1:15">
      <c r="A5" s="256"/>
      <c r="B5" s="256"/>
      <c r="C5" s="250"/>
      <c r="D5" s="250"/>
      <c r="E5" s="250"/>
      <c r="F5" s="250"/>
      <c r="G5" s="250"/>
      <c r="H5" s="250"/>
      <c r="I5" s="257"/>
      <c r="J5" s="257"/>
      <c r="K5" s="257"/>
      <c r="L5" s="250"/>
      <c r="M5" s="250"/>
      <c r="N5" s="250"/>
      <c r="O5" s="250"/>
    </row>
    <row r="6" spans="1:15" ht="15.75">
      <c r="A6" s="76"/>
      <c r="B6" s="76"/>
    </row>
    <row r="7" spans="1:15" s="263" customFormat="1" ht="15.75">
      <c r="A7" s="77"/>
      <c r="B7" s="77"/>
      <c r="C7" s="268"/>
      <c r="D7" s="268"/>
      <c r="E7" s="268"/>
      <c r="F7" s="268"/>
      <c r="G7" s="268"/>
      <c r="H7" s="268"/>
      <c r="I7" s="268"/>
      <c r="J7" s="268"/>
      <c r="K7" s="268"/>
      <c r="L7" s="268"/>
      <c r="M7" s="268"/>
      <c r="N7" s="268"/>
      <c r="O7" s="268" t="s">
        <v>634</v>
      </c>
    </row>
    <row r="8" spans="1:15" ht="16.5" thickBot="1">
      <c r="A8" s="76"/>
      <c r="B8" s="76"/>
      <c r="C8" s="249" t="s">
        <v>593</v>
      </c>
      <c r="D8" s="249" t="s">
        <v>594</v>
      </c>
      <c r="E8" s="249" t="s">
        <v>595</v>
      </c>
      <c r="F8" s="249" t="s">
        <v>596</v>
      </c>
      <c r="G8" s="249" t="s">
        <v>597</v>
      </c>
      <c r="H8" s="249" t="s">
        <v>598</v>
      </c>
      <c r="I8" s="249" t="s">
        <v>599</v>
      </c>
      <c r="J8" s="249" t="s">
        <v>600</v>
      </c>
      <c r="K8" s="249" t="s">
        <v>601</v>
      </c>
      <c r="L8" s="249" t="s">
        <v>602</v>
      </c>
      <c r="M8" s="249" t="s">
        <v>603</v>
      </c>
      <c r="N8" s="249" t="s">
        <v>604</v>
      </c>
      <c r="O8" s="283" t="str">
        <f>'Fund 8093'!O8</f>
        <v>as of 06/30/25</v>
      </c>
    </row>
    <row r="9" spans="1:15" ht="17.25" thickTop="1" thickBot="1">
      <c r="A9" s="265" t="s">
        <v>206</v>
      </c>
      <c r="B9" s="273"/>
      <c r="C9" s="72">
        <v>0</v>
      </c>
      <c r="D9" s="72"/>
      <c r="E9" s="72"/>
      <c r="F9" s="72"/>
      <c r="G9" s="72"/>
      <c r="H9" s="72"/>
      <c r="I9" s="72"/>
      <c r="J9" s="72"/>
      <c r="K9" s="72"/>
      <c r="L9" s="72"/>
      <c r="M9" s="72"/>
      <c r="N9" s="72"/>
      <c r="O9" s="72"/>
    </row>
    <row r="10" spans="1:15" ht="15.75">
      <c r="A10" s="76"/>
      <c r="B10" s="76"/>
      <c r="C10" s="71"/>
      <c r="D10" s="71"/>
      <c r="E10" s="71"/>
      <c r="F10" s="71"/>
      <c r="G10" s="71"/>
      <c r="H10" s="71"/>
      <c r="I10" s="78"/>
      <c r="J10" s="78"/>
      <c r="K10" s="78"/>
      <c r="L10" s="71"/>
      <c r="M10" s="71"/>
      <c r="N10" s="71"/>
      <c r="O10" s="71"/>
    </row>
    <row r="11" spans="1:15" ht="15.75">
      <c r="A11" s="72" t="s">
        <v>202</v>
      </c>
      <c r="B11" s="72" t="s">
        <v>249</v>
      </c>
      <c r="C11" s="71"/>
      <c r="D11" s="71"/>
      <c r="E11" s="71"/>
      <c r="F11" s="71"/>
      <c r="G11" s="71"/>
      <c r="H11" s="71"/>
      <c r="I11" s="78"/>
      <c r="J11" s="78"/>
      <c r="K11" s="78"/>
      <c r="L11" s="71"/>
      <c r="M11" s="71"/>
      <c r="N11" s="71"/>
      <c r="O11" s="71"/>
    </row>
    <row r="12" spans="1:15" ht="15.75">
      <c r="A12" s="76"/>
      <c r="B12" s="76"/>
      <c r="C12" s="71"/>
      <c r="D12" s="71"/>
      <c r="E12" s="71"/>
      <c r="F12" s="71"/>
      <c r="G12" s="71"/>
      <c r="H12" s="71"/>
      <c r="I12" s="78"/>
      <c r="J12" s="78"/>
      <c r="K12" s="78"/>
      <c r="L12" s="71"/>
      <c r="M12" s="71"/>
      <c r="N12" s="71"/>
      <c r="O12" s="71"/>
    </row>
    <row r="13" spans="1:15" ht="63">
      <c r="A13" s="76" t="s">
        <v>211</v>
      </c>
      <c r="B13" s="285" t="s">
        <v>348</v>
      </c>
      <c r="C13" s="71">
        <v>157.66</v>
      </c>
      <c r="D13" s="71">
        <v>269.49</v>
      </c>
      <c r="E13" s="71">
        <v>242</v>
      </c>
      <c r="F13" s="71">
        <v>381.33</v>
      </c>
      <c r="G13" s="327">
        <v>251.16</v>
      </c>
      <c r="H13" s="71">
        <v>357.5</v>
      </c>
      <c r="I13" s="71">
        <v>315.33</v>
      </c>
      <c r="J13" s="71">
        <v>436.32</v>
      </c>
      <c r="K13" s="71">
        <v>506</v>
      </c>
      <c r="L13" s="71">
        <v>256.66000000000003</v>
      </c>
      <c r="M13" s="71"/>
      <c r="N13" s="71"/>
      <c r="O13" s="85">
        <f t="shared" ref="O13" si="0">ROUND(SUM(C13:N13),0)</f>
        <v>3173</v>
      </c>
    </row>
    <row r="14" spans="1:15" ht="15.75">
      <c r="A14" s="76"/>
      <c r="B14" s="76"/>
      <c r="C14" s="71"/>
      <c r="D14" s="71"/>
      <c r="E14" s="71"/>
      <c r="F14" s="71"/>
      <c r="G14" s="71"/>
      <c r="H14" s="71"/>
      <c r="I14" s="71"/>
      <c r="J14" s="71"/>
      <c r="K14" s="71"/>
      <c r="L14" s="71"/>
      <c r="M14" s="71"/>
      <c r="N14" s="71"/>
      <c r="O14" s="71"/>
    </row>
    <row r="15" spans="1:15" ht="15.75">
      <c r="A15" s="76"/>
      <c r="B15" s="76"/>
      <c r="C15" s="71"/>
      <c r="D15" s="71"/>
      <c r="E15" s="71"/>
      <c r="F15" s="71"/>
      <c r="G15" s="71"/>
      <c r="H15" s="71"/>
      <c r="I15" s="78"/>
      <c r="J15" s="78"/>
      <c r="K15" s="78"/>
      <c r="L15" s="71"/>
      <c r="M15" s="71"/>
      <c r="N15" s="71"/>
      <c r="O15" s="71"/>
    </row>
    <row r="16" spans="1:15" ht="15.75">
      <c r="A16" s="284" t="s">
        <v>201</v>
      </c>
      <c r="B16" s="284"/>
      <c r="C16" s="73">
        <f t="shared" ref="C16:L16" si="1">SUM(C9:C15)</f>
        <v>157.66</v>
      </c>
      <c r="D16" s="73">
        <f t="shared" si="1"/>
        <v>269.49</v>
      </c>
      <c r="E16" s="73">
        <f t="shared" si="1"/>
        <v>242</v>
      </c>
      <c r="F16" s="73">
        <f t="shared" si="1"/>
        <v>381.33</v>
      </c>
      <c r="G16" s="73">
        <f t="shared" si="1"/>
        <v>251.16</v>
      </c>
      <c r="H16" s="73">
        <f t="shared" si="1"/>
        <v>357.5</v>
      </c>
      <c r="I16" s="73">
        <f t="shared" si="1"/>
        <v>315.33</v>
      </c>
      <c r="J16" s="73">
        <f t="shared" si="1"/>
        <v>436.32</v>
      </c>
      <c r="K16" s="73">
        <f t="shared" si="1"/>
        <v>506</v>
      </c>
      <c r="L16" s="73">
        <f t="shared" si="1"/>
        <v>256.66000000000003</v>
      </c>
      <c r="M16" s="73">
        <f>ROUND((SUM(M9:M15)),0)</f>
        <v>0</v>
      </c>
      <c r="N16" s="73">
        <f>ROUND((SUM(N9:N15)),0)</f>
        <v>0</v>
      </c>
      <c r="O16" s="73">
        <f>SUM(C16:N16)</f>
        <v>3173.45</v>
      </c>
    </row>
    <row r="17" spans="1:15" ht="15.75">
      <c r="A17" s="76"/>
      <c r="B17" s="76"/>
      <c r="C17" s="71"/>
      <c r="D17" s="71"/>
      <c r="E17" s="71"/>
      <c r="F17" s="71"/>
      <c r="G17" s="71"/>
      <c r="H17" s="71"/>
      <c r="I17" s="82"/>
      <c r="J17" s="82"/>
      <c r="K17" s="82"/>
      <c r="L17" s="71"/>
      <c r="M17" s="71"/>
      <c r="N17" s="71"/>
      <c r="O17" s="71"/>
    </row>
    <row r="18" spans="1:15" ht="15.75">
      <c r="A18" s="72" t="s">
        <v>200</v>
      </c>
      <c r="B18" s="72"/>
      <c r="C18" s="71"/>
      <c r="D18" s="71"/>
      <c r="E18" s="71"/>
      <c r="F18" s="71"/>
      <c r="G18" s="71"/>
      <c r="H18" s="71"/>
      <c r="I18" s="82"/>
      <c r="J18" s="82"/>
      <c r="K18" s="82"/>
      <c r="L18" s="71"/>
      <c r="M18" s="71"/>
      <c r="N18" s="71"/>
      <c r="O18" s="71"/>
    </row>
    <row r="19" spans="1:15" ht="15.75">
      <c r="A19" s="83"/>
      <c r="B19" s="83"/>
      <c r="C19" s="71"/>
      <c r="D19" s="71"/>
      <c r="E19" s="71"/>
      <c r="F19" s="71"/>
      <c r="G19" s="71"/>
      <c r="H19" s="71"/>
      <c r="I19" s="82"/>
      <c r="J19" s="82"/>
      <c r="K19" s="82"/>
      <c r="L19" s="71"/>
      <c r="M19" s="71"/>
      <c r="N19" s="71"/>
      <c r="O19" s="71"/>
    </row>
    <row r="20" spans="1:15" ht="15.75">
      <c r="A20" s="79" t="s">
        <v>212</v>
      </c>
      <c r="B20" s="79"/>
      <c r="C20" s="71">
        <f>-C16</f>
        <v>-157.66</v>
      </c>
      <c r="D20" s="71">
        <f t="shared" ref="D20:L20" si="2">-D16</f>
        <v>-269.49</v>
      </c>
      <c r="E20" s="71">
        <f t="shared" si="2"/>
        <v>-242</v>
      </c>
      <c r="F20" s="71">
        <f t="shared" si="2"/>
        <v>-381.33</v>
      </c>
      <c r="G20" s="71">
        <f t="shared" si="2"/>
        <v>-251.16</v>
      </c>
      <c r="H20" s="71">
        <f t="shared" si="2"/>
        <v>-357.5</v>
      </c>
      <c r="I20" s="71">
        <f t="shared" si="2"/>
        <v>-315.33</v>
      </c>
      <c r="J20" s="71">
        <f t="shared" si="2"/>
        <v>-436.32</v>
      </c>
      <c r="K20" s="71">
        <f t="shared" si="2"/>
        <v>-506</v>
      </c>
      <c r="L20" s="71">
        <f t="shared" si="2"/>
        <v>-256.66000000000003</v>
      </c>
      <c r="M20" s="71">
        <f>ROUND(-M16,0)</f>
        <v>0</v>
      </c>
      <c r="N20" s="71">
        <f>ROUND(-N16,0)</f>
        <v>0</v>
      </c>
      <c r="O20" s="71">
        <f>ROUND(SUM(C20:N20),0)</f>
        <v>-3173</v>
      </c>
    </row>
    <row r="21" spans="1:15" ht="15.75">
      <c r="A21" s="83"/>
      <c r="B21" s="83"/>
      <c r="C21" s="71"/>
      <c r="D21" s="71"/>
      <c r="E21" s="71"/>
      <c r="F21" s="71"/>
      <c r="G21" s="71"/>
      <c r="H21" s="71"/>
      <c r="I21" s="82"/>
      <c r="J21" s="82"/>
      <c r="K21" s="82"/>
      <c r="L21" s="71"/>
      <c r="M21" s="71"/>
      <c r="N21" s="71"/>
      <c r="O21" s="71"/>
    </row>
    <row r="22" spans="1:15" ht="15.75">
      <c r="A22" s="83"/>
      <c r="B22" s="83"/>
      <c r="C22" s="71"/>
      <c r="D22" s="71"/>
      <c r="E22" s="71"/>
      <c r="F22" s="71"/>
      <c r="G22" s="71"/>
      <c r="H22" s="71"/>
      <c r="I22" s="82"/>
      <c r="J22" s="82"/>
      <c r="K22" s="82"/>
      <c r="L22" s="71"/>
      <c r="M22" s="71"/>
      <c r="N22" s="71"/>
      <c r="O22" s="71"/>
    </row>
    <row r="23" spans="1:15" ht="15.75">
      <c r="A23" s="72" t="s">
        <v>199</v>
      </c>
      <c r="B23" s="72"/>
      <c r="C23" s="73">
        <f>SUM(C19:C22)</f>
        <v>-157.66</v>
      </c>
      <c r="D23" s="73">
        <f t="shared" ref="D23:M23" si="3">SUM(D19:D22)</f>
        <v>-269.49</v>
      </c>
      <c r="E23" s="73">
        <f t="shared" si="3"/>
        <v>-242</v>
      </c>
      <c r="F23" s="73">
        <f t="shared" si="3"/>
        <v>-381.33</v>
      </c>
      <c r="G23" s="73">
        <f t="shared" si="3"/>
        <v>-251.16</v>
      </c>
      <c r="H23" s="73">
        <f t="shared" si="3"/>
        <v>-357.5</v>
      </c>
      <c r="I23" s="73">
        <f t="shared" si="3"/>
        <v>-315.33</v>
      </c>
      <c r="J23" s="73">
        <f t="shared" si="3"/>
        <v>-436.32</v>
      </c>
      <c r="K23" s="73">
        <f t="shared" si="3"/>
        <v>-506</v>
      </c>
      <c r="L23" s="73">
        <f t="shared" si="3"/>
        <v>-256.66000000000003</v>
      </c>
      <c r="M23" s="73">
        <f t="shared" si="3"/>
        <v>0</v>
      </c>
      <c r="N23" s="73">
        <f>SUM(N19:N22)</f>
        <v>0</v>
      </c>
      <c r="O23" s="73">
        <f>SUM(O19:O22)</f>
        <v>-3173</v>
      </c>
    </row>
    <row r="24" spans="1:15" ht="15.75">
      <c r="A24" s="76"/>
      <c r="B24" s="76"/>
      <c r="C24" s="71"/>
      <c r="D24" s="71"/>
      <c r="E24" s="71"/>
      <c r="F24" s="71"/>
      <c r="G24" s="71"/>
      <c r="H24" s="71"/>
      <c r="I24" s="82"/>
      <c r="J24" s="82"/>
      <c r="K24" s="82"/>
      <c r="L24" s="71"/>
      <c r="M24" s="71"/>
      <c r="N24" s="71"/>
      <c r="O24" s="71"/>
    </row>
    <row r="25" spans="1:15" ht="16.5" thickBot="1">
      <c r="A25" s="265" t="s">
        <v>198</v>
      </c>
      <c r="B25" s="265"/>
      <c r="C25" s="266">
        <f t="shared" ref="C25:N25" si="4">+C9+C16+C23</f>
        <v>0</v>
      </c>
      <c r="D25" s="266">
        <f t="shared" si="4"/>
        <v>0</v>
      </c>
      <c r="E25" s="266">
        <f t="shared" si="4"/>
        <v>0</v>
      </c>
      <c r="F25" s="266">
        <f t="shared" si="4"/>
        <v>0</v>
      </c>
      <c r="G25" s="266">
        <f t="shared" si="4"/>
        <v>0</v>
      </c>
      <c r="H25" s="266">
        <f t="shared" si="4"/>
        <v>0</v>
      </c>
      <c r="I25" s="266">
        <f t="shared" si="4"/>
        <v>0</v>
      </c>
      <c r="J25" s="266">
        <f t="shared" si="4"/>
        <v>0</v>
      </c>
      <c r="K25" s="266">
        <f t="shared" si="4"/>
        <v>0</v>
      </c>
      <c r="L25" s="266">
        <f t="shared" si="4"/>
        <v>0</v>
      </c>
      <c r="M25" s="266">
        <f t="shared" si="4"/>
        <v>0</v>
      </c>
      <c r="N25" s="266">
        <f t="shared" si="4"/>
        <v>0</v>
      </c>
      <c r="O25" s="266">
        <f>ROUND((+O9+O16+O23),0)</f>
        <v>0</v>
      </c>
    </row>
    <row r="26" spans="1:15" ht="15.75">
      <c r="A26" s="81"/>
      <c r="B26" s="81"/>
      <c r="C26" s="70"/>
      <c r="D26" s="70"/>
      <c r="E26" s="70"/>
      <c r="F26" s="70"/>
      <c r="G26" s="70"/>
      <c r="H26" s="70"/>
      <c r="I26" s="70"/>
      <c r="J26" s="70"/>
      <c r="K26" s="70"/>
      <c r="L26" s="70"/>
      <c r="M26" s="70"/>
      <c r="N26" s="70"/>
      <c r="O26" s="70"/>
    </row>
    <row r="27" spans="1:15" ht="15.75">
      <c r="A27" s="81"/>
      <c r="B27" s="81"/>
      <c r="C27" s="70"/>
      <c r="D27" s="70"/>
      <c r="E27" s="70"/>
      <c r="F27" s="70"/>
      <c r="G27" s="70"/>
      <c r="H27" s="70"/>
      <c r="I27" s="70"/>
      <c r="J27" s="70"/>
      <c r="K27" s="70"/>
      <c r="L27" s="70"/>
      <c r="M27" s="70"/>
      <c r="N27" s="70"/>
      <c r="O27" s="70"/>
    </row>
    <row r="28" spans="1:15" ht="15.75">
      <c r="A28" s="70" t="s">
        <v>213</v>
      </c>
      <c r="B28" s="70"/>
      <c r="C28" s="70"/>
      <c r="D28" s="70"/>
      <c r="E28" s="70"/>
      <c r="F28" s="70"/>
      <c r="G28" s="70"/>
      <c r="H28" s="70"/>
      <c r="I28" s="70"/>
      <c r="J28" s="70"/>
      <c r="K28" s="70"/>
      <c r="L28" s="70"/>
      <c r="M28" s="70"/>
      <c r="N28" s="70"/>
      <c r="O28" s="70"/>
    </row>
    <row r="29" spans="1:15" ht="15.75">
      <c r="A29" s="81"/>
      <c r="B29" s="81"/>
      <c r="C29" s="70"/>
      <c r="D29" s="70"/>
      <c r="E29" s="70"/>
      <c r="F29" s="70"/>
      <c r="G29" s="70"/>
      <c r="H29" s="70"/>
      <c r="I29" s="70"/>
      <c r="J29" s="70"/>
      <c r="K29" s="70"/>
      <c r="L29" s="70"/>
      <c r="M29" s="70"/>
      <c r="N29" s="70"/>
      <c r="O29" s="70"/>
    </row>
    <row r="30" spans="1:15" ht="15.75">
      <c r="A30" s="81"/>
      <c r="B30" s="81"/>
      <c r="C30" s="70"/>
      <c r="D30" s="70"/>
      <c r="E30" s="70"/>
      <c r="F30" s="70"/>
      <c r="G30" s="70"/>
      <c r="H30" s="70"/>
      <c r="I30" s="70"/>
      <c r="J30" s="70"/>
      <c r="K30" s="70"/>
      <c r="L30" s="70"/>
      <c r="M30" s="70"/>
      <c r="N30" s="70"/>
      <c r="O30" s="7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4">
    <tabColor theme="6"/>
    <pageSetUpPr fitToPage="1"/>
  </sheetPr>
  <dimension ref="A1:Q43"/>
  <sheetViews>
    <sheetView zoomScale="70" zoomScaleNormal="70" zoomScaleSheetLayoutView="85" workbookViewId="0">
      <selection activeCell="A3" sqref="A3:O3"/>
    </sheetView>
  </sheetViews>
  <sheetFormatPr defaultRowHeight="12.75"/>
  <cols>
    <col min="1" max="1" width="70.28515625" style="252" bestFit="1" customWidth="1"/>
    <col min="2" max="2" width="17.140625" style="252" bestFit="1" customWidth="1"/>
    <col min="3" max="3" width="11.28515625" style="248" hidden="1" customWidth="1"/>
    <col min="4" max="4" width="11.42578125" style="248" hidden="1" customWidth="1"/>
    <col min="5" max="6" width="11.7109375" style="248" hidden="1" customWidth="1"/>
    <col min="7" max="7" width="11.28515625" style="248" hidden="1" customWidth="1"/>
    <col min="8" max="8" width="11.7109375" style="248" hidden="1" customWidth="1"/>
    <col min="9" max="9" width="12.140625" style="248" hidden="1" customWidth="1"/>
    <col min="10" max="10" width="11.7109375" style="248" hidden="1" customWidth="1"/>
    <col min="11" max="11" width="12.140625" style="248" hidden="1" customWidth="1"/>
    <col min="12" max="12" width="11.42578125" style="248" customWidth="1"/>
    <col min="13" max="13" width="11.140625" style="248" hidden="1" customWidth="1"/>
    <col min="14" max="14" width="11.7109375" style="248" hidden="1" customWidth="1"/>
    <col min="15" max="15" width="16.140625" style="248" bestFit="1" customWidth="1"/>
    <col min="16" max="16" width="22.28515625" style="252" customWidth="1"/>
    <col min="17" max="17" width="22.28515625" style="258" customWidth="1"/>
    <col min="18" max="18" width="22.28515625" style="252" customWidth="1"/>
    <col min="19" max="20" width="9.28515625" style="252" customWidth="1"/>
    <col min="21" max="21" width="12.7109375" style="252" customWidth="1"/>
    <col min="22" max="22" width="10.42578125" style="252" customWidth="1"/>
    <col min="23" max="254" width="8.85546875" style="252"/>
    <col min="255" max="255" width="63.5703125" style="252" bestFit="1" customWidth="1"/>
    <col min="256" max="256" width="10.7109375" style="252" bestFit="1" customWidth="1"/>
    <col min="257" max="267" width="9.140625" style="252" customWidth="1"/>
    <col min="268" max="268" width="14.85546875" style="252" bestFit="1" customWidth="1"/>
    <col min="269" max="277" width="9.140625" style="252" customWidth="1"/>
    <col min="278" max="278" width="10.42578125" style="252" customWidth="1"/>
    <col min="279" max="510" width="8.85546875" style="252"/>
    <col min="511" max="511" width="63.5703125" style="252" bestFit="1" customWidth="1"/>
    <col min="512" max="512" width="10.7109375" style="252" bestFit="1" customWidth="1"/>
    <col min="513" max="523" width="9.140625" style="252" customWidth="1"/>
    <col min="524" max="524" width="14.85546875" style="252" bestFit="1" customWidth="1"/>
    <col min="525" max="533" width="9.140625" style="252" customWidth="1"/>
    <col min="534" max="534" width="10.42578125" style="252" customWidth="1"/>
    <col min="535" max="766" width="8.85546875" style="252"/>
    <col min="767" max="767" width="63.5703125" style="252" bestFit="1" customWidth="1"/>
    <col min="768" max="768" width="10.7109375" style="252" bestFit="1" customWidth="1"/>
    <col min="769" max="779" width="9.140625" style="252" customWidth="1"/>
    <col min="780" max="780" width="14.85546875" style="252" bestFit="1" customWidth="1"/>
    <col min="781" max="789" width="9.140625" style="252" customWidth="1"/>
    <col min="790" max="790" width="10.42578125" style="252" customWidth="1"/>
    <col min="791" max="1022" width="8.85546875" style="252"/>
    <col min="1023" max="1023" width="63.5703125" style="252" bestFit="1" customWidth="1"/>
    <col min="1024" max="1024" width="10.7109375" style="252" bestFit="1" customWidth="1"/>
    <col min="1025" max="1035" width="9.140625" style="252" customWidth="1"/>
    <col min="1036" max="1036" width="14.85546875" style="252" bestFit="1" customWidth="1"/>
    <col min="1037" max="1045" width="9.140625" style="252" customWidth="1"/>
    <col min="1046" max="1046" width="10.42578125" style="252" customWidth="1"/>
    <col min="1047" max="1278" width="8.85546875" style="252"/>
    <col min="1279" max="1279" width="63.5703125" style="252" bestFit="1" customWidth="1"/>
    <col min="1280" max="1280" width="10.7109375" style="252" bestFit="1" customWidth="1"/>
    <col min="1281" max="1291" width="9.140625" style="252" customWidth="1"/>
    <col min="1292" max="1292" width="14.85546875" style="252" bestFit="1" customWidth="1"/>
    <col min="1293" max="1301" width="9.140625" style="252" customWidth="1"/>
    <col min="1302" max="1302" width="10.42578125" style="252" customWidth="1"/>
    <col min="1303" max="1534" width="8.85546875" style="252"/>
    <col min="1535" max="1535" width="63.5703125" style="252" bestFit="1" customWidth="1"/>
    <col min="1536" max="1536" width="10.7109375" style="252" bestFit="1" customWidth="1"/>
    <col min="1537" max="1547" width="9.140625" style="252" customWidth="1"/>
    <col min="1548" max="1548" width="14.85546875" style="252" bestFit="1" customWidth="1"/>
    <col min="1549" max="1557" width="9.140625" style="252" customWidth="1"/>
    <col min="1558" max="1558" width="10.42578125" style="252" customWidth="1"/>
    <col min="1559" max="1790" width="8.85546875" style="252"/>
    <col min="1791" max="1791" width="63.5703125" style="252" bestFit="1" customWidth="1"/>
    <col min="1792" max="1792" width="10.7109375" style="252" bestFit="1" customWidth="1"/>
    <col min="1793" max="1803" width="9.140625" style="252" customWidth="1"/>
    <col min="1804" max="1804" width="14.85546875" style="252" bestFit="1" customWidth="1"/>
    <col min="1805" max="1813" width="9.140625" style="252" customWidth="1"/>
    <col min="1814" max="1814" width="10.42578125" style="252" customWidth="1"/>
    <col min="1815" max="2046" width="8.85546875" style="252"/>
    <col min="2047" max="2047" width="63.5703125" style="252" bestFit="1" customWidth="1"/>
    <col min="2048" max="2048" width="10.7109375" style="252" bestFit="1" customWidth="1"/>
    <col min="2049" max="2059" width="9.140625" style="252" customWidth="1"/>
    <col min="2060" max="2060" width="14.85546875" style="252" bestFit="1" customWidth="1"/>
    <col min="2061" max="2069" width="9.140625" style="252" customWidth="1"/>
    <col min="2070" max="2070" width="10.42578125" style="252" customWidth="1"/>
    <col min="2071" max="2302" width="8.85546875" style="252"/>
    <col min="2303" max="2303" width="63.5703125" style="252" bestFit="1" customWidth="1"/>
    <col min="2304" max="2304" width="10.7109375" style="252" bestFit="1" customWidth="1"/>
    <col min="2305" max="2315" width="9.140625" style="252" customWidth="1"/>
    <col min="2316" max="2316" width="14.85546875" style="252" bestFit="1" customWidth="1"/>
    <col min="2317" max="2325" width="9.140625" style="252" customWidth="1"/>
    <col min="2326" max="2326" width="10.42578125" style="252" customWidth="1"/>
    <col min="2327" max="2558" width="8.85546875" style="252"/>
    <col min="2559" max="2559" width="63.5703125" style="252" bestFit="1" customWidth="1"/>
    <col min="2560" max="2560" width="10.7109375" style="252" bestFit="1" customWidth="1"/>
    <col min="2561" max="2571" width="9.140625" style="252" customWidth="1"/>
    <col min="2572" max="2572" width="14.85546875" style="252" bestFit="1" customWidth="1"/>
    <col min="2573" max="2581" width="9.140625" style="252" customWidth="1"/>
    <col min="2582" max="2582" width="10.42578125" style="252" customWidth="1"/>
    <col min="2583" max="2814" width="8.85546875" style="252"/>
    <col min="2815" max="2815" width="63.5703125" style="252" bestFit="1" customWidth="1"/>
    <col min="2816" max="2816" width="10.7109375" style="252" bestFit="1" customWidth="1"/>
    <col min="2817" max="2827" width="9.140625" style="252" customWidth="1"/>
    <col min="2828" max="2828" width="14.85546875" style="252" bestFit="1" customWidth="1"/>
    <col min="2829" max="2837" width="9.140625" style="252" customWidth="1"/>
    <col min="2838" max="2838" width="10.42578125" style="252" customWidth="1"/>
    <col min="2839" max="3070" width="8.85546875" style="252"/>
    <col min="3071" max="3071" width="63.5703125" style="252" bestFit="1" customWidth="1"/>
    <col min="3072" max="3072" width="10.7109375" style="252" bestFit="1" customWidth="1"/>
    <col min="3073" max="3083" width="9.140625" style="252" customWidth="1"/>
    <col min="3084" max="3084" width="14.85546875" style="252" bestFit="1" customWidth="1"/>
    <col min="3085" max="3093" width="9.140625" style="252" customWidth="1"/>
    <col min="3094" max="3094" width="10.42578125" style="252" customWidth="1"/>
    <col min="3095" max="3326" width="8.85546875" style="252"/>
    <col min="3327" max="3327" width="63.5703125" style="252" bestFit="1" customWidth="1"/>
    <col min="3328" max="3328" width="10.7109375" style="252" bestFit="1" customWidth="1"/>
    <col min="3329" max="3339" width="9.140625" style="252" customWidth="1"/>
    <col min="3340" max="3340" width="14.85546875" style="252" bestFit="1" customWidth="1"/>
    <col min="3341" max="3349" width="9.140625" style="252" customWidth="1"/>
    <col min="3350" max="3350" width="10.42578125" style="252" customWidth="1"/>
    <col min="3351" max="3582" width="8.85546875" style="252"/>
    <col min="3583" max="3583" width="63.5703125" style="252" bestFit="1" customWidth="1"/>
    <col min="3584" max="3584" width="10.7109375" style="252" bestFit="1" customWidth="1"/>
    <col min="3585" max="3595" width="9.140625" style="252" customWidth="1"/>
    <col min="3596" max="3596" width="14.85546875" style="252" bestFit="1" customWidth="1"/>
    <col min="3597" max="3605" width="9.140625" style="252" customWidth="1"/>
    <col min="3606" max="3606" width="10.42578125" style="252" customWidth="1"/>
    <col min="3607" max="3838" width="8.85546875" style="252"/>
    <col min="3839" max="3839" width="63.5703125" style="252" bestFit="1" customWidth="1"/>
    <col min="3840" max="3840" width="10.7109375" style="252" bestFit="1" customWidth="1"/>
    <col min="3841" max="3851" width="9.140625" style="252" customWidth="1"/>
    <col min="3852" max="3852" width="14.85546875" style="252" bestFit="1" customWidth="1"/>
    <col min="3853" max="3861" width="9.140625" style="252" customWidth="1"/>
    <col min="3862" max="3862" width="10.42578125" style="252" customWidth="1"/>
    <col min="3863" max="4094" width="8.85546875" style="252"/>
    <col min="4095" max="4095" width="63.5703125" style="252" bestFit="1" customWidth="1"/>
    <col min="4096" max="4096" width="10.7109375" style="252" bestFit="1" customWidth="1"/>
    <col min="4097" max="4107" width="9.140625" style="252" customWidth="1"/>
    <col min="4108" max="4108" width="14.85546875" style="252" bestFit="1" customWidth="1"/>
    <col min="4109" max="4117" width="9.140625" style="252" customWidth="1"/>
    <col min="4118" max="4118" width="10.42578125" style="252" customWidth="1"/>
    <col min="4119" max="4350" width="8.85546875" style="252"/>
    <col min="4351" max="4351" width="63.5703125" style="252" bestFit="1" customWidth="1"/>
    <col min="4352" max="4352" width="10.7109375" style="252" bestFit="1" customWidth="1"/>
    <col min="4353" max="4363" width="9.140625" style="252" customWidth="1"/>
    <col min="4364" max="4364" width="14.85546875" style="252" bestFit="1" customWidth="1"/>
    <col min="4365" max="4373" width="9.140625" style="252" customWidth="1"/>
    <col min="4374" max="4374" width="10.42578125" style="252" customWidth="1"/>
    <col min="4375" max="4606" width="8.85546875" style="252"/>
    <col min="4607" max="4607" width="63.5703125" style="252" bestFit="1" customWidth="1"/>
    <col min="4608" max="4608" width="10.7109375" style="252" bestFit="1" customWidth="1"/>
    <col min="4609" max="4619" width="9.140625" style="252" customWidth="1"/>
    <col min="4620" max="4620" width="14.85546875" style="252" bestFit="1" customWidth="1"/>
    <col min="4621" max="4629" width="9.140625" style="252" customWidth="1"/>
    <col min="4630" max="4630" width="10.42578125" style="252" customWidth="1"/>
    <col min="4631" max="4862" width="8.85546875" style="252"/>
    <col min="4863" max="4863" width="63.5703125" style="252" bestFit="1" customWidth="1"/>
    <col min="4864" max="4864" width="10.7109375" style="252" bestFit="1" customWidth="1"/>
    <col min="4865" max="4875" width="9.140625" style="252" customWidth="1"/>
    <col min="4876" max="4876" width="14.85546875" style="252" bestFit="1" customWidth="1"/>
    <col min="4877" max="4885" width="9.140625" style="252" customWidth="1"/>
    <col min="4886" max="4886" width="10.42578125" style="252" customWidth="1"/>
    <col min="4887" max="5118" width="8.85546875" style="252"/>
    <col min="5119" max="5119" width="63.5703125" style="252" bestFit="1" customWidth="1"/>
    <col min="5120" max="5120" width="10.7109375" style="252" bestFit="1" customWidth="1"/>
    <col min="5121" max="5131" width="9.140625" style="252" customWidth="1"/>
    <col min="5132" max="5132" width="14.85546875" style="252" bestFit="1" customWidth="1"/>
    <col min="5133" max="5141" width="9.140625" style="252" customWidth="1"/>
    <col min="5142" max="5142" width="10.42578125" style="252" customWidth="1"/>
    <col min="5143" max="5374" width="8.85546875" style="252"/>
    <col min="5375" max="5375" width="63.5703125" style="252" bestFit="1" customWidth="1"/>
    <col min="5376" max="5376" width="10.7109375" style="252" bestFit="1" customWidth="1"/>
    <col min="5377" max="5387" width="9.140625" style="252" customWidth="1"/>
    <col min="5388" max="5388" width="14.85546875" style="252" bestFit="1" customWidth="1"/>
    <col min="5389" max="5397" width="9.140625" style="252" customWidth="1"/>
    <col min="5398" max="5398" width="10.42578125" style="252" customWidth="1"/>
    <col min="5399" max="5630" width="8.85546875" style="252"/>
    <col min="5631" max="5631" width="63.5703125" style="252" bestFit="1" customWidth="1"/>
    <col min="5632" max="5632" width="10.7109375" style="252" bestFit="1" customWidth="1"/>
    <col min="5633" max="5643" width="9.140625" style="252" customWidth="1"/>
    <col min="5644" max="5644" width="14.85546875" style="252" bestFit="1" customWidth="1"/>
    <col min="5645" max="5653" width="9.140625" style="252" customWidth="1"/>
    <col min="5654" max="5654" width="10.42578125" style="252" customWidth="1"/>
    <col min="5655" max="5886" width="8.85546875" style="252"/>
    <col min="5887" max="5887" width="63.5703125" style="252" bestFit="1" customWidth="1"/>
    <col min="5888" max="5888" width="10.7109375" style="252" bestFit="1" customWidth="1"/>
    <col min="5889" max="5899" width="9.140625" style="252" customWidth="1"/>
    <col min="5900" max="5900" width="14.85546875" style="252" bestFit="1" customWidth="1"/>
    <col min="5901" max="5909" width="9.140625" style="252" customWidth="1"/>
    <col min="5910" max="5910" width="10.42578125" style="252" customWidth="1"/>
    <col min="5911" max="6142" width="8.85546875" style="252"/>
    <col min="6143" max="6143" width="63.5703125" style="252" bestFit="1" customWidth="1"/>
    <col min="6144" max="6144" width="10.7109375" style="252" bestFit="1" customWidth="1"/>
    <col min="6145" max="6155" width="9.140625" style="252" customWidth="1"/>
    <col min="6156" max="6156" width="14.85546875" style="252" bestFit="1" customWidth="1"/>
    <col min="6157" max="6165" width="9.140625" style="252" customWidth="1"/>
    <col min="6166" max="6166" width="10.42578125" style="252" customWidth="1"/>
    <col min="6167" max="6398" width="8.85546875" style="252"/>
    <col min="6399" max="6399" width="63.5703125" style="252" bestFit="1" customWidth="1"/>
    <col min="6400" max="6400" width="10.7109375" style="252" bestFit="1" customWidth="1"/>
    <col min="6401" max="6411" width="9.140625" style="252" customWidth="1"/>
    <col min="6412" max="6412" width="14.85546875" style="252" bestFit="1" customWidth="1"/>
    <col min="6413" max="6421" width="9.140625" style="252" customWidth="1"/>
    <col min="6422" max="6422" width="10.42578125" style="252" customWidth="1"/>
    <col min="6423" max="6654" width="8.85546875" style="252"/>
    <col min="6655" max="6655" width="63.5703125" style="252" bestFit="1" customWidth="1"/>
    <col min="6656" max="6656" width="10.7109375" style="252" bestFit="1" customWidth="1"/>
    <col min="6657" max="6667" width="9.140625" style="252" customWidth="1"/>
    <col min="6668" max="6668" width="14.85546875" style="252" bestFit="1" customWidth="1"/>
    <col min="6669" max="6677" width="9.140625" style="252" customWidth="1"/>
    <col min="6678" max="6678" width="10.42578125" style="252" customWidth="1"/>
    <col min="6679" max="6910" width="8.85546875" style="252"/>
    <col min="6911" max="6911" width="63.5703125" style="252" bestFit="1" customWidth="1"/>
    <col min="6912" max="6912" width="10.7109375" style="252" bestFit="1" customWidth="1"/>
    <col min="6913" max="6923" width="9.140625" style="252" customWidth="1"/>
    <col min="6924" max="6924" width="14.85546875" style="252" bestFit="1" customWidth="1"/>
    <col min="6925" max="6933" width="9.140625" style="252" customWidth="1"/>
    <col min="6934" max="6934" width="10.42578125" style="252" customWidth="1"/>
    <col min="6935" max="7166" width="8.85546875" style="252"/>
    <col min="7167" max="7167" width="63.5703125" style="252" bestFit="1" customWidth="1"/>
    <col min="7168" max="7168" width="10.7109375" style="252" bestFit="1" customWidth="1"/>
    <col min="7169" max="7179" width="9.140625" style="252" customWidth="1"/>
    <col min="7180" max="7180" width="14.85546875" style="252" bestFit="1" customWidth="1"/>
    <col min="7181" max="7189" width="9.140625" style="252" customWidth="1"/>
    <col min="7190" max="7190" width="10.42578125" style="252" customWidth="1"/>
    <col min="7191" max="7422" width="8.85546875" style="252"/>
    <col min="7423" max="7423" width="63.5703125" style="252" bestFit="1" customWidth="1"/>
    <col min="7424" max="7424" width="10.7109375" style="252" bestFit="1" customWidth="1"/>
    <col min="7425" max="7435" width="9.140625" style="252" customWidth="1"/>
    <col min="7436" max="7436" width="14.85546875" style="252" bestFit="1" customWidth="1"/>
    <col min="7437" max="7445" width="9.140625" style="252" customWidth="1"/>
    <col min="7446" max="7446" width="10.42578125" style="252" customWidth="1"/>
    <col min="7447" max="7678" width="8.85546875" style="252"/>
    <col min="7679" max="7679" width="63.5703125" style="252" bestFit="1" customWidth="1"/>
    <col min="7680" max="7680" width="10.7109375" style="252" bestFit="1" customWidth="1"/>
    <col min="7681" max="7691" width="9.140625" style="252" customWidth="1"/>
    <col min="7692" max="7692" width="14.85546875" style="252" bestFit="1" customWidth="1"/>
    <col min="7693" max="7701" width="9.140625" style="252" customWidth="1"/>
    <col min="7702" max="7702" width="10.42578125" style="252" customWidth="1"/>
    <col min="7703" max="7934" width="8.85546875" style="252"/>
    <col min="7935" max="7935" width="63.5703125" style="252" bestFit="1" customWidth="1"/>
    <col min="7936" max="7936" width="10.7109375" style="252" bestFit="1" customWidth="1"/>
    <col min="7937" max="7947" width="9.140625" style="252" customWidth="1"/>
    <col min="7948" max="7948" width="14.85546875" style="252" bestFit="1" customWidth="1"/>
    <col min="7949" max="7957" width="9.140625" style="252" customWidth="1"/>
    <col min="7958" max="7958" width="10.42578125" style="252" customWidth="1"/>
    <col min="7959" max="8190" width="8.85546875" style="252"/>
    <col min="8191" max="8191" width="63.5703125" style="252" bestFit="1" customWidth="1"/>
    <col min="8192" max="8192" width="10.7109375" style="252" bestFit="1" customWidth="1"/>
    <col min="8193" max="8203" width="9.140625" style="252" customWidth="1"/>
    <col min="8204" max="8204" width="14.85546875" style="252" bestFit="1" customWidth="1"/>
    <col min="8205" max="8213" width="9.140625" style="252" customWidth="1"/>
    <col min="8214" max="8214" width="10.42578125" style="252" customWidth="1"/>
    <col min="8215" max="8446" width="8.85546875" style="252"/>
    <col min="8447" max="8447" width="63.5703125" style="252" bestFit="1" customWidth="1"/>
    <col min="8448" max="8448" width="10.7109375" style="252" bestFit="1" customWidth="1"/>
    <col min="8449" max="8459" width="9.140625" style="252" customWidth="1"/>
    <col min="8460" max="8460" width="14.85546875" style="252" bestFit="1" customWidth="1"/>
    <col min="8461" max="8469" width="9.140625" style="252" customWidth="1"/>
    <col min="8470" max="8470" width="10.42578125" style="252" customWidth="1"/>
    <col min="8471" max="8702" width="8.85546875" style="252"/>
    <col min="8703" max="8703" width="63.5703125" style="252" bestFit="1" customWidth="1"/>
    <col min="8704" max="8704" width="10.7109375" style="252" bestFit="1" customWidth="1"/>
    <col min="8705" max="8715" width="9.140625" style="252" customWidth="1"/>
    <col min="8716" max="8716" width="14.85546875" style="252" bestFit="1" customWidth="1"/>
    <col min="8717" max="8725" width="9.140625" style="252" customWidth="1"/>
    <col min="8726" max="8726" width="10.42578125" style="252" customWidth="1"/>
    <col min="8727" max="8958" width="8.85546875" style="252"/>
    <col min="8959" max="8959" width="63.5703125" style="252" bestFit="1" customWidth="1"/>
    <col min="8960" max="8960" width="10.7109375" style="252" bestFit="1" customWidth="1"/>
    <col min="8961" max="8971" width="9.140625" style="252" customWidth="1"/>
    <col min="8972" max="8972" width="14.85546875" style="252" bestFit="1" customWidth="1"/>
    <col min="8973" max="8981" width="9.140625" style="252" customWidth="1"/>
    <col min="8982" max="8982" width="10.42578125" style="252" customWidth="1"/>
    <col min="8983" max="9214" width="8.85546875" style="252"/>
    <col min="9215" max="9215" width="63.5703125" style="252" bestFit="1" customWidth="1"/>
    <col min="9216" max="9216" width="10.7109375" style="252" bestFit="1" customWidth="1"/>
    <col min="9217" max="9227" width="9.140625" style="252" customWidth="1"/>
    <col min="9228" max="9228" width="14.85546875" style="252" bestFit="1" customWidth="1"/>
    <col min="9229" max="9237" width="9.140625" style="252" customWidth="1"/>
    <col min="9238" max="9238" width="10.42578125" style="252" customWidth="1"/>
    <col min="9239" max="9470" width="8.85546875" style="252"/>
    <col min="9471" max="9471" width="63.5703125" style="252" bestFit="1" customWidth="1"/>
    <col min="9472" max="9472" width="10.7109375" style="252" bestFit="1" customWidth="1"/>
    <col min="9473" max="9483" width="9.140625" style="252" customWidth="1"/>
    <col min="9484" max="9484" width="14.85546875" style="252" bestFit="1" customWidth="1"/>
    <col min="9485" max="9493" width="9.140625" style="252" customWidth="1"/>
    <col min="9494" max="9494" width="10.42578125" style="252" customWidth="1"/>
    <col min="9495" max="9726" width="8.85546875" style="252"/>
    <col min="9727" max="9727" width="63.5703125" style="252" bestFit="1" customWidth="1"/>
    <col min="9728" max="9728" width="10.7109375" style="252" bestFit="1" customWidth="1"/>
    <col min="9729" max="9739" width="9.140625" style="252" customWidth="1"/>
    <col min="9740" max="9740" width="14.85546875" style="252" bestFit="1" customWidth="1"/>
    <col min="9741" max="9749" width="9.140625" style="252" customWidth="1"/>
    <col min="9750" max="9750" width="10.42578125" style="252" customWidth="1"/>
    <col min="9751" max="9982" width="8.85546875" style="252"/>
    <col min="9983" max="9983" width="63.5703125" style="252" bestFit="1" customWidth="1"/>
    <col min="9984" max="9984" width="10.7109375" style="252" bestFit="1" customWidth="1"/>
    <col min="9985" max="9995" width="9.140625" style="252" customWidth="1"/>
    <col min="9996" max="9996" width="14.85546875" style="252" bestFit="1" customWidth="1"/>
    <col min="9997" max="10005" width="9.140625" style="252" customWidth="1"/>
    <col min="10006" max="10006" width="10.42578125" style="252" customWidth="1"/>
    <col min="10007" max="10238" width="8.85546875" style="252"/>
    <col min="10239" max="10239" width="63.5703125" style="252" bestFit="1" customWidth="1"/>
    <col min="10240" max="10240" width="10.7109375" style="252" bestFit="1" customWidth="1"/>
    <col min="10241" max="10251" width="9.140625" style="252" customWidth="1"/>
    <col min="10252" max="10252" width="14.85546875" style="252" bestFit="1" customWidth="1"/>
    <col min="10253" max="10261" width="9.140625" style="252" customWidth="1"/>
    <col min="10262" max="10262" width="10.42578125" style="252" customWidth="1"/>
    <col min="10263" max="10494" width="8.85546875" style="252"/>
    <col min="10495" max="10495" width="63.5703125" style="252" bestFit="1" customWidth="1"/>
    <col min="10496" max="10496" width="10.7109375" style="252" bestFit="1" customWidth="1"/>
    <col min="10497" max="10507" width="9.140625" style="252" customWidth="1"/>
    <col min="10508" max="10508" width="14.85546875" style="252" bestFit="1" customWidth="1"/>
    <col min="10509" max="10517" width="9.140625" style="252" customWidth="1"/>
    <col min="10518" max="10518" width="10.42578125" style="252" customWidth="1"/>
    <col min="10519" max="10750" width="8.85546875" style="252"/>
    <col min="10751" max="10751" width="63.5703125" style="252" bestFit="1" customWidth="1"/>
    <col min="10752" max="10752" width="10.7109375" style="252" bestFit="1" customWidth="1"/>
    <col min="10753" max="10763" width="9.140625" style="252" customWidth="1"/>
    <col min="10764" max="10764" width="14.85546875" style="252" bestFit="1" customWidth="1"/>
    <col min="10765" max="10773" width="9.140625" style="252" customWidth="1"/>
    <col min="10774" max="10774" width="10.42578125" style="252" customWidth="1"/>
    <col min="10775" max="11006" width="8.85546875" style="252"/>
    <col min="11007" max="11007" width="63.5703125" style="252" bestFit="1" customWidth="1"/>
    <col min="11008" max="11008" width="10.7109375" style="252" bestFit="1" customWidth="1"/>
    <col min="11009" max="11019" width="9.140625" style="252" customWidth="1"/>
    <col min="11020" max="11020" width="14.85546875" style="252" bestFit="1" customWidth="1"/>
    <col min="11021" max="11029" width="9.140625" style="252" customWidth="1"/>
    <col min="11030" max="11030" width="10.42578125" style="252" customWidth="1"/>
    <col min="11031" max="11262" width="8.85546875" style="252"/>
    <col min="11263" max="11263" width="63.5703125" style="252" bestFit="1" customWidth="1"/>
    <col min="11264" max="11264" width="10.7109375" style="252" bestFit="1" customWidth="1"/>
    <col min="11265" max="11275" width="9.140625" style="252" customWidth="1"/>
    <col min="11276" max="11276" width="14.85546875" style="252" bestFit="1" customWidth="1"/>
    <col min="11277" max="11285" width="9.140625" style="252" customWidth="1"/>
    <col min="11286" max="11286" width="10.42578125" style="252" customWidth="1"/>
    <col min="11287" max="11518" width="8.85546875" style="252"/>
    <col min="11519" max="11519" width="63.5703125" style="252" bestFit="1" customWidth="1"/>
    <col min="11520" max="11520" width="10.7109375" style="252" bestFit="1" customWidth="1"/>
    <col min="11521" max="11531" width="9.140625" style="252" customWidth="1"/>
    <col min="11532" max="11532" width="14.85546875" style="252" bestFit="1" customWidth="1"/>
    <col min="11533" max="11541" width="9.140625" style="252" customWidth="1"/>
    <col min="11542" max="11542" width="10.42578125" style="252" customWidth="1"/>
    <col min="11543" max="11774" width="8.85546875" style="252"/>
    <col min="11775" max="11775" width="63.5703125" style="252" bestFit="1" customWidth="1"/>
    <col min="11776" max="11776" width="10.7109375" style="252" bestFit="1" customWidth="1"/>
    <col min="11777" max="11787" width="9.140625" style="252" customWidth="1"/>
    <col min="11788" max="11788" width="14.85546875" style="252" bestFit="1" customWidth="1"/>
    <col min="11789" max="11797" width="9.140625" style="252" customWidth="1"/>
    <col min="11798" max="11798" width="10.42578125" style="252" customWidth="1"/>
    <col min="11799" max="12030" width="8.85546875" style="252"/>
    <col min="12031" max="12031" width="63.5703125" style="252" bestFit="1" customWidth="1"/>
    <col min="12032" max="12032" width="10.7109375" style="252" bestFit="1" customWidth="1"/>
    <col min="12033" max="12043" width="9.140625" style="252" customWidth="1"/>
    <col min="12044" max="12044" width="14.85546875" style="252" bestFit="1" customWidth="1"/>
    <col min="12045" max="12053" width="9.140625" style="252" customWidth="1"/>
    <col min="12054" max="12054" width="10.42578125" style="252" customWidth="1"/>
    <col min="12055" max="12286" width="8.85546875" style="252"/>
    <col min="12287" max="12287" width="63.5703125" style="252" bestFit="1" customWidth="1"/>
    <col min="12288" max="12288" width="10.7109375" style="252" bestFit="1" customWidth="1"/>
    <col min="12289" max="12299" width="9.140625" style="252" customWidth="1"/>
    <col min="12300" max="12300" width="14.85546875" style="252" bestFit="1" customWidth="1"/>
    <col min="12301" max="12309" width="9.140625" style="252" customWidth="1"/>
    <col min="12310" max="12310" width="10.42578125" style="252" customWidth="1"/>
    <col min="12311" max="12542" width="8.85546875" style="252"/>
    <col min="12543" max="12543" width="63.5703125" style="252" bestFit="1" customWidth="1"/>
    <col min="12544" max="12544" width="10.7109375" style="252" bestFit="1" customWidth="1"/>
    <col min="12545" max="12555" width="9.140625" style="252" customWidth="1"/>
    <col min="12556" max="12556" width="14.85546875" style="252" bestFit="1" customWidth="1"/>
    <col min="12557" max="12565" width="9.140625" style="252" customWidth="1"/>
    <col min="12566" max="12566" width="10.42578125" style="252" customWidth="1"/>
    <col min="12567" max="12798" width="8.85546875" style="252"/>
    <col min="12799" max="12799" width="63.5703125" style="252" bestFit="1" customWidth="1"/>
    <col min="12800" max="12800" width="10.7109375" style="252" bestFit="1" customWidth="1"/>
    <col min="12801" max="12811" width="9.140625" style="252" customWidth="1"/>
    <col min="12812" max="12812" width="14.85546875" style="252" bestFit="1" customWidth="1"/>
    <col min="12813" max="12821" width="9.140625" style="252" customWidth="1"/>
    <col min="12822" max="12822" width="10.42578125" style="252" customWidth="1"/>
    <col min="12823" max="13054" width="8.85546875" style="252"/>
    <col min="13055" max="13055" width="63.5703125" style="252" bestFit="1" customWidth="1"/>
    <col min="13056" max="13056" width="10.7109375" style="252" bestFit="1" customWidth="1"/>
    <col min="13057" max="13067" width="9.140625" style="252" customWidth="1"/>
    <col min="13068" max="13068" width="14.85546875" style="252" bestFit="1" customWidth="1"/>
    <col min="13069" max="13077" width="9.140625" style="252" customWidth="1"/>
    <col min="13078" max="13078" width="10.42578125" style="252" customWidth="1"/>
    <col min="13079" max="13310" width="8.85546875" style="252"/>
    <col min="13311" max="13311" width="63.5703125" style="252" bestFit="1" customWidth="1"/>
    <col min="13312" max="13312" width="10.7109375" style="252" bestFit="1" customWidth="1"/>
    <col min="13313" max="13323" width="9.140625" style="252" customWidth="1"/>
    <col min="13324" max="13324" width="14.85546875" style="252" bestFit="1" customWidth="1"/>
    <col min="13325" max="13333" width="9.140625" style="252" customWidth="1"/>
    <col min="13334" max="13334" width="10.42578125" style="252" customWidth="1"/>
    <col min="13335" max="13566" width="8.85546875" style="252"/>
    <col min="13567" max="13567" width="63.5703125" style="252" bestFit="1" customWidth="1"/>
    <col min="13568" max="13568" width="10.7109375" style="252" bestFit="1" customWidth="1"/>
    <col min="13569" max="13579" width="9.140625" style="252" customWidth="1"/>
    <col min="13580" max="13580" width="14.85546875" style="252" bestFit="1" customWidth="1"/>
    <col min="13581" max="13589" width="9.140625" style="252" customWidth="1"/>
    <col min="13590" max="13590" width="10.42578125" style="252" customWidth="1"/>
    <col min="13591" max="13822" width="8.85546875" style="252"/>
    <col min="13823" max="13823" width="63.5703125" style="252" bestFit="1" customWidth="1"/>
    <col min="13824" max="13824" width="10.7109375" style="252" bestFit="1" customWidth="1"/>
    <col min="13825" max="13835" width="9.140625" style="252" customWidth="1"/>
    <col min="13836" max="13836" width="14.85546875" style="252" bestFit="1" customWidth="1"/>
    <col min="13837" max="13845" width="9.140625" style="252" customWidth="1"/>
    <col min="13846" max="13846" width="10.42578125" style="252" customWidth="1"/>
    <col min="13847" max="14078" width="8.85546875" style="252"/>
    <col min="14079" max="14079" width="63.5703125" style="252" bestFit="1" customWidth="1"/>
    <col min="14080" max="14080" width="10.7109375" style="252" bestFit="1" customWidth="1"/>
    <col min="14081" max="14091" width="9.140625" style="252" customWidth="1"/>
    <col min="14092" max="14092" width="14.85546875" style="252" bestFit="1" customWidth="1"/>
    <col min="14093" max="14101" width="9.140625" style="252" customWidth="1"/>
    <col min="14102" max="14102" width="10.42578125" style="252" customWidth="1"/>
    <col min="14103" max="14334" width="8.85546875" style="252"/>
    <col min="14335" max="14335" width="63.5703125" style="252" bestFit="1" customWidth="1"/>
    <col min="14336" max="14336" width="10.7109375" style="252" bestFit="1" customWidth="1"/>
    <col min="14337" max="14347" width="9.140625" style="252" customWidth="1"/>
    <col min="14348" max="14348" width="14.85546875" style="252" bestFit="1" customWidth="1"/>
    <col min="14349" max="14357" width="9.140625" style="252" customWidth="1"/>
    <col min="14358" max="14358" width="10.42578125" style="252" customWidth="1"/>
    <col min="14359" max="14590" width="8.85546875" style="252"/>
    <col min="14591" max="14591" width="63.5703125" style="252" bestFit="1" customWidth="1"/>
    <col min="14592" max="14592" width="10.7109375" style="252" bestFit="1" customWidth="1"/>
    <col min="14593" max="14603" width="9.140625" style="252" customWidth="1"/>
    <col min="14604" max="14604" width="14.85546875" style="252" bestFit="1" customWidth="1"/>
    <col min="14605" max="14613" width="9.140625" style="252" customWidth="1"/>
    <col min="14614" max="14614" width="10.42578125" style="252" customWidth="1"/>
    <col min="14615" max="14846" width="8.85546875" style="252"/>
    <col min="14847" max="14847" width="63.5703125" style="252" bestFit="1" customWidth="1"/>
    <col min="14848" max="14848" width="10.7109375" style="252" bestFit="1" customWidth="1"/>
    <col min="14849" max="14859" width="9.140625" style="252" customWidth="1"/>
    <col min="14860" max="14860" width="14.85546875" style="252" bestFit="1" customWidth="1"/>
    <col min="14861" max="14869" width="9.140625" style="252" customWidth="1"/>
    <col min="14870" max="14870" width="10.42578125" style="252" customWidth="1"/>
    <col min="14871" max="15102" width="8.85546875" style="252"/>
    <col min="15103" max="15103" width="63.5703125" style="252" bestFit="1" customWidth="1"/>
    <col min="15104" max="15104" width="10.7109375" style="252" bestFit="1" customWidth="1"/>
    <col min="15105" max="15115" width="9.140625" style="252" customWidth="1"/>
    <col min="15116" max="15116" width="14.85546875" style="252" bestFit="1" customWidth="1"/>
    <col min="15117" max="15125" width="9.140625" style="252" customWidth="1"/>
    <col min="15126" max="15126" width="10.42578125" style="252" customWidth="1"/>
    <col min="15127" max="15358" width="8.85546875" style="252"/>
    <col min="15359" max="15359" width="63.5703125" style="252" bestFit="1" customWidth="1"/>
    <col min="15360" max="15360" width="10.7109375" style="252" bestFit="1" customWidth="1"/>
    <col min="15361" max="15371" width="9.140625" style="252" customWidth="1"/>
    <col min="15372" max="15372" width="14.85546875" style="252" bestFit="1" customWidth="1"/>
    <col min="15373" max="15381" width="9.140625" style="252" customWidth="1"/>
    <col min="15382" max="15382" width="10.42578125" style="252" customWidth="1"/>
    <col min="15383" max="15614" width="8.85546875" style="252"/>
    <col min="15615" max="15615" width="63.5703125" style="252" bestFit="1" customWidth="1"/>
    <col min="15616" max="15616" width="10.7109375" style="252" bestFit="1" customWidth="1"/>
    <col min="15617" max="15627" width="9.140625" style="252" customWidth="1"/>
    <col min="15628" max="15628" width="14.85546875" style="252" bestFit="1" customWidth="1"/>
    <col min="15629" max="15637" width="9.140625" style="252" customWidth="1"/>
    <col min="15638" max="15638" width="10.42578125" style="252" customWidth="1"/>
    <col min="15639" max="15870" width="8.85546875" style="252"/>
    <col min="15871" max="15871" width="63.5703125" style="252" bestFit="1" customWidth="1"/>
    <col min="15872" max="15872" width="10.7109375" style="252" bestFit="1" customWidth="1"/>
    <col min="15873" max="15883" width="9.140625" style="252" customWidth="1"/>
    <col min="15884" max="15884" width="14.85546875" style="252" bestFit="1" customWidth="1"/>
    <col min="15885" max="15893" width="9.140625" style="252" customWidth="1"/>
    <col min="15894" max="15894" width="10.42578125" style="252" customWidth="1"/>
    <col min="15895" max="16126" width="8.85546875" style="252"/>
    <col min="16127" max="16127" width="63.5703125" style="252" bestFit="1" customWidth="1"/>
    <col min="16128" max="16128" width="10.7109375" style="252" bestFit="1" customWidth="1"/>
    <col min="16129" max="16139" width="9.140625" style="252" customWidth="1"/>
    <col min="16140" max="16140" width="14.85546875" style="252" bestFit="1" customWidth="1"/>
    <col min="16141" max="16149" width="9.140625" style="252" customWidth="1"/>
    <col min="16150" max="16150" width="10.42578125" style="252" customWidth="1"/>
    <col min="16151" max="16382" width="8.85546875" style="252"/>
    <col min="16383" max="16384" width="12.7109375" style="252" customWidth="1"/>
  </cols>
  <sheetData>
    <row r="1" spans="1:17" ht="15.75">
      <c r="A1" s="631" t="s">
        <v>203</v>
      </c>
      <c r="B1" s="631"/>
      <c r="C1" s="632"/>
      <c r="D1" s="632"/>
      <c r="E1" s="632"/>
      <c r="F1" s="632"/>
      <c r="G1" s="632"/>
      <c r="H1" s="632"/>
      <c r="I1" s="632"/>
      <c r="J1" s="632"/>
      <c r="K1" s="632"/>
      <c r="L1" s="632"/>
      <c r="M1" s="632"/>
      <c r="N1" s="632"/>
      <c r="O1" s="632"/>
      <c r="Q1" s="253"/>
    </row>
    <row r="2" spans="1:17" ht="15.75">
      <c r="A2" s="633" t="s">
        <v>207</v>
      </c>
      <c r="B2" s="633"/>
      <c r="C2" s="634"/>
      <c r="D2" s="634"/>
      <c r="E2" s="634"/>
      <c r="F2" s="634"/>
      <c r="G2" s="634"/>
      <c r="H2" s="634"/>
      <c r="I2" s="634"/>
      <c r="J2" s="634"/>
      <c r="K2" s="634"/>
      <c r="L2" s="634"/>
      <c r="M2" s="634"/>
      <c r="N2" s="634"/>
      <c r="O2" s="634"/>
      <c r="Q2" s="253"/>
    </row>
    <row r="3" spans="1:17" ht="15.75">
      <c r="A3" s="635" t="str">
        <f>'Fund 0666'!A3:O3</f>
        <v>Data Through June 30, 2025</v>
      </c>
      <c r="B3" s="635"/>
      <c r="C3" s="636"/>
      <c r="D3" s="636"/>
      <c r="E3" s="636"/>
      <c r="F3" s="636"/>
      <c r="G3" s="636"/>
      <c r="H3" s="636"/>
      <c r="I3" s="636"/>
      <c r="J3" s="636"/>
      <c r="K3" s="636"/>
      <c r="L3" s="636"/>
      <c r="M3" s="636"/>
      <c r="N3" s="636"/>
      <c r="O3" s="636"/>
      <c r="Q3" s="253"/>
    </row>
    <row r="4" spans="1:17">
      <c r="A4" s="254"/>
      <c r="B4" s="254"/>
      <c r="C4" s="250"/>
      <c r="D4" s="250"/>
      <c r="E4" s="250"/>
      <c r="F4" s="250"/>
      <c r="G4" s="250"/>
      <c r="H4" s="250"/>
      <c r="I4" s="255"/>
      <c r="J4" s="255"/>
      <c r="K4" s="255"/>
      <c r="Q4" s="253"/>
    </row>
    <row r="5" spans="1:17" ht="15.75">
      <c r="A5" s="76"/>
      <c r="B5" s="76"/>
      <c r="C5" s="71"/>
      <c r="D5" s="71"/>
      <c r="E5" s="71"/>
      <c r="F5" s="71"/>
      <c r="G5" s="71"/>
      <c r="H5" s="71"/>
      <c r="I5" s="78"/>
      <c r="J5" s="78"/>
      <c r="K5" s="78"/>
      <c r="L5" s="71"/>
      <c r="M5" s="71"/>
      <c r="N5" s="71"/>
      <c r="O5" s="71"/>
    </row>
    <row r="6" spans="1:17" ht="15.75">
      <c r="A6" s="76"/>
      <c r="B6" s="76"/>
    </row>
    <row r="7" spans="1:17" s="259" customFormat="1" ht="15.75">
      <c r="A7" s="77"/>
      <c r="B7" s="77"/>
      <c r="C7" s="268"/>
      <c r="D7" s="268"/>
      <c r="E7" s="268"/>
      <c r="F7" s="268"/>
      <c r="G7" s="268"/>
      <c r="H7" s="268"/>
      <c r="I7" s="268"/>
      <c r="J7" s="268"/>
      <c r="K7" s="268"/>
      <c r="L7" s="268"/>
      <c r="M7" s="268"/>
      <c r="N7" s="268"/>
      <c r="O7" s="268" t="s">
        <v>634</v>
      </c>
      <c r="Q7" s="258"/>
    </row>
    <row r="8" spans="1:17" ht="16.5" thickBot="1">
      <c r="A8" s="76"/>
      <c r="B8" s="76"/>
      <c r="C8" s="249" t="s">
        <v>593</v>
      </c>
      <c r="D8" s="249" t="s">
        <v>594</v>
      </c>
      <c r="E8" s="249" t="s">
        <v>595</v>
      </c>
      <c r="F8" s="249" t="s">
        <v>596</v>
      </c>
      <c r="G8" s="249" t="s">
        <v>597</v>
      </c>
      <c r="H8" s="249" t="s">
        <v>598</v>
      </c>
      <c r="I8" s="249" t="s">
        <v>599</v>
      </c>
      <c r="J8" s="249" t="s">
        <v>600</v>
      </c>
      <c r="K8" s="249" t="s">
        <v>601</v>
      </c>
      <c r="L8" s="249" t="s">
        <v>602</v>
      </c>
      <c r="M8" s="249" t="s">
        <v>603</v>
      </c>
      <c r="N8" s="249" t="s">
        <v>604</v>
      </c>
      <c r="O8" s="283" t="str">
        <f>'Fund 0666'!O8</f>
        <v>as of 06/30/25</v>
      </c>
    </row>
    <row r="9" spans="1:17" ht="17.25" thickTop="1" thickBot="1">
      <c r="A9" s="265" t="s">
        <v>206</v>
      </c>
      <c r="B9" s="273"/>
      <c r="C9" s="72">
        <v>0</v>
      </c>
      <c r="D9" s="72"/>
      <c r="E9" s="72"/>
      <c r="F9" s="72"/>
      <c r="G9" s="72"/>
      <c r="H9" s="72"/>
      <c r="I9" s="72"/>
      <c r="J9" s="72"/>
      <c r="K9" s="72"/>
      <c r="L9" s="72"/>
      <c r="M9" s="72"/>
      <c r="N9" s="72"/>
      <c r="O9" s="72"/>
    </row>
    <row r="10" spans="1:17" ht="15.75">
      <c r="A10" s="76"/>
      <c r="B10" s="76"/>
      <c r="C10" s="71"/>
      <c r="D10" s="71"/>
      <c r="E10" s="71"/>
      <c r="F10" s="71"/>
      <c r="G10" s="71"/>
      <c r="H10" s="71"/>
      <c r="I10" s="78"/>
      <c r="J10" s="78"/>
      <c r="K10" s="78"/>
      <c r="L10" s="71"/>
      <c r="M10" s="71"/>
      <c r="N10" s="71"/>
      <c r="O10" s="71"/>
    </row>
    <row r="11" spans="1:17" ht="15.75">
      <c r="A11" s="72" t="s">
        <v>202</v>
      </c>
      <c r="B11" s="72" t="s">
        <v>249</v>
      </c>
      <c r="C11" s="71"/>
      <c r="D11" s="71"/>
      <c r="E11" s="71"/>
      <c r="F11" s="71"/>
      <c r="G11" s="71"/>
      <c r="H11" s="71"/>
      <c r="I11" s="78"/>
      <c r="J11" s="78"/>
      <c r="K11" s="78"/>
      <c r="L11" s="71"/>
      <c r="M11" s="71"/>
      <c r="N11" s="71"/>
      <c r="O11" s="71"/>
    </row>
    <row r="12" spans="1:17" ht="15.75">
      <c r="A12" s="76"/>
      <c r="B12" s="76"/>
      <c r="C12" s="71"/>
      <c r="D12" s="71"/>
      <c r="E12" s="71"/>
      <c r="F12" s="71"/>
      <c r="G12" s="71"/>
      <c r="H12" s="71"/>
      <c r="I12" s="78"/>
      <c r="J12" s="78"/>
      <c r="K12" s="78"/>
      <c r="L12" s="71"/>
      <c r="M12" s="71"/>
      <c r="N12" s="71"/>
      <c r="O12" s="71"/>
    </row>
    <row r="13" spans="1:17" ht="15.6" hidden="1" customHeight="1">
      <c r="A13" s="81" t="s">
        <v>250</v>
      </c>
      <c r="B13" s="81"/>
      <c r="C13" s="75"/>
      <c r="D13" s="80"/>
      <c r="E13" s="75"/>
      <c r="F13" s="75"/>
      <c r="G13" s="75"/>
      <c r="H13" s="75"/>
      <c r="I13" s="75"/>
      <c r="J13" s="75"/>
      <c r="K13" s="75"/>
      <c r="L13" s="75"/>
      <c r="M13" s="75"/>
      <c r="N13" s="75"/>
      <c r="O13" s="75">
        <f t="shared" ref="O13:O18" si="0">ROUND(SUM(C13:N13),0)</f>
        <v>0</v>
      </c>
    </row>
    <row r="14" spans="1:17" ht="15.6" hidden="1" customHeight="1">
      <c r="A14" s="76" t="s">
        <v>254</v>
      </c>
      <c r="B14" s="76"/>
      <c r="C14" s="75"/>
      <c r="D14" s="80"/>
      <c r="E14" s="75"/>
      <c r="F14" s="75"/>
      <c r="G14" s="75"/>
      <c r="H14" s="75"/>
      <c r="I14" s="75"/>
      <c r="J14" s="75"/>
      <c r="K14" s="75"/>
      <c r="L14" s="75"/>
      <c r="M14" s="75"/>
      <c r="N14" s="75"/>
      <c r="O14" s="75">
        <f t="shared" si="0"/>
        <v>0</v>
      </c>
    </row>
    <row r="15" spans="1:17" ht="15.6" hidden="1" customHeight="1">
      <c r="A15" s="76" t="s">
        <v>251</v>
      </c>
      <c r="B15" s="76"/>
      <c r="C15" s="75"/>
      <c r="D15" s="80"/>
      <c r="E15" s="75"/>
      <c r="F15" s="75"/>
      <c r="G15" s="75"/>
      <c r="H15" s="75"/>
      <c r="I15" s="75"/>
      <c r="J15" s="75"/>
      <c r="K15" s="75"/>
      <c r="L15" s="75"/>
      <c r="M15" s="75"/>
      <c r="N15" s="75"/>
      <c r="O15" s="75">
        <f t="shared" si="0"/>
        <v>0</v>
      </c>
    </row>
    <row r="16" spans="1:17" ht="15.75">
      <c r="A16" s="76" t="s">
        <v>208</v>
      </c>
      <c r="B16" s="282" t="s">
        <v>103</v>
      </c>
      <c r="C16" s="71">
        <v>0</v>
      </c>
      <c r="D16" s="86">
        <v>17495.3</v>
      </c>
      <c r="E16" s="85">
        <v>17336.099999999999</v>
      </c>
      <c r="F16" s="85">
        <v>16100.12</v>
      </c>
      <c r="G16" s="294">
        <v>32793.25</v>
      </c>
      <c r="H16" s="71">
        <v>19242.62</v>
      </c>
      <c r="I16" s="294">
        <v>18574.47</v>
      </c>
      <c r="J16" s="85">
        <v>57945.490000000005</v>
      </c>
      <c r="K16" s="85">
        <v>27898.77</v>
      </c>
      <c r="L16" s="294">
        <v>16265.01</v>
      </c>
      <c r="M16" s="71"/>
      <c r="N16" s="71"/>
      <c r="O16" s="85">
        <f t="shared" ref="O16" si="1">ROUND(SUM(C16:N16),0)</f>
        <v>223651</v>
      </c>
      <c r="Q16" s="261"/>
    </row>
    <row r="17" spans="1:17" ht="15.6" hidden="1" customHeight="1">
      <c r="A17" s="81" t="s">
        <v>252</v>
      </c>
      <c r="B17" s="81"/>
      <c r="C17" s="75"/>
      <c r="D17" s="75"/>
      <c r="E17" s="75"/>
      <c r="F17" s="75"/>
      <c r="G17" s="75"/>
      <c r="H17" s="75"/>
      <c r="I17" s="75"/>
      <c r="J17" s="75"/>
      <c r="K17" s="75"/>
      <c r="L17" s="75"/>
      <c r="M17" s="75"/>
      <c r="N17" s="75"/>
      <c r="O17" s="75">
        <f t="shared" si="0"/>
        <v>0</v>
      </c>
    </row>
    <row r="18" spans="1:17" ht="15.6" hidden="1" customHeight="1">
      <c r="A18" s="79" t="s">
        <v>253</v>
      </c>
      <c r="B18" s="79"/>
      <c r="C18" s="75"/>
      <c r="D18" s="75"/>
      <c r="E18" s="75"/>
      <c r="F18" s="75"/>
      <c r="G18" s="75"/>
      <c r="H18" s="75"/>
      <c r="I18" s="75"/>
      <c r="J18" s="75"/>
      <c r="K18" s="75"/>
      <c r="L18" s="75"/>
      <c r="M18" s="75"/>
      <c r="N18" s="75"/>
      <c r="O18" s="75">
        <f t="shared" si="0"/>
        <v>0</v>
      </c>
    </row>
    <row r="19" spans="1:17" ht="15.75">
      <c r="A19" s="76"/>
      <c r="B19" s="76"/>
      <c r="C19" s="71"/>
      <c r="D19" s="71"/>
      <c r="E19" s="71"/>
      <c r="F19" s="71"/>
      <c r="G19" s="71"/>
      <c r="H19" s="71"/>
      <c r="I19" s="78"/>
      <c r="J19" s="78"/>
      <c r="K19" s="78"/>
      <c r="L19" s="71"/>
      <c r="M19" s="71"/>
      <c r="N19" s="71"/>
      <c r="O19" s="71"/>
    </row>
    <row r="20" spans="1:17" ht="15.75">
      <c r="A20" s="76"/>
      <c r="B20" s="76"/>
      <c r="C20" s="71"/>
      <c r="D20" s="71"/>
      <c r="E20" s="71"/>
      <c r="F20" s="71"/>
      <c r="G20" s="71"/>
      <c r="H20" s="71"/>
      <c r="I20" s="78"/>
      <c r="J20" s="78"/>
      <c r="K20" s="78"/>
      <c r="L20" s="71"/>
      <c r="M20" s="71"/>
      <c r="N20" s="71"/>
      <c r="O20" s="71"/>
    </row>
    <row r="21" spans="1:17" ht="15.75">
      <c r="A21" s="284" t="s">
        <v>201</v>
      </c>
      <c r="B21" s="284"/>
      <c r="C21" s="73">
        <f>ROUND((SUM(C13:C20)),0)</f>
        <v>0</v>
      </c>
      <c r="D21" s="73">
        <f t="shared" ref="D21:M21" si="2">ROUND((SUM(D13:D20)),0)</f>
        <v>17495</v>
      </c>
      <c r="E21" s="73">
        <f t="shared" si="2"/>
        <v>17336</v>
      </c>
      <c r="F21" s="73">
        <f t="shared" si="2"/>
        <v>16100</v>
      </c>
      <c r="G21" s="73">
        <f t="shared" si="2"/>
        <v>32793</v>
      </c>
      <c r="H21" s="73">
        <f t="shared" si="2"/>
        <v>19243</v>
      </c>
      <c r="I21" s="73">
        <f t="shared" si="2"/>
        <v>18574</v>
      </c>
      <c r="J21" s="73">
        <f t="shared" si="2"/>
        <v>57945</v>
      </c>
      <c r="K21" s="73">
        <f t="shared" si="2"/>
        <v>27899</v>
      </c>
      <c r="L21" s="73">
        <f t="shared" si="2"/>
        <v>16265</v>
      </c>
      <c r="M21" s="73">
        <f t="shared" si="2"/>
        <v>0</v>
      </c>
      <c r="N21" s="73">
        <f>ROUND((SUM(N13:N20)),0)</f>
        <v>0</v>
      </c>
      <c r="O21" s="73">
        <f>ROUND((SUM(O13:O20)),0)</f>
        <v>223651</v>
      </c>
    </row>
    <row r="22" spans="1:17" ht="15.75">
      <c r="A22" s="76"/>
      <c r="B22" s="76"/>
      <c r="C22" s="71"/>
      <c r="D22" s="71"/>
      <c r="E22" s="71"/>
      <c r="F22" s="71"/>
      <c r="G22" s="71"/>
      <c r="H22" s="71"/>
      <c r="I22" s="82"/>
      <c r="J22" s="82"/>
      <c r="K22" s="82"/>
      <c r="L22" s="71"/>
      <c r="M22" s="71"/>
      <c r="N22" s="71"/>
      <c r="O22" s="71"/>
    </row>
    <row r="23" spans="1:17" ht="15.75">
      <c r="A23" s="72" t="s">
        <v>200</v>
      </c>
      <c r="B23" s="72"/>
      <c r="C23" s="71"/>
      <c r="D23" s="71"/>
      <c r="E23" s="71"/>
      <c r="F23" s="71"/>
      <c r="G23" s="71"/>
      <c r="H23" s="71"/>
      <c r="I23" s="82"/>
      <c r="J23" s="82"/>
      <c r="K23" s="82"/>
      <c r="L23" s="71"/>
      <c r="M23" s="71"/>
      <c r="N23" s="71"/>
      <c r="O23" s="71"/>
    </row>
    <row r="24" spans="1:17" ht="15.75">
      <c r="A24" s="83"/>
      <c r="B24" s="83"/>
      <c r="C24" s="71"/>
      <c r="D24" s="71"/>
      <c r="E24" s="71"/>
      <c r="F24" s="71"/>
      <c r="G24" s="71"/>
      <c r="H24" s="71"/>
      <c r="I24" s="82"/>
      <c r="J24" s="82"/>
      <c r="K24" s="82"/>
      <c r="L24" s="71"/>
      <c r="M24" s="71"/>
      <c r="N24" s="71"/>
      <c r="O24" s="71"/>
    </row>
    <row r="25" spans="1:17" ht="15.75">
      <c r="A25" s="74" t="s">
        <v>209</v>
      </c>
      <c r="B25" s="74"/>
      <c r="C25" s="71">
        <f>-C21</f>
        <v>0</v>
      </c>
      <c r="D25" s="71">
        <f>-D21</f>
        <v>-17495</v>
      </c>
      <c r="E25" s="71">
        <f t="shared" ref="E25:M25" si="3">ROUND(-E21,0)</f>
        <v>-17336</v>
      </c>
      <c r="F25" s="71">
        <f t="shared" si="3"/>
        <v>-16100</v>
      </c>
      <c r="G25" s="71">
        <f t="shared" si="3"/>
        <v>-32793</v>
      </c>
      <c r="H25" s="71">
        <f t="shared" si="3"/>
        <v>-19243</v>
      </c>
      <c r="I25" s="71">
        <f t="shared" si="3"/>
        <v>-18574</v>
      </c>
      <c r="J25" s="71">
        <f t="shared" si="3"/>
        <v>-57945</v>
      </c>
      <c r="K25" s="71">
        <f t="shared" si="3"/>
        <v>-27899</v>
      </c>
      <c r="L25" s="71">
        <f t="shared" si="3"/>
        <v>-16265</v>
      </c>
      <c r="M25" s="71">
        <f t="shared" si="3"/>
        <v>0</v>
      </c>
      <c r="N25" s="71">
        <f>ROUND(-N21,0)</f>
        <v>0</v>
      </c>
      <c r="O25" s="71">
        <f>-O21</f>
        <v>-223651</v>
      </c>
    </row>
    <row r="26" spans="1:17" ht="15.75">
      <c r="A26" s="83"/>
      <c r="B26" s="83"/>
      <c r="C26" s="71"/>
      <c r="D26" s="71"/>
      <c r="E26" s="71"/>
      <c r="F26" s="71"/>
      <c r="G26" s="71"/>
      <c r="H26" s="71"/>
      <c r="I26" s="82"/>
      <c r="J26" s="82"/>
      <c r="K26" s="82"/>
      <c r="L26" s="71"/>
      <c r="M26" s="71"/>
      <c r="N26" s="71"/>
      <c r="O26" s="71"/>
    </row>
    <row r="27" spans="1:17" ht="15.75">
      <c r="A27" s="83"/>
      <c r="B27" s="83"/>
      <c r="C27" s="71"/>
      <c r="D27" s="71"/>
      <c r="E27" s="71"/>
      <c r="F27" s="71"/>
      <c r="G27" s="71"/>
      <c r="H27" s="71"/>
      <c r="I27" s="82"/>
      <c r="J27" s="82"/>
      <c r="K27" s="82"/>
      <c r="L27" s="71"/>
      <c r="M27" s="71"/>
      <c r="N27" s="71"/>
      <c r="O27" s="71"/>
    </row>
    <row r="28" spans="1:17" ht="15.75">
      <c r="A28" s="72" t="s">
        <v>199</v>
      </c>
      <c r="B28" s="72"/>
      <c r="C28" s="73">
        <f>ROUND(SUM(C24:C27),0)</f>
        <v>0</v>
      </c>
      <c r="D28" s="73">
        <f>ROUND(SUM(D24:D27),0)</f>
        <v>-17495</v>
      </c>
      <c r="E28" s="73">
        <f>ROUND(SUM(E24:E27),0)</f>
        <v>-17336</v>
      </c>
      <c r="F28" s="73">
        <f>ROUND(SUM(F24:F27),0)</f>
        <v>-16100</v>
      </c>
      <c r="G28" s="73">
        <f>ROUND(SUM(G24:G27),0)</f>
        <v>-32793</v>
      </c>
      <c r="H28" s="73">
        <f t="shared" ref="H28:M28" si="4">SUM(H24:H27)</f>
        <v>-19243</v>
      </c>
      <c r="I28" s="73">
        <f t="shared" si="4"/>
        <v>-18574</v>
      </c>
      <c r="J28" s="73">
        <f t="shared" si="4"/>
        <v>-57945</v>
      </c>
      <c r="K28" s="73">
        <f t="shared" si="4"/>
        <v>-27899</v>
      </c>
      <c r="L28" s="73">
        <f t="shared" si="4"/>
        <v>-16265</v>
      </c>
      <c r="M28" s="73">
        <f t="shared" si="4"/>
        <v>0</v>
      </c>
      <c r="N28" s="73">
        <f>SUM(N24:N27)</f>
        <v>0</v>
      </c>
      <c r="O28" s="73">
        <f>SUM(O24:O27)</f>
        <v>-223651</v>
      </c>
    </row>
    <row r="29" spans="1:17" ht="15.75">
      <c r="A29" s="76"/>
      <c r="B29" s="76"/>
      <c r="C29" s="71"/>
      <c r="D29" s="71"/>
      <c r="E29" s="71"/>
      <c r="F29" s="71"/>
      <c r="G29" s="71"/>
      <c r="H29" s="71"/>
      <c r="I29" s="82"/>
      <c r="J29" s="82"/>
      <c r="K29" s="82"/>
      <c r="L29" s="71"/>
      <c r="M29" s="71"/>
      <c r="N29" s="71"/>
      <c r="O29" s="71"/>
    </row>
    <row r="30" spans="1:17" ht="16.5" thickBot="1">
      <c r="A30" s="265" t="s">
        <v>198</v>
      </c>
      <c r="B30" s="265"/>
      <c r="C30" s="266">
        <f>ROUND(+C9+C21+C28,0)</f>
        <v>0</v>
      </c>
      <c r="D30" s="266">
        <f t="shared" ref="D30:N30" si="5">ROUND(+D9+D21+D28,0)</f>
        <v>0</v>
      </c>
      <c r="E30" s="266">
        <f t="shared" si="5"/>
        <v>0</v>
      </c>
      <c r="F30" s="266">
        <f t="shared" si="5"/>
        <v>0</v>
      </c>
      <c r="G30" s="266">
        <f t="shared" si="5"/>
        <v>0</v>
      </c>
      <c r="H30" s="266">
        <f t="shared" si="5"/>
        <v>0</v>
      </c>
      <c r="I30" s="266">
        <f t="shared" si="5"/>
        <v>0</v>
      </c>
      <c r="J30" s="266">
        <f t="shared" si="5"/>
        <v>0</v>
      </c>
      <c r="K30" s="266">
        <f t="shared" si="5"/>
        <v>0</v>
      </c>
      <c r="L30" s="266">
        <f t="shared" si="5"/>
        <v>0</v>
      </c>
      <c r="M30" s="266">
        <f t="shared" si="5"/>
        <v>0</v>
      </c>
      <c r="N30" s="266">
        <f t="shared" si="5"/>
        <v>0</v>
      </c>
      <c r="O30" s="266">
        <f>ROUND(+O9+O21+O28,0)</f>
        <v>0</v>
      </c>
      <c r="Q30" s="252"/>
    </row>
    <row r="31" spans="1:17" ht="15.75">
      <c r="A31" s="81"/>
      <c r="B31" s="81"/>
      <c r="C31" s="70"/>
      <c r="D31" s="70"/>
      <c r="E31" s="70"/>
      <c r="F31" s="70"/>
      <c r="G31" s="70"/>
      <c r="H31" s="70"/>
      <c r="I31" s="70"/>
      <c r="J31" s="70"/>
      <c r="K31" s="70"/>
      <c r="L31" s="70"/>
      <c r="M31" s="70"/>
      <c r="N31" s="70"/>
      <c r="O31" s="70"/>
    </row>
    <row r="32" spans="1:17" ht="15.75">
      <c r="A32" s="81"/>
      <c r="B32" s="81"/>
      <c r="C32" s="70"/>
      <c r="D32" s="70"/>
      <c r="E32" s="70"/>
      <c r="F32" s="70"/>
      <c r="G32" s="70"/>
      <c r="H32" s="70"/>
      <c r="I32" s="70"/>
      <c r="J32" s="70"/>
      <c r="K32" s="70"/>
      <c r="L32" s="70"/>
      <c r="M32" s="70"/>
      <c r="N32" s="70"/>
      <c r="O32" s="70"/>
    </row>
    <row r="33" spans="1:15" ht="15.75">
      <c r="A33" s="81"/>
      <c r="B33" s="70"/>
      <c r="C33" s="70"/>
      <c r="D33" s="70"/>
      <c r="E33" s="70"/>
      <c r="F33" s="70"/>
      <c r="G33" s="70"/>
      <c r="H33" s="70"/>
      <c r="I33" s="70"/>
      <c r="J33" s="70"/>
      <c r="K33" s="70"/>
      <c r="L33" s="70"/>
      <c r="M33" s="70"/>
      <c r="N33" s="70"/>
      <c r="O33" s="70"/>
    </row>
    <row r="34" spans="1:15" ht="15.75">
      <c r="A34" s="81"/>
      <c r="B34" s="81"/>
      <c r="C34" s="70"/>
      <c r="D34" s="70"/>
      <c r="E34" s="70"/>
      <c r="F34" s="70"/>
      <c r="G34" s="70"/>
      <c r="H34" s="70"/>
      <c r="I34" s="70"/>
      <c r="J34" s="70"/>
      <c r="K34" s="70"/>
      <c r="L34" s="70"/>
      <c r="M34" s="70"/>
      <c r="N34" s="70"/>
      <c r="O34" s="70"/>
    </row>
    <row r="35" spans="1:15" ht="15.75">
      <c r="A35" s="81"/>
      <c r="B35" s="81"/>
      <c r="C35" s="70"/>
      <c r="D35" s="70"/>
      <c r="E35" s="70"/>
      <c r="F35" s="70"/>
      <c r="G35" s="70"/>
      <c r="H35" s="70"/>
      <c r="I35" s="70"/>
      <c r="J35" s="70"/>
      <c r="K35" s="70"/>
      <c r="L35" s="70"/>
      <c r="M35" s="70"/>
      <c r="N35" s="70"/>
      <c r="O35" s="70"/>
    </row>
    <row r="36" spans="1:15" ht="15.75">
      <c r="A36" s="81"/>
      <c r="B36" s="81"/>
      <c r="C36" s="70"/>
      <c r="D36" s="70"/>
      <c r="E36" s="70"/>
      <c r="F36" s="70"/>
      <c r="G36" s="70"/>
      <c r="H36" s="70"/>
      <c r="I36" s="70"/>
      <c r="J36" s="70"/>
      <c r="K36" s="70"/>
      <c r="L36" s="70"/>
      <c r="M36" s="70"/>
      <c r="N36" s="70"/>
      <c r="O36" s="70"/>
    </row>
    <row r="37" spans="1:15" ht="15.75">
      <c r="A37" s="81"/>
      <c r="B37" s="81"/>
      <c r="C37" s="70"/>
      <c r="D37" s="84"/>
      <c r="E37" s="70"/>
      <c r="F37" s="70"/>
      <c r="G37" s="70"/>
      <c r="H37" s="70"/>
      <c r="I37" s="70"/>
      <c r="J37" s="70"/>
      <c r="K37" s="70"/>
      <c r="L37" s="70"/>
      <c r="M37" s="70"/>
      <c r="N37" s="70"/>
      <c r="O37" s="70"/>
    </row>
    <row r="38" spans="1:15" ht="15.75">
      <c r="A38" s="81"/>
      <c r="B38" s="81"/>
      <c r="C38" s="70"/>
      <c r="D38" s="84"/>
      <c r="E38" s="70"/>
      <c r="F38" s="70"/>
      <c r="G38" s="70"/>
      <c r="H38" s="70"/>
      <c r="I38" s="70"/>
      <c r="J38" s="70"/>
      <c r="K38" s="70"/>
      <c r="L38" s="70"/>
      <c r="M38" s="70"/>
      <c r="N38" s="70"/>
      <c r="O38" s="70"/>
    </row>
    <row r="39" spans="1:15" ht="15.75">
      <c r="A39" s="81"/>
      <c r="B39" s="81"/>
      <c r="C39" s="70"/>
      <c r="D39" s="84"/>
      <c r="E39" s="70"/>
      <c r="F39" s="70"/>
      <c r="G39" s="70"/>
      <c r="H39" s="70"/>
      <c r="I39" s="70"/>
      <c r="J39" s="70"/>
      <c r="K39" s="70"/>
      <c r="L39" s="70"/>
      <c r="M39" s="70"/>
      <c r="N39" s="70"/>
      <c r="O39" s="70"/>
    </row>
    <row r="40" spans="1:15">
      <c r="D40" s="260"/>
    </row>
    <row r="41" spans="1:15">
      <c r="D41" s="260"/>
    </row>
    <row r="42" spans="1:15">
      <c r="D42" s="260"/>
    </row>
    <row r="43" spans="1:15">
      <c r="D43" s="260"/>
    </row>
  </sheetData>
  <mergeCells count="3">
    <mergeCell ref="A1:O1"/>
    <mergeCell ref="A2:O2"/>
    <mergeCell ref="A3:O3"/>
  </mergeCells>
  <printOptions horizontalCentered="1"/>
  <pageMargins left="0" right="0" top="0.5" bottom="0.5" header="0" footer="0"/>
  <pageSetup fitToHeight="0" orientation="landscape" r:id="rId1"/>
  <headerFooter alignWithMargins="0">
    <oddFooter xml:space="preserve">&amp;LSCHEDULE 6&amp;C&amp;8 </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1"/>
  <dimension ref="A1:O96"/>
  <sheetViews>
    <sheetView zoomScale="70" zoomScaleNormal="70" zoomScaleSheetLayoutView="80" workbookViewId="0">
      <pane ySplit="6" topLeftCell="A7" activePane="bottomLeft" state="frozen"/>
      <selection activeCell="D38" sqref="D38"/>
      <selection pane="bottomLeft" activeCell="S54" sqref="S54"/>
    </sheetView>
  </sheetViews>
  <sheetFormatPr defaultColWidth="11.42578125" defaultRowHeight="16.5"/>
  <cols>
    <col min="1" max="1" width="9.85546875" style="9" customWidth="1"/>
    <col min="2" max="2" width="53.140625" style="9" bestFit="1" customWidth="1"/>
    <col min="3" max="3" width="18.140625" style="9" bestFit="1" customWidth="1"/>
    <col min="4" max="4" width="17.7109375" style="9" bestFit="1" customWidth="1"/>
    <col min="5" max="5" width="18" style="9" bestFit="1" customWidth="1"/>
    <col min="6" max="7" width="17" style="10" customWidth="1"/>
    <col min="8" max="8" width="13.140625" style="10" customWidth="1"/>
    <col min="9" max="9" width="16.85546875" style="9" bestFit="1" customWidth="1"/>
    <col min="10" max="10" width="17.140625" style="9" customWidth="1"/>
    <col min="11" max="11" width="21.140625" style="9" customWidth="1"/>
    <col min="12" max="12" width="15.5703125" style="9" bestFit="1" customWidth="1"/>
    <col min="13" max="13" width="16.85546875" style="9" bestFit="1" customWidth="1"/>
    <col min="14" max="14" width="17.7109375" style="9" bestFit="1" customWidth="1"/>
    <col min="15" max="15" width="17.85546875" style="9" bestFit="1" customWidth="1"/>
    <col min="16" max="16384" width="11.42578125" style="9"/>
  </cols>
  <sheetData>
    <row r="1" spans="1:15" s="8" customFormat="1" ht="15.75">
      <c r="A1" s="639" t="s">
        <v>3</v>
      </c>
      <c r="B1" s="639"/>
      <c r="C1" s="639"/>
      <c r="D1" s="639"/>
      <c r="E1" s="639"/>
      <c r="F1" s="639"/>
      <c r="G1" s="639"/>
      <c r="H1" s="639"/>
      <c r="I1" s="639"/>
      <c r="J1" s="639"/>
      <c r="K1" s="639"/>
      <c r="L1" s="639"/>
      <c r="M1" s="639"/>
    </row>
    <row r="2" spans="1:15" s="7" customFormat="1" ht="15.75">
      <c r="A2" s="640" t="s">
        <v>616</v>
      </c>
      <c r="B2" s="640"/>
      <c r="C2" s="640"/>
      <c r="D2" s="640"/>
      <c r="E2" s="640"/>
      <c r="F2" s="640"/>
      <c r="G2" s="640"/>
      <c r="H2" s="640"/>
      <c r="I2" s="640"/>
      <c r="J2" s="640"/>
      <c r="K2" s="640"/>
      <c r="L2" s="640"/>
      <c r="M2" s="640"/>
    </row>
    <row r="3" spans="1:15" s="7" customFormat="1" ht="15.75">
      <c r="A3" s="641" t="s">
        <v>631</v>
      </c>
      <c r="B3" s="641"/>
      <c r="C3" s="641"/>
      <c r="D3" s="641"/>
      <c r="E3" s="641"/>
      <c r="F3" s="641"/>
      <c r="G3" s="641"/>
      <c r="H3" s="641"/>
      <c r="I3" s="641"/>
      <c r="J3" s="641"/>
      <c r="K3" s="641"/>
      <c r="L3" s="641"/>
      <c r="M3" s="641"/>
    </row>
    <row r="4" spans="1:15" s="7" customFormat="1" ht="15.75">
      <c r="A4" s="127"/>
      <c r="B4" s="180"/>
      <c r="C4" s="180"/>
      <c r="D4" s="180"/>
      <c r="E4" s="180"/>
      <c r="F4" s="180"/>
      <c r="G4" s="180"/>
      <c r="H4" s="180"/>
      <c r="I4" s="180"/>
      <c r="J4" s="180"/>
      <c r="K4" s="180"/>
      <c r="L4" s="180"/>
      <c r="M4" s="180"/>
    </row>
    <row r="5" spans="1:15" s="6" customFormat="1" ht="15.75">
      <c r="A5" s="181"/>
      <c r="B5" s="181"/>
      <c r="C5" s="181"/>
      <c r="D5" s="181"/>
      <c r="E5" s="181"/>
      <c r="F5" s="182"/>
      <c r="G5" s="182"/>
      <c r="H5" s="182"/>
      <c r="I5" s="181"/>
      <c r="J5" s="181"/>
      <c r="K5" s="181"/>
      <c r="L5" s="181"/>
      <c r="M5" s="181"/>
    </row>
    <row r="6" spans="1:15" s="22" customFormat="1" ht="32.25" customHeight="1">
      <c r="A6" s="183"/>
      <c r="B6" s="183" t="s">
        <v>39</v>
      </c>
      <c r="C6" s="183" t="s">
        <v>29</v>
      </c>
      <c r="D6" s="183" t="s">
        <v>144</v>
      </c>
      <c r="E6" s="183" t="s">
        <v>148</v>
      </c>
      <c r="F6" s="183" t="s">
        <v>185</v>
      </c>
      <c r="G6" s="183" t="s">
        <v>143</v>
      </c>
      <c r="H6" s="183" t="s">
        <v>31</v>
      </c>
      <c r="I6" s="183" t="s">
        <v>46</v>
      </c>
      <c r="J6" s="183" t="s">
        <v>47</v>
      </c>
      <c r="K6" s="183" t="s">
        <v>248</v>
      </c>
      <c r="L6" s="183" t="s">
        <v>32</v>
      </c>
      <c r="M6" s="183" t="s">
        <v>33</v>
      </c>
      <c r="N6" s="184"/>
    </row>
    <row r="7" spans="1:15" s="23" customFormat="1" ht="18" customHeight="1">
      <c r="A7" s="637" t="s">
        <v>40</v>
      </c>
      <c r="B7" s="638"/>
      <c r="C7" s="185"/>
      <c r="D7" s="185"/>
      <c r="E7" s="186"/>
      <c r="F7" s="186"/>
      <c r="G7" s="186"/>
      <c r="H7" s="186"/>
      <c r="I7" s="185"/>
      <c r="J7" s="185"/>
      <c r="K7" s="185"/>
      <c r="L7" s="185"/>
      <c r="M7" s="185"/>
      <c r="N7" s="185"/>
    </row>
    <row r="8" spans="1:15" s="23" customFormat="1" ht="18" customHeight="1">
      <c r="A8" s="274" t="s">
        <v>524</v>
      </c>
      <c r="B8" s="188" t="s">
        <v>360</v>
      </c>
      <c r="C8" s="189">
        <v>10271287</v>
      </c>
      <c r="D8" s="189">
        <f>+E8+G8</f>
        <v>123274</v>
      </c>
      <c r="E8" s="189">
        <v>123274</v>
      </c>
      <c r="F8" s="190" t="s">
        <v>655</v>
      </c>
      <c r="G8" s="189">
        <v>0</v>
      </c>
      <c r="H8" s="190"/>
      <c r="I8" s="189">
        <v>10394561</v>
      </c>
      <c r="J8" s="189">
        <v>7187586.5000000028</v>
      </c>
      <c r="K8" s="189">
        <v>2216632</v>
      </c>
      <c r="L8" s="189">
        <v>10394561</v>
      </c>
      <c r="M8" s="189">
        <f t="shared" ref="M8:M13" si="0">I8-L8</f>
        <v>0</v>
      </c>
      <c r="N8" s="191"/>
      <c r="O8" s="24"/>
    </row>
    <row r="9" spans="1:15" s="23" customFormat="1" ht="18" customHeight="1">
      <c r="A9" s="187" t="s">
        <v>525</v>
      </c>
      <c r="B9" s="188" t="s">
        <v>152</v>
      </c>
      <c r="C9" s="189">
        <v>13839059</v>
      </c>
      <c r="D9" s="189">
        <f t="shared" ref="D9:D16" si="1">+E9+G9</f>
        <v>10305377</v>
      </c>
      <c r="E9" s="189">
        <v>10484044</v>
      </c>
      <c r="F9" s="190" t="s">
        <v>656</v>
      </c>
      <c r="G9" s="189">
        <v>-178667</v>
      </c>
      <c r="H9" s="190" t="s">
        <v>190</v>
      </c>
      <c r="I9" s="189">
        <v>24144436</v>
      </c>
      <c r="J9" s="189">
        <v>13277189.559999995</v>
      </c>
      <c r="K9" s="189">
        <v>7609483</v>
      </c>
      <c r="L9" s="189">
        <v>24144436</v>
      </c>
      <c r="M9" s="189">
        <f t="shared" si="0"/>
        <v>0</v>
      </c>
      <c r="N9" s="191"/>
      <c r="O9" s="24"/>
    </row>
    <row r="10" spans="1:15" s="23" customFormat="1" ht="18" customHeight="1">
      <c r="A10" s="187" t="s">
        <v>526</v>
      </c>
      <c r="B10" s="188" t="s">
        <v>361</v>
      </c>
      <c r="C10" s="189">
        <v>8339758</v>
      </c>
      <c r="D10" s="189">
        <f t="shared" si="1"/>
        <v>4181772</v>
      </c>
      <c r="E10" s="189">
        <v>4181772</v>
      </c>
      <c r="F10" s="190" t="s">
        <v>657</v>
      </c>
      <c r="G10" s="189">
        <v>0</v>
      </c>
      <c r="H10" s="190"/>
      <c r="I10" s="189">
        <v>12521530</v>
      </c>
      <c r="J10" s="189">
        <v>6047612.8500000015</v>
      </c>
      <c r="K10" s="189">
        <v>3341893</v>
      </c>
      <c r="L10" s="189">
        <v>11450759</v>
      </c>
      <c r="M10" s="189">
        <f t="shared" si="0"/>
        <v>1070771</v>
      </c>
      <c r="N10" s="191"/>
      <c r="O10" s="24"/>
    </row>
    <row r="11" spans="1:15" s="23" customFormat="1" ht="18" customHeight="1">
      <c r="A11" s="326" t="s">
        <v>527</v>
      </c>
      <c r="B11" s="188" t="s">
        <v>493</v>
      </c>
      <c r="C11" s="189">
        <v>397025</v>
      </c>
      <c r="D11" s="189">
        <f t="shared" si="1"/>
        <v>-2026</v>
      </c>
      <c r="E11" s="189">
        <v>-2026</v>
      </c>
      <c r="F11" s="190" t="s">
        <v>540</v>
      </c>
      <c r="G11" s="189">
        <v>0</v>
      </c>
      <c r="H11" s="190"/>
      <c r="I11" s="189">
        <v>394999</v>
      </c>
      <c r="J11" s="189">
        <v>386102.00000000006</v>
      </c>
      <c r="K11" s="189">
        <v>8676</v>
      </c>
      <c r="L11" s="189">
        <v>394999</v>
      </c>
      <c r="M11" s="189">
        <f t="shared" si="0"/>
        <v>0</v>
      </c>
      <c r="N11" s="191"/>
      <c r="O11" s="24"/>
    </row>
    <row r="12" spans="1:15" s="23" customFormat="1" ht="18" customHeight="1">
      <c r="A12" s="326" t="s">
        <v>549</v>
      </c>
      <c r="B12" s="188" t="s">
        <v>428</v>
      </c>
      <c r="C12" s="189">
        <v>0</v>
      </c>
      <c r="D12" s="189">
        <f t="shared" si="1"/>
        <v>3539161</v>
      </c>
      <c r="E12" s="189">
        <v>3539161</v>
      </c>
      <c r="F12" s="190" t="s">
        <v>658</v>
      </c>
      <c r="G12" s="189">
        <v>0</v>
      </c>
      <c r="H12" s="190"/>
      <c r="I12" s="189">
        <v>3539161</v>
      </c>
      <c r="J12" s="189">
        <v>368103.94</v>
      </c>
      <c r="K12" s="189">
        <v>1457622</v>
      </c>
      <c r="L12" s="189">
        <v>3539161</v>
      </c>
      <c r="M12" s="189">
        <f t="shared" si="0"/>
        <v>0</v>
      </c>
      <c r="N12" s="191"/>
      <c r="O12" s="24"/>
    </row>
    <row r="13" spans="1:15" s="23" customFormat="1" ht="18" customHeight="1">
      <c r="A13" s="187" t="s">
        <v>528</v>
      </c>
      <c r="B13" s="188" t="s">
        <v>111</v>
      </c>
      <c r="C13" s="189">
        <v>29686939</v>
      </c>
      <c r="D13" s="189">
        <f t="shared" si="1"/>
        <v>11168396</v>
      </c>
      <c r="E13" s="189">
        <v>11168396</v>
      </c>
      <c r="F13" s="190" t="s">
        <v>659</v>
      </c>
      <c r="G13" s="189">
        <v>0</v>
      </c>
      <c r="H13" s="190"/>
      <c r="I13" s="189">
        <v>40855335</v>
      </c>
      <c r="J13" s="189">
        <v>23255753.710000001</v>
      </c>
      <c r="K13" s="189">
        <v>145533</v>
      </c>
      <c r="L13" s="189">
        <v>44269681</v>
      </c>
      <c r="M13" s="189">
        <f t="shared" si="0"/>
        <v>-3414346</v>
      </c>
      <c r="N13" s="191"/>
      <c r="O13" s="24"/>
    </row>
    <row r="14" spans="1:15" s="23" customFormat="1" ht="18" customHeight="1">
      <c r="A14" s="187" t="s">
        <v>530</v>
      </c>
      <c r="B14" s="188" t="s">
        <v>529</v>
      </c>
      <c r="C14" s="189">
        <v>0</v>
      </c>
      <c r="D14" s="189">
        <f t="shared" si="1"/>
        <v>957001</v>
      </c>
      <c r="E14" s="189">
        <v>957001</v>
      </c>
      <c r="F14" s="190" t="s">
        <v>660</v>
      </c>
      <c r="G14" s="189">
        <v>0</v>
      </c>
      <c r="H14" s="190"/>
      <c r="I14" s="189">
        <v>957001</v>
      </c>
      <c r="J14" s="189">
        <v>667138.48</v>
      </c>
      <c r="K14" s="189">
        <v>196545</v>
      </c>
      <c r="L14" s="189">
        <v>957001</v>
      </c>
      <c r="M14" s="189">
        <f t="shared" ref="M14:M16" si="2">I14-L14</f>
        <v>0</v>
      </c>
      <c r="N14" s="191"/>
      <c r="O14" s="24"/>
    </row>
    <row r="15" spans="1:15" s="23" customFormat="1" ht="18" customHeight="1">
      <c r="A15" s="187" t="s">
        <v>537</v>
      </c>
      <c r="B15" s="188" t="s">
        <v>538</v>
      </c>
      <c r="C15" s="189">
        <v>0</v>
      </c>
      <c r="D15" s="189">
        <f t="shared" si="1"/>
        <v>2610671</v>
      </c>
      <c r="E15" s="189">
        <v>2610671</v>
      </c>
      <c r="F15" s="190" t="s">
        <v>661</v>
      </c>
      <c r="G15" s="189">
        <v>0</v>
      </c>
      <c r="H15" s="190"/>
      <c r="I15" s="189">
        <v>2610671</v>
      </c>
      <c r="J15" s="189">
        <v>234337.46000000002</v>
      </c>
      <c r="K15" s="189">
        <v>249667</v>
      </c>
      <c r="L15" s="189">
        <v>2610671</v>
      </c>
      <c r="M15" s="189">
        <f t="shared" si="2"/>
        <v>0</v>
      </c>
      <c r="N15" s="191"/>
      <c r="O15" s="24"/>
    </row>
    <row r="16" spans="1:15" s="23" customFormat="1" ht="18" customHeight="1">
      <c r="A16" s="187" t="s">
        <v>653</v>
      </c>
      <c r="B16" s="188" t="s">
        <v>654</v>
      </c>
      <c r="C16" s="189">
        <v>0</v>
      </c>
      <c r="D16" s="189">
        <f t="shared" si="1"/>
        <v>624710</v>
      </c>
      <c r="E16" s="189">
        <v>624710</v>
      </c>
      <c r="F16" s="190" t="s">
        <v>642</v>
      </c>
      <c r="G16" s="189">
        <v>0</v>
      </c>
      <c r="H16" s="190"/>
      <c r="I16" s="189">
        <f>C16+D16</f>
        <v>624710</v>
      </c>
      <c r="J16" s="189">
        <v>478574.9</v>
      </c>
      <c r="K16" s="189">
        <v>0</v>
      </c>
      <c r="L16" s="189">
        <v>624710</v>
      </c>
      <c r="M16" s="189">
        <f t="shared" si="2"/>
        <v>0</v>
      </c>
      <c r="N16" s="191"/>
      <c r="O16" s="24"/>
    </row>
    <row r="17" spans="1:15" s="25" customFormat="1" ht="18" customHeight="1">
      <c r="A17" s="192" t="s">
        <v>188</v>
      </c>
      <c r="B17" s="193"/>
      <c r="C17" s="194">
        <f>SUM(C8:C16)</f>
        <v>62534068</v>
      </c>
      <c r="D17" s="194">
        <f t="shared" ref="D17:E17" si="3">SUM(D8:D16)</f>
        <v>33508336</v>
      </c>
      <c r="E17" s="194">
        <f t="shared" si="3"/>
        <v>33687003</v>
      </c>
      <c r="F17" s="194"/>
      <c r="G17" s="194">
        <f>SUM(G8:G16)</f>
        <v>-178667</v>
      </c>
      <c r="H17" s="194"/>
      <c r="I17" s="194">
        <f t="shared" ref="I17:M17" si="4">SUM(I8:I16)</f>
        <v>96042404</v>
      </c>
      <c r="J17" s="194">
        <f t="shared" si="4"/>
        <v>51902399.399999999</v>
      </c>
      <c r="K17" s="194">
        <f t="shared" si="4"/>
        <v>15226051</v>
      </c>
      <c r="L17" s="194">
        <f t="shared" si="4"/>
        <v>98385979</v>
      </c>
      <c r="M17" s="194">
        <f t="shared" si="4"/>
        <v>-2343575</v>
      </c>
      <c r="N17" s="191"/>
    </row>
    <row r="18" spans="1:15" s="26" customFormat="1" ht="18" customHeight="1">
      <c r="A18" s="195"/>
      <c r="B18" s="196"/>
      <c r="C18" s="195"/>
      <c r="D18" s="195"/>
      <c r="E18" s="197"/>
      <c r="F18" s="198"/>
      <c r="G18" s="199"/>
      <c r="H18" s="198"/>
      <c r="I18" s="195"/>
      <c r="J18" s="195"/>
      <c r="K18" s="195"/>
      <c r="L18" s="195"/>
      <c r="M18" s="195"/>
      <c r="N18" s="191"/>
    </row>
    <row r="19" spans="1:15" s="25" customFormat="1" ht="18" customHeight="1" thickBot="1">
      <c r="A19" s="200" t="s">
        <v>189</v>
      </c>
      <c r="B19" s="201"/>
      <c r="C19" s="202">
        <f>C17</f>
        <v>62534068</v>
      </c>
      <c r="D19" s="202">
        <f t="shared" ref="D19:E19" si="5">D17</f>
        <v>33508336</v>
      </c>
      <c r="E19" s="202">
        <f t="shared" si="5"/>
        <v>33687003</v>
      </c>
      <c r="F19" s="202"/>
      <c r="G19" s="202">
        <f>G17</f>
        <v>-178667</v>
      </c>
      <c r="H19" s="202"/>
      <c r="I19" s="202">
        <f t="shared" ref="I19:M19" si="6">I17</f>
        <v>96042404</v>
      </c>
      <c r="J19" s="202">
        <f t="shared" si="6"/>
        <v>51902399.399999999</v>
      </c>
      <c r="K19" s="425">
        <f t="shared" si="6"/>
        <v>15226051</v>
      </c>
      <c r="L19" s="202">
        <f t="shared" si="6"/>
        <v>98385979</v>
      </c>
      <c r="M19" s="202">
        <f t="shared" si="6"/>
        <v>-2343575</v>
      </c>
      <c r="N19" s="191"/>
    </row>
    <row r="20" spans="1:15" s="25" customFormat="1" ht="18" customHeight="1" thickTop="1">
      <c r="A20" s="195"/>
      <c r="B20" s="196"/>
      <c r="C20" s="195"/>
      <c r="D20" s="195"/>
      <c r="E20" s="197"/>
      <c r="F20" s="198"/>
      <c r="G20" s="199"/>
      <c r="H20" s="198"/>
      <c r="I20" s="195"/>
      <c r="J20" s="195"/>
      <c r="K20" s="195"/>
      <c r="L20" s="195"/>
      <c r="M20" s="195"/>
      <c r="N20" s="191"/>
    </row>
    <row r="21" spans="1:15" s="23" customFormat="1" ht="18" customHeight="1">
      <c r="A21" s="195"/>
      <c r="B21" s="196"/>
      <c r="C21" s="195"/>
      <c r="D21" s="195"/>
      <c r="E21" s="197"/>
      <c r="F21" s="198"/>
      <c r="G21" s="199"/>
      <c r="H21" s="198"/>
      <c r="I21" s="195"/>
      <c r="J21" s="195"/>
      <c r="K21" s="195"/>
      <c r="L21" s="195"/>
      <c r="M21" s="195"/>
      <c r="N21" s="191"/>
    </row>
    <row r="22" spans="1:15" s="27" customFormat="1" ht="18" customHeight="1">
      <c r="A22" s="203" t="s">
        <v>41</v>
      </c>
      <c r="B22" s="204"/>
      <c r="C22" s="205"/>
      <c r="D22" s="189"/>
      <c r="E22" s="205"/>
      <c r="F22" s="206"/>
      <c r="G22" s="207"/>
      <c r="H22" s="206"/>
      <c r="I22" s="205"/>
      <c r="J22" s="205"/>
      <c r="K22" s="334"/>
      <c r="L22" s="205"/>
      <c r="M22" s="205"/>
      <c r="N22" s="191"/>
    </row>
    <row r="23" spans="1:15" s="28" customFormat="1" ht="18" customHeight="1">
      <c r="A23" s="208" t="s">
        <v>4</v>
      </c>
      <c r="B23" s="209"/>
      <c r="C23" s="189">
        <v>52002053</v>
      </c>
      <c r="D23" s="189">
        <f t="shared" ref="D23:D24" si="7">+E23+G23</f>
        <v>25807276</v>
      </c>
      <c r="E23" s="189">
        <v>25807276</v>
      </c>
      <c r="F23" s="190"/>
      <c r="G23" s="189">
        <v>0</v>
      </c>
      <c r="H23" s="190"/>
      <c r="I23" s="189">
        <v>77809329</v>
      </c>
      <c r="J23" s="189">
        <v>40452501.580000028</v>
      </c>
      <c r="K23" s="335">
        <v>12443414</v>
      </c>
      <c r="L23" s="189">
        <v>80152904</v>
      </c>
      <c r="M23" s="189">
        <f>I23-L23</f>
        <v>-2343575</v>
      </c>
      <c r="N23" s="191"/>
      <c r="O23" s="483"/>
    </row>
    <row r="24" spans="1:15" s="23" customFormat="1" ht="18" customHeight="1">
      <c r="A24" s="210"/>
      <c r="B24" s="209" t="s">
        <v>37</v>
      </c>
      <c r="C24" s="211">
        <f>C23</f>
        <v>52002053</v>
      </c>
      <c r="D24" s="189">
        <f t="shared" si="7"/>
        <v>25807276</v>
      </c>
      <c r="E24" s="211">
        <v>25807276</v>
      </c>
      <c r="F24" s="212"/>
      <c r="G24" s="211">
        <f>G23</f>
        <v>0</v>
      </c>
      <c r="H24" s="212"/>
      <c r="I24" s="211">
        <f>I23</f>
        <v>77809329</v>
      </c>
      <c r="J24" s="211">
        <f>J23</f>
        <v>40452501.580000028</v>
      </c>
      <c r="K24" s="336">
        <f>K23</f>
        <v>12443414</v>
      </c>
      <c r="L24" s="211">
        <f>L23</f>
        <v>80152904</v>
      </c>
      <c r="M24" s="189">
        <f>I24-L24</f>
        <v>-2343575</v>
      </c>
      <c r="N24" s="191"/>
      <c r="O24" s="483"/>
    </row>
    <row r="25" spans="1:15" s="23" customFormat="1" ht="18" customHeight="1">
      <c r="A25" s="213" t="s">
        <v>6</v>
      </c>
      <c r="B25" s="209"/>
      <c r="C25" s="189">
        <v>10532015</v>
      </c>
      <c r="D25" s="189">
        <f>+E25+G25</f>
        <v>7701060</v>
      </c>
      <c r="E25" s="189">
        <v>7879727</v>
      </c>
      <c r="F25" s="190"/>
      <c r="G25" s="189">
        <v>-178667</v>
      </c>
      <c r="H25" s="190"/>
      <c r="I25" s="189">
        <v>18233075</v>
      </c>
      <c r="J25" s="189">
        <v>11449897.820000019</v>
      </c>
      <c r="K25" s="335">
        <v>2782637</v>
      </c>
      <c r="L25" s="189">
        <v>18233075</v>
      </c>
      <c r="M25" s="189">
        <f>I25-L25</f>
        <v>0</v>
      </c>
      <c r="N25" s="191"/>
      <c r="O25" s="483"/>
    </row>
    <row r="26" spans="1:15" s="23" customFormat="1" ht="18" customHeight="1" thickBot="1">
      <c r="A26" s="200" t="s">
        <v>35</v>
      </c>
      <c r="B26" s="200"/>
      <c r="C26" s="202">
        <f>SUM(C24,C25)</f>
        <v>62534068</v>
      </c>
      <c r="D26" s="202">
        <f t="shared" ref="D26:E26" si="8">SUM(D24,D25)</f>
        <v>33508336</v>
      </c>
      <c r="E26" s="202">
        <f t="shared" si="8"/>
        <v>33687003</v>
      </c>
      <c r="F26" s="202"/>
      <c r="G26" s="202">
        <f>SUM(G24,G25)</f>
        <v>-178667</v>
      </c>
      <c r="H26" s="202"/>
      <c r="I26" s="202">
        <f t="shared" ref="I26:M26" si="9">SUM(I24,I25)</f>
        <v>96042404</v>
      </c>
      <c r="J26" s="202">
        <f t="shared" si="9"/>
        <v>51902399.400000051</v>
      </c>
      <c r="K26" s="425">
        <f t="shared" si="9"/>
        <v>15226051</v>
      </c>
      <c r="L26" s="202">
        <f t="shared" si="9"/>
        <v>98385979</v>
      </c>
      <c r="M26" s="202">
        <f t="shared" si="9"/>
        <v>-2343575</v>
      </c>
      <c r="N26" s="191"/>
    </row>
    <row r="27" spans="1:15" s="23" customFormat="1" ht="16.5" customHeight="1" thickTop="1">
      <c r="A27" s="204"/>
      <c r="B27" s="209"/>
      <c r="C27" s="214"/>
      <c r="D27" s="214"/>
      <c r="E27" s="214"/>
      <c r="F27" s="214"/>
      <c r="G27" s="214"/>
      <c r="H27" s="214"/>
      <c r="I27" s="214"/>
      <c r="J27" s="214"/>
      <c r="K27" s="214"/>
      <c r="L27" s="214"/>
      <c r="M27" s="214"/>
      <c r="N27" s="191"/>
    </row>
    <row r="28" spans="1:15" s="23" customFormat="1" ht="16.5" customHeight="1">
      <c r="A28" s="215" t="s">
        <v>38</v>
      </c>
      <c r="B28" s="209"/>
      <c r="C28" s="214"/>
      <c r="D28" s="214"/>
      <c r="E28" s="214"/>
      <c r="F28" s="214"/>
      <c r="G28" s="214"/>
      <c r="H28" s="214"/>
      <c r="I28" s="214"/>
      <c r="J28" s="214"/>
      <c r="K28" s="214"/>
      <c r="L28" s="214"/>
      <c r="N28" s="185"/>
    </row>
    <row r="29" spans="1:15" s="23" customFormat="1" ht="16.5" customHeight="1">
      <c r="A29" s="215"/>
      <c r="B29" s="122"/>
      <c r="C29" s="214"/>
      <c r="D29" s="214"/>
      <c r="E29" s="214"/>
      <c r="F29" s="214"/>
      <c r="G29" s="214"/>
      <c r="H29" s="214"/>
      <c r="I29" s="214"/>
      <c r="J29" s="214"/>
      <c r="K29" s="214"/>
      <c r="L29" s="214"/>
      <c r="M29" s="214"/>
      <c r="N29" s="185"/>
    </row>
    <row r="30" spans="1:15" s="23" customFormat="1" ht="16.5" customHeight="1">
      <c r="A30" s="275" t="s">
        <v>192</v>
      </c>
      <c r="B30" s="122" t="s">
        <v>514</v>
      </c>
      <c r="C30" s="217"/>
      <c r="D30" s="216"/>
      <c r="E30" s="216"/>
      <c r="F30" s="216"/>
      <c r="G30" s="214"/>
      <c r="H30" s="214"/>
      <c r="I30" s="214"/>
      <c r="J30" s="214"/>
      <c r="K30" s="214"/>
      <c r="L30" s="214"/>
      <c r="M30" s="214"/>
      <c r="N30" s="185"/>
    </row>
    <row r="31" spans="1:15" s="23" customFormat="1" ht="16.5" customHeight="1">
      <c r="A31" s="275" t="s">
        <v>190</v>
      </c>
      <c r="B31" s="122" t="s">
        <v>515</v>
      </c>
      <c r="C31" s="217"/>
      <c r="D31" s="216"/>
      <c r="E31" s="216"/>
      <c r="F31" s="216"/>
      <c r="G31" s="214"/>
      <c r="H31" s="214"/>
      <c r="I31" s="214"/>
      <c r="J31" s="214"/>
      <c r="K31" s="214"/>
      <c r="L31" s="214"/>
      <c r="M31" s="214"/>
      <c r="N31" s="185"/>
    </row>
    <row r="32" spans="1:15" s="23" customFormat="1" ht="16.5" customHeight="1">
      <c r="A32" s="275" t="s">
        <v>543</v>
      </c>
      <c r="B32" s="122" t="s">
        <v>544</v>
      </c>
      <c r="C32" s="217"/>
      <c r="D32" s="216"/>
      <c r="E32" s="216"/>
      <c r="F32" s="216"/>
      <c r="G32" s="214"/>
      <c r="H32" s="214"/>
      <c r="I32" s="214"/>
      <c r="J32" s="214"/>
      <c r="K32" s="214"/>
      <c r="L32" s="214"/>
      <c r="M32" s="214"/>
      <c r="N32" s="185"/>
    </row>
    <row r="33" spans="1:14" s="23" customFormat="1" ht="16.5" customHeight="1">
      <c r="A33" s="275" t="s">
        <v>289</v>
      </c>
      <c r="B33" s="122" t="s">
        <v>517</v>
      </c>
      <c r="C33" s="217"/>
      <c r="D33" s="216"/>
      <c r="E33" s="216"/>
      <c r="F33" s="216"/>
      <c r="G33" s="214"/>
      <c r="H33" s="214"/>
      <c r="I33" s="214"/>
      <c r="J33" s="214"/>
      <c r="K33" s="214"/>
      <c r="L33" s="214"/>
      <c r="M33" s="214"/>
      <c r="N33" s="185"/>
    </row>
    <row r="34" spans="1:14" s="23" customFormat="1" ht="16.5" hidden="1" customHeight="1">
      <c r="A34" s="275" t="s">
        <v>229</v>
      </c>
      <c r="B34" s="122" t="s">
        <v>519</v>
      </c>
      <c r="C34" s="217"/>
      <c r="D34" s="216"/>
      <c r="E34" s="216"/>
      <c r="F34" s="216"/>
      <c r="G34" s="214"/>
      <c r="H34" s="214"/>
      <c r="I34" s="214"/>
      <c r="J34" s="214"/>
      <c r="K34" s="214"/>
      <c r="L34" s="214"/>
      <c r="M34" s="214"/>
      <c r="N34" s="185"/>
    </row>
    <row r="35" spans="1:14" s="23" customFormat="1" ht="16.5" customHeight="1">
      <c r="A35" s="275" t="s">
        <v>351</v>
      </c>
      <c r="B35" s="122" t="s">
        <v>521</v>
      </c>
      <c r="C35" s="217"/>
      <c r="D35" s="216"/>
      <c r="E35" s="216"/>
      <c r="F35" s="216"/>
      <c r="G35" s="214"/>
      <c r="H35" s="214"/>
      <c r="I35" s="214"/>
      <c r="J35" s="214"/>
      <c r="K35" s="214"/>
      <c r="L35" s="214"/>
      <c r="M35" s="214"/>
      <c r="N35" s="185"/>
    </row>
    <row r="36" spans="1:14" s="23" customFormat="1" ht="16.5" hidden="1" customHeight="1">
      <c r="A36" s="275" t="s">
        <v>436</v>
      </c>
      <c r="B36" s="122" t="s">
        <v>546</v>
      </c>
      <c r="C36" s="217"/>
      <c r="D36" s="216"/>
      <c r="E36" s="216"/>
      <c r="F36" s="216"/>
      <c r="G36" s="214"/>
      <c r="H36" s="214"/>
      <c r="I36" s="214"/>
      <c r="J36" s="214"/>
      <c r="K36" s="214"/>
      <c r="L36" s="214"/>
      <c r="M36" s="214"/>
      <c r="N36" s="185"/>
    </row>
    <row r="37" spans="1:14" s="23" customFormat="1" ht="16.5" customHeight="1">
      <c r="A37" s="275" t="s">
        <v>642</v>
      </c>
      <c r="B37" s="122" t="s">
        <v>664</v>
      </c>
      <c r="C37" s="217"/>
      <c r="D37" s="216"/>
      <c r="E37" s="216"/>
      <c r="F37" s="216"/>
      <c r="G37" s="214"/>
      <c r="H37" s="214"/>
      <c r="I37" s="214"/>
      <c r="J37" s="214"/>
      <c r="K37" s="214"/>
      <c r="L37" s="214"/>
      <c r="M37" s="214"/>
      <c r="N37" s="185"/>
    </row>
    <row r="38" spans="1:14" s="23" customFormat="1" ht="16.5" customHeight="1">
      <c r="A38" s="275" t="s">
        <v>436</v>
      </c>
      <c r="B38" s="122" t="s">
        <v>546</v>
      </c>
      <c r="C38" s="217"/>
      <c r="D38" s="216"/>
      <c r="E38" s="216"/>
      <c r="F38" s="216"/>
      <c r="G38" s="214"/>
      <c r="H38" s="214"/>
      <c r="I38" s="214"/>
      <c r="J38" s="214"/>
      <c r="K38" s="214"/>
      <c r="L38" s="214"/>
      <c r="M38" s="214"/>
      <c r="N38" s="185"/>
    </row>
    <row r="39" spans="1:14" s="23" customFormat="1" ht="16.5" customHeight="1">
      <c r="A39" s="275" t="s">
        <v>437</v>
      </c>
      <c r="B39" s="122" t="s">
        <v>541</v>
      </c>
      <c r="C39" s="217"/>
      <c r="D39" s="216"/>
      <c r="E39" s="216"/>
      <c r="F39" s="216"/>
      <c r="G39" s="214"/>
      <c r="H39" s="214"/>
      <c r="I39" s="214"/>
      <c r="J39" s="214"/>
      <c r="K39" s="214"/>
      <c r="L39" s="214"/>
      <c r="M39" s="214"/>
      <c r="N39" s="185"/>
    </row>
    <row r="40" spans="1:14" customFormat="1" ht="18" customHeight="1">
      <c r="A40" s="275" t="s">
        <v>550</v>
      </c>
      <c r="B40" s="122" t="s">
        <v>551</v>
      </c>
      <c r="G40" s="214"/>
      <c r="H40" s="214"/>
      <c r="I40" s="214"/>
      <c r="J40" s="214"/>
      <c r="K40" s="214"/>
      <c r="L40" s="214"/>
      <c r="M40" s="214"/>
    </row>
    <row r="41" spans="1:14" s="23" customFormat="1" ht="16.5" customHeight="1">
      <c r="A41" s="275" t="s">
        <v>651</v>
      </c>
      <c r="B41" s="122" t="s">
        <v>662</v>
      </c>
      <c r="C41" s="217"/>
      <c r="D41" s="216"/>
      <c r="E41" s="216"/>
      <c r="F41" s="216"/>
      <c r="G41" s="214"/>
      <c r="H41" s="214"/>
      <c r="I41" s="214"/>
      <c r="J41" s="214"/>
      <c r="K41" s="214"/>
      <c r="L41" s="214"/>
      <c r="M41" s="214"/>
      <c r="N41" s="185"/>
    </row>
    <row r="42" spans="1:14" s="23" customFormat="1" ht="16.5" customHeight="1">
      <c r="A42" s="275">
        <v>1</v>
      </c>
      <c r="B42" s="122" t="s">
        <v>663</v>
      </c>
      <c r="C42" s="218"/>
      <c r="D42" s="218"/>
      <c r="E42" s="218"/>
      <c r="F42" s="218"/>
      <c r="G42" s="214"/>
      <c r="H42" s="214"/>
      <c r="I42" s="214"/>
      <c r="J42" s="214"/>
      <c r="K42" s="214"/>
      <c r="L42" s="214"/>
      <c r="M42" s="214"/>
      <c r="N42" s="185"/>
    </row>
    <row r="43" spans="1:14" s="23" customFormat="1" ht="16.5" customHeight="1">
      <c r="A43" s="122"/>
      <c r="B43" s="122"/>
      <c r="C43" s="29"/>
      <c r="D43" s="29"/>
      <c r="E43" s="29"/>
      <c r="F43" s="29"/>
      <c r="G43" s="214"/>
      <c r="H43" s="214"/>
      <c r="I43" s="214"/>
      <c r="J43" s="214"/>
      <c r="K43" s="214"/>
      <c r="L43" s="214"/>
      <c r="M43" s="214"/>
    </row>
    <row r="44" spans="1:14" s="23" customFormat="1" ht="15.75">
      <c r="A44" s="209"/>
      <c r="B44" s="185"/>
      <c r="F44" s="30"/>
      <c r="G44" s="214"/>
      <c r="H44" s="214"/>
      <c r="I44" s="214"/>
      <c r="J44" s="214"/>
      <c r="K44" s="214"/>
      <c r="L44" s="214"/>
      <c r="M44" s="214"/>
    </row>
    <row r="45" spans="1:14" s="23" customFormat="1" ht="15.75">
      <c r="A45" s="28"/>
      <c r="B45" s="28"/>
      <c r="F45" s="30"/>
      <c r="G45" s="214"/>
      <c r="H45" s="214"/>
      <c r="I45" s="214"/>
      <c r="J45" s="214"/>
      <c r="K45" s="214"/>
      <c r="L45" s="214"/>
      <c r="M45" s="214"/>
    </row>
    <row r="46" spans="1:14" s="23" customFormat="1" ht="15.75">
      <c r="A46" s="50"/>
      <c r="B46" s="28"/>
      <c r="F46" s="30"/>
      <c r="G46" s="214"/>
      <c r="H46" s="214"/>
      <c r="I46" s="214"/>
      <c r="J46" s="214"/>
      <c r="K46" s="214"/>
      <c r="L46" s="214"/>
      <c r="M46" s="214"/>
    </row>
    <row r="47" spans="1:14" s="23" customFormat="1" ht="15.75">
      <c r="A47" s="50"/>
      <c r="B47" s="28"/>
      <c r="F47" s="30"/>
      <c r="G47" s="214"/>
      <c r="H47" s="214"/>
      <c r="I47" s="214"/>
      <c r="J47" s="214"/>
      <c r="K47" s="214"/>
      <c r="L47" s="214"/>
      <c r="M47" s="214"/>
    </row>
    <row r="48" spans="1:14" s="23" customFormat="1" ht="15.75">
      <c r="A48" s="50"/>
      <c r="B48" s="28"/>
      <c r="F48" s="30"/>
      <c r="G48" s="214"/>
      <c r="H48" s="214"/>
      <c r="I48" s="214"/>
      <c r="J48" s="214"/>
      <c r="K48" s="214"/>
      <c r="L48" s="214"/>
      <c r="M48" s="214"/>
    </row>
    <row r="49" spans="1:8" s="23" customFormat="1" ht="14.25">
      <c r="A49" s="50"/>
      <c r="B49" s="28"/>
      <c r="F49" s="30"/>
      <c r="G49" s="30"/>
      <c r="H49" s="30"/>
    </row>
    <row r="50" spans="1:8" s="23" customFormat="1" ht="14.25">
      <c r="A50" s="50"/>
      <c r="B50" s="28"/>
      <c r="F50" s="30"/>
      <c r="G50" s="30"/>
      <c r="H50" s="30"/>
    </row>
    <row r="51" spans="1:8" s="23" customFormat="1" ht="14.25">
      <c r="A51" s="50"/>
      <c r="B51" s="28"/>
      <c r="F51" s="30"/>
      <c r="G51" s="30"/>
      <c r="H51" s="30"/>
    </row>
    <row r="52" spans="1:8" s="23" customFormat="1" ht="14.25">
      <c r="A52" s="50"/>
      <c r="B52" s="28"/>
      <c r="F52" s="30"/>
      <c r="G52" s="30"/>
      <c r="H52" s="30"/>
    </row>
    <row r="53" spans="1:8" s="23" customFormat="1" ht="14.25">
      <c r="A53" s="50"/>
      <c r="B53" s="28"/>
      <c r="F53" s="30"/>
      <c r="G53" s="30"/>
      <c r="H53" s="30"/>
    </row>
    <row r="54" spans="1:8" s="23" customFormat="1" ht="14.25">
      <c r="A54" s="50"/>
      <c r="B54" s="28"/>
      <c r="F54" s="30"/>
      <c r="G54" s="30"/>
      <c r="H54" s="30"/>
    </row>
    <row r="55" spans="1:8" s="23" customFormat="1" ht="14.25">
      <c r="A55" s="50"/>
      <c r="B55" s="28"/>
      <c r="F55" s="30"/>
      <c r="G55" s="30"/>
      <c r="H55" s="30"/>
    </row>
    <row r="56" spans="1:8" s="23" customFormat="1" ht="14.25">
      <c r="A56" s="50"/>
      <c r="B56" s="28"/>
      <c r="F56" s="30"/>
      <c r="G56" s="30"/>
      <c r="H56" s="30"/>
    </row>
    <row r="57" spans="1:8" s="23" customFormat="1" ht="14.25">
      <c r="A57" s="50"/>
      <c r="B57" s="28"/>
      <c r="F57" s="30"/>
      <c r="G57" s="30"/>
      <c r="H57" s="30"/>
    </row>
    <row r="58" spans="1:8" s="23" customFormat="1" ht="14.25">
      <c r="A58" s="31"/>
      <c r="F58" s="30"/>
      <c r="G58" s="30"/>
      <c r="H58" s="30"/>
    </row>
    <row r="59" spans="1:8" s="23" customFormat="1" ht="14.25">
      <c r="A59" s="31"/>
      <c r="F59" s="30"/>
      <c r="G59" s="30"/>
      <c r="H59" s="30"/>
    </row>
    <row r="60" spans="1:8" s="23" customFormat="1" ht="14.25">
      <c r="A60" s="31"/>
      <c r="F60" s="30"/>
      <c r="G60" s="30"/>
      <c r="H60" s="30"/>
    </row>
    <row r="61" spans="1:8" s="23" customFormat="1" ht="14.25">
      <c r="A61" s="31"/>
      <c r="F61" s="30"/>
      <c r="G61" s="30"/>
      <c r="H61" s="30"/>
    </row>
    <row r="62" spans="1:8" s="23" customFormat="1" ht="14.25">
      <c r="A62" s="31"/>
      <c r="F62" s="30"/>
      <c r="G62" s="30"/>
      <c r="H62" s="30"/>
    </row>
    <row r="63" spans="1:8" s="23" customFormat="1" ht="14.25">
      <c r="A63" s="31"/>
      <c r="F63" s="30"/>
      <c r="G63" s="30"/>
      <c r="H63" s="30"/>
    </row>
    <row r="64" spans="1:8" s="23" customFormat="1" ht="14.25">
      <c r="A64" s="31"/>
      <c r="F64" s="30"/>
      <c r="G64" s="30"/>
      <c r="H64" s="30"/>
    </row>
    <row r="65" spans="1:8" s="23" customFormat="1" ht="14.25">
      <c r="A65" s="31"/>
      <c r="F65" s="30"/>
      <c r="G65" s="30"/>
      <c r="H65" s="30"/>
    </row>
    <row r="66" spans="1:8" s="23" customFormat="1" ht="14.25">
      <c r="F66" s="30"/>
      <c r="G66" s="30"/>
      <c r="H66" s="30"/>
    </row>
    <row r="67" spans="1:8" s="23" customFormat="1" ht="14.25">
      <c r="F67" s="30"/>
      <c r="G67" s="30"/>
      <c r="H67" s="30"/>
    </row>
    <row r="68" spans="1:8" s="23" customFormat="1" ht="14.25">
      <c r="F68" s="30"/>
      <c r="G68" s="30"/>
      <c r="H68" s="30"/>
    </row>
    <row r="69" spans="1:8" s="23" customFormat="1" ht="14.25">
      <c r="F69" s="30"/>
      <c r="G69" s="30"/>
      <c r="H69" s="30"/>
    </row>
    <row r="70" spans="1:8" s="23" customFormat="1" ht="14.25">
      <c r="F70" s="30"/>
      <c r="G70" s="30"/>
      <c r="H70" s="30"/>
    </row>
    <row r="71" spans="1:8" s="23" customFormat="1" ht="14.25">
      <c r="F71" s="30"/>
      <c r="G71" s="30"/>
      <c r="H71" s="30"/>
    </row>
    <row r="72" spans="1:8" s="23" customFormat="1" ht="14.25">
      <c r="F72" s="30"/>
      <c r="G72" s="30"/>
      <c r="H72" s="30"/>
    </row>
    <row r="73" spans="1:8" s="23" customFormat="1" ht="14.25">
      <c r="F73" s="30"/>
      <c r="G73" s="30"/>
      <c r="H73" s="30"/>
    </row>
    <row r="74" spans="1:8" s="23" customFormat="1" ht="14.25">
      <c r="F74" s="30"/>
      <c r="G74" s="30"/>
      <c r="H74" s="30"/>
    </row>
    <row r="75" spans="1:8" s="23" customFormat="1" ht="14.25">
      <c r="F75" s="30"/>
      <c r="G75" s="30"/>
      <c r="H75" s="30"/>
    </row>
    <row r="76" spans="1:8" s="23" customFormat="1" ht="14.25">
      <c r="F76" s="30"/>
      <c r="G76" s="30"/>
      <c r="H76" s="30"/>
    </row>
    <row r="77" spans="1:8" s="23" customFormat="1" ht="14.25">
      <c r="F77" s="30"/>
      <c r="G77" s="30"/>
      <c r="H77" s="30"/>
    </row>
    <row r="78" spans="1:8" s="23" customFormat="1" ht="14.25">
      <c r="F78" s="30"/>
      <c r="G78" s="30"/>
      <c r="H78" s="30"/>
    </row>
    <row r="79" spans="1:8" s="23" customFormat="1" ht="14.25">
      <c r="F79" s="30"/>
      <c r="G79" s="30"/>
      <c r="H79" s="30"/>
    </row>
    <row r="80" spans="1:8" s="23" customFormat="1" ht="14.25">
      <c r="F80" s="30"/>
      <c r="G80" s="30"/>
      <c r="H80" s="30"/>
    </row>
    <row r="81" spans="6:8" s="23" customFormat="1" ht="14.25">
      <c r="F81" s="30"/>
      <c r="G81" s="30"/>
      <c r="H81" s="30"/>
    </row>
    <row r="82" spans="6:8" s="23" customFormat="1" ht="14.25">
      <c r="F82" s="30"/>
      <c r="G82" s="30"/>
      <c r="H82" s="30"/>
    </row>
    <row r="83" spans="6:8" s="23" customFormat="1" ht="14.25">
      <c r="F83" s="30"/>
      <c r="G83" s="30"/>
      <c r="H83" s="30"/>
    </row>
    <row r="84" spans="6:8" s="23" customFormat="1" ht="14.25">
      <c r="F84" s="30"/>
      <c r="G84" s="30"/>
      <c r="H84" s="30"/>
    </row>
    <row r="85" spans="6:8" s="23" customFormat="1" ht="14.25">
      <c r="F85" s="30"/>
      <c r="G85" s="30"/>
      <c r="H85" s="30"/>
    </row>
    <row r="86" spans="6:8" s="23" customFormat="1" ht="14.25">
      <c r="F86" s="30"/>
      <c r="G86" s="30"/>
      <c r="H86" s="30"/>
    </row>
    <row r="87" spans="6:8" s="23" customFormat="1" ht="14.25">
      <c r="F87" s="30"/>
      <c r="G87" s="30"/>
      <c r="H87" s="30"/>
    </row>
    <row r="88" spans="6:8" s="23" customFormat="1" ht="14.25">
      <c r="F88" s="30"/>
      <c r="G88" s="30"/>
      <c r="H88" s="30"/>
    </row>
    <row r="89" spans="6:8" s="23" customFormat="1" ht="14.25">
      <c r="F89" s="30"/>
      <c r="G89" s="30"/>
      <c r="H89" s="30"/>
    </row>
    <row r="90" spans="6:8" s="23" customFormat="1" ht="14.25">
      <c r="F90" s="30"/>
      <c r="G90" s="30"/>
      <c r="H90" s="30"/>
    </row>
    <row r="91" spans="6:8" s="23" customFormat="1" ht="14.25">
      <c r="F91" s="30"/>
      <c r="G91" s="30"/>
      <c r="H91" s="30"/>
    </row>
    <row r="92" spans="6:8" s="23" customFormat="1" ht="14.25">
      <c r="F92" s="30"/>
      <c r="G92" s="30"/>
      <c r="H92" s="30"/>
    </row>
    <row r="93" spans="6:8" s="23" customFormat="1" ht="14.25">
      <c r="F93" s="30"/>
      <c r="G93" s="30"/>
      <c r="H93" s="30"/>
    </row>
    <row r="94" spans="6:8" s="23" customFormat="1" ht="14.25">
      <c r="F94" s="30"/>
      <c r="G94" s="30"/>
      <c r="H94" s="30"/>
    </row>
    <row r="95" spans="6:8" s="23" customFormat="1" ht="14.25">
      <c r="F95" s="30"/>
      <c r="G95" s="30"/>
      <c r="H95" s="30"/>
    </row>
    <row r="96" spans="6:8" s="23" customFormat="1" ht="14.25">
      <c r="F96" s="30"/>
      <c r="G96" s="30"/>
      <c r="H96" s="30"/>
    </row>
  </sheetData>
  <mergeCells count="4">
    <mergeCell ref="A7:B7"/>
    <mergeCell ref="A1:M1"/>
    <mergeCell ref="A2:M2"/>
    <mergeCell ref="A3:M3"/>
  </mergeCells>
  <phoneticPr fontId="158"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3D2A85B-1D15-4B76-8B64-B9EDEF683848}">
  <sheetPr codeName="Sheet15">
    <tabColor theme="2"/>
    <pageSetUpPr fitToPage="1"/>
  </sheetPr>
  <dimension ref="A1:J16"/>
  <sheetViews>
    <sheetView zoomScale="70" zoomScaleNormal="70" zoomScaleSheetLayoutView="70" workbookViewId="0">
      <selection activeCell="A4" sqref="A4"/>
    </sheetView>
  </sheetViews>
  <sheetFormatPr defaultColWidth="9.140625" defaultRowHeight="12.75"/>
  <cols>
    <col min="1" max="1" width="7.42578125" style="3" customWidth="1"/>
    <col min="2" max="2" width="12.5703125" style="3" customWidth="1"/>
    <col min="3" max="3" width="69.28515625" style="3" bestFit="1" customWidth="1"/>
    <col min="4" max="4" width="14.140625" style="3" customWidth="1"/>
    <col min="5" max="5" width="11" style="3" customWidth="1"/>
    <col min="6" max="6" width="13.42578125" style="3" customWidth="1"/>
    <col min="7" max="7" width="19.85546875" style="3" customWidth="1"/>
    <col min="8" max="8" width="15.5703125" style="3" customWidth="1"/>
    <col min="9" max="9" width="12.28515625" style="3" customWidth="1"/>
    <col min="10" max="10" width="8.7109375" style="3" bestFit="1" customWidth="1"/>
    <col min="11" max="16384" width="9.140625" style="3"/>
  </cols>
  <sheetData>
    <row r="1" spans="1:10" ht="16.5" customHeight="1">
      <c r="A1" s="642" t="s">
        <v>3</v>
      </c>
      <c r="B1" s="642"/>
      <c r="C1" s="642"/>
      <c r="D1" s="642"/>
      <c r="E1" s="642"/>
      <c r="F1" s="642"/>
      <c r="G1" s="642"/>
      <c r="H1" s="347"/>
      <c r="I1" s="347"/>
      <c r="J1" s="347"/>
    </row>
    <row r="2" spans="1:10" ht="16.5" customHeight="1">
      <c r="A2" s="642" t="s">
        <v>605</v>
      </c>
      <c r="B2" s="642"/>
      <c r="C2" s="642"/>
      <c r="D2" s="642"/>
      <c r="E2" s="642"/>
      <c r="F2" s="642"/>
      <c r="G2" s="642"/>
      <c r="H2" s="347"/>
      <c r="I2" s="347"/>
      <c r="J2" s="347"/>
    </row>
    <row r="3" spans="1:10" ht="16.5" customHeight="1">
      <c r="A3" s="643" t="s">
        <v>631</v>
      </c>
      <c r="B3" s="643"/>
      <c r="C3" s="643"/>
      <c r="D3" s="643"/>
      <c r="E3" s="643"/>
      <c r="F3" s="643"/>
      <c r="G3" s="643"/>
      <c r="H3" s="347"/>
      <c r="I3" s="347"/>
      <c r="J3" s="347"/>
    </row>
    <row r="4" spans="1:10" s="348" customFormat="1">
      <c r="F4" s="348" t="s">
        <v>142</v>
      </c>
    </row>
    <row r="5" spans="1:10" ht="38.25">
      <c r="A5" s="393"/>
      <c r="B5" s="393" t="s">
        <v>475</v>
      </c>
      <c r="C5" s="393" t="s">
        <v>42</v>
      </c>
      <c r="D5" s="393" t="s">
        <v>606</v>
      </c>
      <c r="E5" s="393" t="s">
        <v>607</v>
      </c>
      <c r="F5" s="393" t="s">
        <v>627</v>
      </c>
      <c r="G5" s="393" t="s">
        <v>533</v>
      </c>
    </row>
    <row r="6" spans="1:10" customFormat="1">
      <c r="A6" s="349">
        <v>1</v>
      </c>
      <c r="B6" s="350" t="s">
        <v>476</v>
      </c>
      <c r="C6" s="350" t="s">
        <v>43</v>
      </c>
      <c r="D6" s="396">
        <v>835365</v>
      </c>
      <c r="E6" s="397">
        <v>672738</v>
      </c>
      <c r="F6" s="396">
        <v>778256.70055227331</v>
      </c>
      <c r="G6" s="398">
        <v>-57108.299447726691</v>
      </c>
    </row>
    <row r="7" spans="1:10" customFormat="1">
      <c r="A7" s="349">
        <v>2</v>
      </c>
      <c r="B7" s="350" t="s">
        <v>477</v>
      </c>
      <c r="C7" s="350" t="s">
        <v>44</v>
      </c>
      <c r="D7" s="396">
        <v>290611</v>
      </c>
      <c r="E7" s="397">
        <v>246494</v>
      </c>
      <c r="F7" s="396">
        <v>299218.73151027405</v>
      </c>
      <c r="G7" s="398">
        <v>8607.731510274054</v>
      </c>
    </row>
    <row r="8" spans="1:10" customFormat="1">
      <c r="A8" s="349">
        <v>3</v>
      </c>
      <c r="B8" s="350" t="s">
        <v>478</v>
      </c>
      <c r="C8" s="350" t="s">
        <v>172</v>
      </c>
      <c r="D8" s="396">
        <v>120594</v>
      </c>
      <c r="E8" s="397">
        <v>102121</v>
      </c>
      <c r="F8" s="396">
        <v>126459.50282608195</v>
      </c>
      <c r="G8" s="398">
        <v>5865.5028260819527</v>
      </c>
    </row>
    <row r="9" spans="1:10" customFormat="1">
      <c r="A9" s="349">
        <v>4</v>
      </c>
      <c r="B9" s="350" t="s">
        <v>479</v>
      </c>
      <c r="C9" s="350" t="s">
        <v>45</v>
      </c>
      <c r="D9" s="396">
        <v>163316</v>
      </c>
      <c r="E9" s="397">
        <v>117184</v>
      </c>
      <c r="F9" s="396">
        <v>149126.36365107336</v>
      </c>
      <c r="G9" s="398">
        <v>-14189.636348926637</v>
      </c>
    </row>
    <row r="10" spans="1:10">
      <c r="A10" s="349">
        <v>5</v>
      </c>
      <c r="B10" s="350" t="s">
        <v>480</v>
      </c>
      <c r="C10" s="350" t="s">
        <v>173</v>
      </c>
      <c r="D10" s="396">
        <v>85038</v>
      </c>
      <c r="E10" s="397">
        <v>68342</v>
      </c>
      <c r="F10" s="396">
        <v>86385.447823293551</v>
      </c>
      <c r="G10" s="398">
        <v>1347.4478232935508</v>
      </c>
    </row>
    <row r="11" spans="1:10">
      <c r="A11" s="349">
        <v>6</v>
      </c>
      <c r="B11" s="350" t="s">
        <v>481</v>
      </c>
      <c r="C11" s="350" t="s">
        <v>174</v>
      </c>
      <c r="D11" s="399">
        <v>23</v>
      </c>
      <c r="E11" s="400">
        <v>23.26</v>
      </c>
      <c r="F11" s="399">
        <v>26.174956258546519</v>
      </c>
      <c r="G11" s="401">
        <v>3.1749562585465192</v>
      </c>
    </row>
    <row r="12" spans="1:10">
      <c r="A12" s="349">
        <v>7</v>
      </c>
      <c r="B12" s="350" t="s">
        <v>482</v>
      </c>
      <c r="C12" s="350" t="s">
        <v>228</v>
      </c>
      <c r="D12" s="396">
        <v>21194</v>
      </c>
      <c r="E12" s="397">
        <v>17499.400000000001</v>
      </c>
      <c r="F12" s="402">
        <v>17547.905382798537</v>
      </c>
      <c r="G12" s="398">
        <v>-3646.0946172014628</v>
      </c>
    </row>
    <row r="13" spans="1:10">
      <c r="A13" s="349">
        <v>8</v>
      </c>
      <c r="B13" s="350" t="s">
        <v>483</v>
      </c>
      <c r="C13" s="350" t="s">
        <v>628</v>
      </c>
      <c r="D13" s="396">
        <v>12277</v>
      </c>
      <c r="E13" s="397">
        <v>9750.3427572627079</v>
      </c>
      <c r="F13" s="396">
        <v>9898.1470740397217</v>
      </c>
      <c r="G13" s="396">
        <v>-2378.8529259602783</v>
      </c>
    </row>
    <row r="14" spans="1:10">
      <c r="A14" s="349">
        <v>9</v>
      </c>
      <c r="B14" s="350" t="s">
        <v>484</v>
      </c>
      <c r="C14" s="350" t="s">
        <v>629</v>
      </c>
      <c r="D14" s="396">
        <v>54359</v>
      </c>
      <c r="E14" s="397">
        <v>51017.851467914887</v>
      </c>
      <c r="F14" s="396">
        <v>51107.119472482853</v>
      </c>
      <c r="G14" s="396">
        <v>-3251.8805275171471</v>
      </c>
    </row>
    <row r="15" spans="1:10">
      <c r="A15" s="349">
        <v>10</v>
      </c>
      <c r="B15" s="350" t="s">
        <v>485</v>
      </c>
      <c r="C15" s="350" t="s">
        <v>362</v>
      </c>
      <c r="D15" s="403">
        <v>1.8</v>
      </c>
      <c r="E15" s="400">
        <v>1.925</v>
      </c>
      <c r="F15" s="399">
        <v>1.8999999999999997</v>
      </c>
      <c r="G15" s="396">
        <v>9.9999999999999645E-2</v>
      </c>
    </row>
    <row r="16" spans="1:10">
      <c r="A16" s="349">
        <v>11</v>
      </c>
      <c r="B16" s="350" t="s">
        <v>486</v>
      </c>
      <c r="C16" s="350" t="s">
        <v>363</v>
      </c>
      <c r="D16" s="396">
        <v>17858</v>
      </c>
      <c r="E16" s="397">
        <v>5483</v>
      </c>
      <c r="F16" s="396">
        <v>9441.4982952999999</v>
      </c>
      <c r="G16" s="396">
        <v>-8416.5017047000001</v>
      </c>
    </row>
  </sheetData>
  <mergeCells count="3">
    <mergeCell ref="A1:G1"/>
    <mergeCell ref="A2:G2"/>
    <mergeCell ref="A3:G3"/>
  </mergeCells>
  <printOptions horizontalCentered="1"/>
  <pageMargins left="0" right="0" top="0.5" bottom="1" header="0.5" footer="0.5"/>
  <pageSetup scale="96" orientation="landscape" r:id="rId1"/>
  <headerFooter alignWithMargins="0">
    <oddFooter xml:space="preserve">&amp;C&amp;8 </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7">
    <tabColor theme="2" tint="-9.9978637043366805E-2"/>
    <pageSetUpPr fitToPage="1"/>
  </sheetPr>
  <dimension ref="A1:P88"/>
  <sheetViews>
    <sheetView zoomScale="75" zoomScaleNormal="75" workbookViewId="0">
      <selection activeCell="B20" sqref="B20"/>
    </sheetView>
  </sheetViews>
  <sheetFormatPr defaultColWidth="9.140625" defaultRowHeight="15"/>
  <cols>
    <col min="1" max="1" width="115.42578125" style="1" bestFit="1" customWidth="1"/>
    <col min="2" max="2" width="9.140625" style="1"/>
    <col min="3" max="3" width="17.28515625" style="1" customWidth="1"/>
    <col min="4" max="4" width="10.5703125" style="3" bestFit="1" customWidth="1"/>
    <col min="5" max="16384" width="9.140625" style="3"/>
  </cols>
  <sheetData>
    <row r="1" spans="1:16" s="8" customFormat="1">
      <c r="A1" s="644" t="s">
        <v>3</v>
      </c>
      <c r="B1" s="644"/>
      <c r="C1" s="644"/>
      <c r="D1" s="35"/>
      <c r="E1" s="35"/>
      <c r="F1" s="35"/>
      <c r="G1" s="35"/>
      <c r="H1" s="35"/>
      <c r="I1" s="35"/>
      <c r="J1" s="35"/>
      <c r="K1" s="35"/>
      <c r="L1" s="35"/>
      <c r="M1" s="36"/>
      <c r="N1" s="37"/>
      <c r="O1" s="38"/>
      <c r="P1" s="38"/>
    </row>
    <row r="2" spans="1:16" s="7" customFormat="1" ht="15.75">
      <c r="A2" s="645" t="s">
        <v>179</v>
      </c>
      <c r="B2" s="645"/>
      <c r="C2" s="645"/>
      <c r="D2" s="39"/>
      <c r="E2" s="39"/>
      <c r="F2" s="39"/>
      <c r="G2" s="39"/>
      <c r="H2" s="39"/>
      <c r="I2" s="39"/>
      <c r="J2" s="39"/>
      <c r="K2" s="39"/>
      <c r="L2" s="39"/>
      <c r="M2" s="40"/>
      <c r="N2" s="41"/>
      <c r="O2" s="42"/>
      <c r="P2" s="42"/>
    </row>
    <row r="3" spans="1:16" s="7" customFormat="1" ht="15.75">
      <c r="A3" s="642" t="s">
        <v>178</v>
      </c>
      <c r="B3" s="642"/>
      <c r="C3" s="642"/>
      <c r="D3" s="39"/>
      <c r="E3" s="39"/>
      <c r="F3" s="39"/>
      <c r="G3" s="39"/>
      <c r="H3" s="39"/>
      <c r="I3" s="39"/>
      <c r="J3" s="39"/>
      <c r="K3" s="39"/>
      <c r="L3" s="39"/>
      <c r="M3" s="40"/>
      <c r="N3" s="41"/>
      <c r="O3" s="42"/>
      <c r="P3" s="42"/>
    </row>
    <row r="4" spans="1:16" ht="15.75" thickBot="1"/>
    <row r="5" spans="1:16" s="12" customFormat="1" ht="30">
      <c r="A5" s="14" t="s">
        <v>157</v>
      </c>
      <c r="B5" s="15" t="s">
        <v>149</v>
      </c>
      <c r="C5" s="16" t="s">
        <v>150</v>
      </c>
    </row>
    <row r="6" spans="1:16" s="12" customFormat="1" ht="14.25">
      <c r="A6" s="43"/>
      <c r="B6" s="44"/>
      <c r="C6" s="17"/>
    </row>
    <row r="7" spans="1:16" s="12" customFormat="1" ht="14.25">
      <c r="A7" s="45"/>
      <c r="B7" s="44"/>
      <c r="C7" s="17"/>
    </row>
    <row r="8" spans="1:16" s="12" customFormat="1" ht="14.25">
      <c r="A8" s="45"/>
      <c r="B8" s="44"/>
      <c r="C8" s="18"/>
    </row>
    <row r="9" spans="1:16" s="12" customFormat="1" ht="14.25">
      <c r="A9" s="45" t="s">
        <v>151</v>
      </c>
      <c r="B9" s="44"/>
      <c r="C9" s="18">
        <f>SUM(C6:C8)</f>
        <v>0</v>
      </c>
    </row>
    <row r="10" spans="1:16" s="12" customFormat="1" ht="14.25">
      <c r="A10" s="43"/>
      <c r="B10" s="34"/>
      <c r="C10" s="19"/>
    </row>
    <row r="11" spans="1:16" s="12" customFormat="1" ht="29.25">
      <c r="A11" s="46" t="s">
        <v>153</v>
      </c>
      <c r="B11" s="47" t="s">
        <v>149</v>
      </c>
      <c r="C11" s="20" t="s">
        <v>150</v>
      </c>
    </row>
    <row r="12" spans="1:16" s="12" customFormat="1" ht="14.25">
      <c r="A12" s="43"/>
      <c r="B12" s="44"/>
      <c r="C12" s="17"/>
    </row>
    <row r="13" spans="1:16" s="12" customFormat="1" ht="14.25">
      <c r="A13" s="45"/>
      <c r="B13" s="44"/>
      <c r="C13" s="17"/>
    </row>
    <row r="14" spans="1:16" s="12" customFormat="1" ht="14.25">
      <c r="A14" s="45"/>
      <c r="B14" s="44"/>
      <c r="C14" s="18"/>
    </row>
    <row r="15" spans="1:16" s="12" customFormat="1" thickBot="1">
      <c r="A15" s="48" t="s">
        <v>151</v>
      </c>
      <c r="B15" s="49"/>
      <c r="C15" s="21">
        <f>SUM(C12:C14)</f>
        <v>0</v>
      </c>
    </row>
    <row r="16" spans="1:16" s="12" customFormat="1" ht="14.25">
      <c r="A16" s="34"/>
      <c r="B16" s="34"/>
    </row>
    <row r="17" spans="1:2" s="12" customFormat="1" ht="14.25">
      <c r="A17" s="34"/>
      <c r="B17" s="34"/>
    </row>
    <row r="18" spans="1:2" s="12" customFormat="1" ht="14.25">
      <c r="A18" s="34"/>
      <c r="B18" s="34"/>
    </row>
    <row r="19" spans="1:2" s="12" customFormat="1" ht="14.25">
      <c r="A19" s="34"/>
      <c r="B19" s="34"/>
    </row>
    <row r="20" spans="1:2" s="12" customFormat="1" ht="14.25">
      <c r="A20" s="34"/>
      <c r="B20" s="34"/>
    </row>
    <row r="21" spans="1:2" s="12" customFormat="1" ht="14.25">
      <c r="A21" s="34"/>
      <c r="B21" s="34"/>
    </row>
    <row r="22" spans="1:2" s="12" customFormat="1" ht="14.25">
      <c r="A22" s="34"/>
      <c r="B22" s="34"/>
    </row>
    <row r="23" spans="1:2" s="12" customFormat="1" ht="14.25">
      <c r="A23" s="34"/>
      <c r="B23" s="34"/>
    </row>
    <row r="24" spans="1:2" s="12" customFormat="1" ht="14.25">
      <c r="A24" s="34"/>
      <c r="B24" s="34"/>
    </row>
    <row r="25" spans="1:2" s="12" customFormat="1" ht="14.25">
      <c r="A25" s="34"/>
      <c r="B25" s="34"/>
    </row>
    <row r="26" spans="1:2" s="12" customFormat="1" ht="14.25">
      <c r="A26" s="34"/>
      <c r="B26" s="34"/>
    </row>
    <row r="27" spans="1:2" s="12" customFormat="1" ht="14.25">
      <c r="A27" s="34"/>
      <c r="B27" s="34"/>
    </row>
    <row r="28" spans="1:2" s="12" customFormat="1" ht="14.25">
      <c r="A28" s="34"/>
      <c r="B28" s="34"/>
    </row>
    <row r="29" spans="1:2" s="12" customFormat="1" ht="14.25">
      <c r="A29" s="34"/>
      <c r="B29" s="34"/>
    </row>
    <row r="30" spans="1:2" s="12" customFormat="1" ht="14.25">
      <c r="A30" s="34"/>
      <c r="B30" s="34"/>
    </row>
    <row r="31" spans="1:2" s="12" customFormat="1" ht="14.25">
      <c r="A31" s="34"/>
      <c r="B31" s="34"/>
    </row>
    <row r="32" spans="1:2" s="12" customFormat="1" ht="14.25">
      <c r="A32" s="34"/>
      <c r="B32" s="34"/>
    </row>
    <row r="33" spans="1:2" s="12" customFormat="1" ht="14.25">
      <c r="A33" s="34"/>
      <c r="B33" s="34"/>
    </row>
    <row r="34" spans="1:2" s="12" customFormat="1" ht="14.25">
      <c r="A34" s="34"/>
      <c r="B34" s="34"/>
    </row>
    <row r="35" spans="1:2" s="12" customFormat="1" ht="14.25">
      <c r="A35" s="34"/>
      <c r="B35" s="34"/>
    </row>
    <row r="36" spans="1:2" s="12" customFormat="1" ht="14.25">
      <c r="A36" s="34"/>
      <c r="B36" s="34"/>
    </row>
    <row r="37" spans="1:2" s="12" customFormat="1" ht="14.25">
      <c r="A37" s="34"/>
      <c r="B37" s="34"/>
    </row>
    <row r="38" spans="1:2" s="12" customFormat="1" ht="14.25">
      <c r="A38" s="34"/>
      <c r="B38" s="34"/>
    </row>
    <row r="39" spans="1:2" s="12" customFormat="1" ht="14.25">
      <c r="A39" s="34"/>
      <c r="B39" s="34"/>
    </row>
    <row r="40" spans="1:2" s="12" customFormat="1" ht="14.25">
      <c r="A40" s="34"/>
      <c r="B40" s="34"/>
    </row>
    <row r="41" spans="1:2" s="12" customFormat="1" ht="14.25">
      <c r="A41" s="34"/>
      <c r="B41" s="34"/>
    </row>
    <row r="42" spans="1:2" s="12" customFormat="1" ht="14.25">
      <c r="A42" s="34"/>
      <c r="B42" s="34"/>
    </row>
    <row r="43" spans="1:2" s="12" customFormat="1" ht="14.25">
      <c r="A43" s="34"/>
      <c r="B43" s="34"/>
    </row>
    <row r="44" spans="1:2" s="12" customFormat="1" ht="14.25">
      <c r="A44" s="34"/>
      <c r="B44" s="34"/>
    </row>
    <row r="45" spans="1:2" s="12" customFormat="1" ht="14.25">
      <c r="A45" s="34"/>
      <c r="B45" s="34"/>
    </row>
    <row r="46" spans="1:2" s="12" customFormat="1" ht="14.25">
      <c r="A46" s="34"/>
      <c r="B46" s="34"/>
    </row>
    <row r="47" spans="1:2" s="12" customFormat="1" ht="14.25">
      <c r="A47" s="34"/>
      <c r="B47" s="34"/>
    </row>
    <row r="48" spans="1:2" s="12" customFormat="1" ht="14.25">
      <c r="A48" s="34"/>
      <c r="B48" s="34"/>
    </row>
    <row r="49" spans="1:2" s="12" customFormat="1" ht="14.25">
      <c r="A49" s="34"/>
      <c r="B49" s="34"/>
    </row>
    <row r="50" spans="1:2" s="12" customFormat="1" ht="14.25"/>
    <row r="51" spans="1:2" s="12" customFormat="1" ht="14.25"/>
    <row r="52" spans="1:2" s="12" customFormat="1" ht="14.25"/>
    <row r="53" spans="1:2" s="12" customFormat="1" ht="14.25"/>
    <row r="54" spans="1:2" s="12" customFormat="1" ht="14.25"/>
    <row r="55" spans="1:2" s="12" customFormat="1" ht="14.25"/>
    <row r="56" spans="1:2" s="12" customFormat="1" ht="14.25"/>
    <row r="57" spans="1:2" s="12" customFormat="1" ht="14.25"/>
    <row r="58" spans="1:2" s="12" customFormat="1" ht="14.25"/>
    <row r="59" spans="1:2" s="12" customFormat="1" ht="14.25"/>
    <row r="60" spans="1:2" s="12" customFormat="1" ht="14.25"/>
    <row r="61" spans="1:2" s="12" customFormat="1" ht="14.25"/>
    <row r="62" spans="1:2" s="12" customFormat="1" ht="14.25"/>
    <row r="63" spans="1:2" s="12" customFormat="1" ht="14.25"/>
    <row r="64" spans="1:2" s="12" customFormat="1" ht="14.25"/>
    <row r="65" s="12" customFormat="1" ht="14.25"/>
    <row r="66" s="12" customFormat="1" ht="14.25"/>
    <row r="67" s="12" customFormat="1" ht="14.25"/>
    <row r="68" s="12" customFormat="1" ht="14.25"/>
    <row r="69" s="12" customFormat="1" ht="14.25"/>
    <row r="70" s="12" customFormat="1" ht="14.25"/>
    <row r="71" s="12" customFormat="1" ht="14.25"/>
    <row r="72" s="12" customFormat="1" ht="14.25"/>
    <row r="73" s="12" customFormat="1" ht="14.25"/>
    <row r="74" s="12" customFormat="1" ht="14.25"/>
    <row r="75" s="12" customFormat="1" ht="14.25"/>
    <row r="76" s="12" customFormat="1" ht="14.25"/>
    <row r="77" s="12" customFormat="1" ht="14.25"/>
    <row r="78" s="12" customFormat="1" ht="14.25"/>
    <row r="79" s="12" customFormat="1" ht="14.25"/>
    <row r="80" s="12" customFormat="1" ht="14.25"/>
    <row r="81" s="12" customFormat="1" ht="14.25"/>
    <row r="82" s="12" customFormat="1" ht="14.25"/>
    <row r="83" s="12" customFormat="1" ht="14.25"/>
    <row r="84" s="12" customFormat="1" ht="14.25"/>
    <row r="85" s="12" customFormat="1" ht="14.25"/>
    <row r="86" s="12" customFormat="1" ht="14.25"/>
    <row r="87" s="12" customFormat="1" ht="14.25"/>
    <row r="88" s="12" customFormat="1" ht="14.25"/>
  </sheetData>
  <mergeCells count="3">
    <mergeCell ref="A3:C3"/>
    <mergeCell ref="A1:C1"/>
    <mergeCell ref="A2:C2"/>
  </mergeCells>
  <printOptions horizontalCentered="1"/>
  <pageMargins left="0.19" right="0.17" top="0.5" bottom="0.61" header="0.5" footer="0.39"/>
  <pageSetup scale="96" orientation="landscape" r:id="rId1"/>
  <headerFooter alignWithMargins="0">
    <oddFooter>&amp;L&amp;"Times New Roman,Regular"&amp;12&amp;A&amp;R&amp;"Times New Roman,Regular"&amp;12&amp;P of &amp;N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6">
    <pageSetUpPr fitToPage="1"/>
  </sheetPr>
  <dimension ref="A1:J25"/>
  <sheetViews>
    <sheetView zoomScale="70" zoomScaleNormal="70" workbookViewId="0">
      <selection activeCell="A4" sqref="A4"/>
    </sheetView>
  </sheetViews>
  <sheetFormatPr defaultColWidth="8.85546875" defaultRowHeight="12.75"/>
  <cols>
    <col min="1" max="1" width="74.7109375" style="262" customWidth="1"/>
    <col min="2" max="2" width="25.85546875" style="320" customWidth="1"/>
    <col min="3" max="3" width="20.7109375" style="262" customWidth="1"/>
    <col min="4" max="5" width="24.85546875" style="262" bestFit="1" customWidth="1"/>
    <col min="6" max="16384" width="8.85546875" style="262"/>
  </cols>
  <sheetData>
    <row r="1" spans="1:10" s="81" customFormat="1" ht="16.5" customHeight="1">
      <c r="A1" s="609" t="s">
        <v>3</v>
      </c>
      <c r="B1" s="609"/>
      <c r="C1" s="609"/>
      <c r="D1" s="609"/>
      <c r="E1" s="609"/>
      <c r="F1" s="609"/>
      <c r="G1" s="609"/>
      <c r="H1" s="220"/>
      <c r="I1" s="220"/>
      <c r="J1" s="220"/>
    </row>
    <row r="2" spans="1:10" s="81" customFormat="1" ht="16.5" customHeight="1">
      <c r="A2" s="609" t="s">
        <v>617</v>
      </c>
      <c r="B2" s="609"/>
      <c r="C2" s="609"/>
      <c r="D2" s="609"/>
      <c r="E2" s="609"/>
      <c r="F2" s="609"/>
      <c r="G2" s="609"/>
      <c r="H2" s="220"/>
      <c r="I2" s="220"/>
      <c r="J2" s="220"/>
    </row>
    <row r="3" spans="1:10" s="81" customFormat="1" ht="16.5" customHeight="1">
      <c r="A3" s="646" t="s">
        <v>631</v>
      </c>
      <c r="B3" s="646"/>
      <c r="C3" s="646"/>
      <c r="D3" s="646"/>
      <c r="E3" s="646"/>
      <c r="F3" s="646"/>
      <c r="G3" s="646"/>
      <c r="H3" s="220"/>
      <c r="I3" s="220"/>
      <c r="J3" s="220"/>
    </row>
    <row r="5" spans="1:10" ht="15.75">
      <c r="A5" s="318" t="s">
        <v>290</v>
      </c>
      <c r="B5" s="317"/>
      <c r="C5" s="317" t="s">
        <v>291</v>
      </c>
      <c r="D5" s="319"/>
      <c r="E5" s="320"/>
    </row>
    <row r="6" spans="1:10" ht="16.5" thickBot="1">
      <c r="A6" s="342" t="s">
        <v>292</v>
      </c>
      <c r="B6" s="343"/>
      <c r="C6" s="343" t="s">
        <v>293</v>
      </c>
      <c r="D6" s="343" t="s">
        <v>294</v>
      </c>
      <c r="E6" s="343" t="s">
        <v>295</v>
      </c>
    </row>
    <row r="7" spans="1:10" ht="48" hidden="1" thickTop="1">
      <c r="A7" s="321" t="s">
        <v>464</v>
      </c>
      <c r="B7" s="322" t="s">
        <v>463</v>
      </c>
      <c r="C7" s="340">
        <v>44592</v>
      </c>
      <c r="D7" s="341" t="s">
        <v>469</v>
      </c>
      <c r="E7" s="341" t="s">
        <v>469</v>
      </c>
    </row>
    <row r="8" spans="1:10" ht="15.75" hidden="1">
      <c r="A8" s="321" t="s">
        <v>471</v>
      </c>
      <c r="B8" s="322" t="s">
        <v>472</v>
      </c>
      <c r="C8" s="340">
        <v>44736</v>
      </c>
      <c r="D8" s="341" t="s">
        <v>469</v>
      </c>
      <c r="E8" s="341" t="s">
        <v>469</v>
      </c>
      <c r="F8" s="321"/>
    </row>
    <row r="9" spans="1:10" ht="31.5" hidden="1">
      <c r="A9" s="321" t="s">
        <v>474</v>
      </c>
      <c r="B9" s="322" t="s">
        <v>473</v>
      </c>
      <c r="C9" s="340">
        <v>44736</v>
      </c>
      <c r="D9" s="341" t="s">
        <v>469</v>
      </c>
      <c r="E9" s="341" t="s">
        <v>469</v>
      </c>
    </row>
    <row r="10" spans="1:10" ht="15.75" hidden="1">
      <c r="A10" s="321" t="s">
        <v>489</v>
      </c>
      <c r="B10" s="322" t="s">
        <v>491</v>
      </c>
      <c r="C10" s="340">
        <v>44824</v>
      </c>
      <c r="D10" s="340">
        <v>44963</v>
      </c>
      <c r="E10" s="322"/>
      <c r="G10" s="321"/>
    </row>
    <row r="11" spans="1:10" ht="15.75" hidden="1">
      <c r="A11" s="321" t="s">
        <v>490</v>
      </c>
      <c r="B11" s="322" t="s">
        <v>492</v>
      </c>
      <c r="C11" s="340">
        <v>44853</v>
      </c>
      <c r="D11" s="340">
        <v>44963</v>
      </c>
      <c r="E11" s="322"/>
    </row>
    <row r="12" spans="1:10" ht="31.5" hidden="1">
      <c r="A12" s="321" t="s">
        <v>495</v>
      </c>
      <c r="B12" s="322" t="s">
        <v>496</v>
      </c>
      <c r="C12" s="340">
        <v>44897</v>
      </c>
      <c r="D12" s="340">
        <v>44951</v>
      </c>
      <c r="E12" s="322"/>
      <c r="G12" s="321"/>
    </row>
    <row r="13" spans="1:10" ht="31.5" hidden="1">
      <c r="A13" s="321" t="s">
        <v>505</v>
      </c>
      <c r="B13" s="322" t="s">
        <v>504</v>
      </c>
      <c r="C13" s="340">
        <v>45012</v>
      </c>
      <c r="D13" s="388">
        <v>45135</v>
      </c>
      <c r="E13" s="322"/>
    </row>
    <row r="14" spans="1:10" ht="45.75" customHeight="1" thickTop="1">
      <c r="A14" s="321" t="s">
        <v>665</v>
      </c>
      <c r="B14" s="322" t="s">
        <v>666</v>
      </c>
      <c r="C14" s="340">
        <v>45839</v>
      </c>
      <c r="D14" s="322" t="s">
        <v>667</v>
      </c>
      <c r="E14" s="322" t="s">
        <v>667</v>
      </c>
    </row>
    <row r="15" spans="1:10" ht="45.75" customHeight="1">
      <c r="A15" s="394" t="s">
        <v>668</v>
      </c>
      <c r="B15" s="322" t="s">
        <v>669</v>
      </c>
      <c r="C15" s="340">
        <v>45839</v>
      </c>
      <c r="D15" s="322" t="s">
        <v>667</v>
      </c>
      <c r="E15" s="322" t="s">
        <v>667</v>
      </c>
    </row>
    <row r="16" spans="1:10" ht="15.75">
      <c r="A16" s="321"/>
      <c r="B16" s="322"/>
      <c r="C16" s="340"/>
      <c r="D16" s="322"/>
      <c r="E16" s="322"/>
    </row>
    <row r="17" spans="1:5" ht="15.75">
      <c r="A17" s="394"/>
      <c r="B17" s="322"/>
      <c r="C17" s="340"/>
      <c r="D17" s="322"/>
      <c r="E17" s="322"/>
    </row>
    <row r="18" spans="1:5" ht="15.75">
      <c r="A18" s="321"/>
      <c r="B18" s="322"/>
      <c r="C18" s="323"/>
      <c r="D18" s="322"/>
      <c r="E18" s="322"/>
    </row>
    <row r="19" spans="1:5" ht="15.75">
      <c r="A19" s="321"/>
      <c r="B19" s="322"/>
      <c r="C19" s="323"/>
      <c r="D19" s="322"/>
      <c r="E19" s="322"/>
    </row>
    <row r="20" spans="1:5" ht="15.75">
      <c r="A20" s="321"/>
      <c r="B20" s="322"/>
      <c r="C20" s="323"/>
      <c r="D20" s="322"/>
      <c r="E20" s="322"/>
    </row>
    <row r="21" spans="1:5" ht="15.75">
      <c r="A21" s="321"/>
      <c r="B21" s="322"/>
      <c r="C21" s="323"/>
      <c r="D21" s="322"/>
      <c r="E21" s="322"/>
    </row>
    <row r="22" spans="1:5" ht="15.75">
      <c r="A22" s="321"/>
      <c r="B22" s="322"/>
      <c r="C22" s="323"/>
      <c r="D22" s="322"/>
      <c r="E22" s="322"/>
    </row>
    <row r="23" spans="1:5" ht="15.75">
      <c r="A23" s="321"/>
      <c r="B23" s="322"/>
      <c r="C23" s="323"/>
      <c r="D23" s="322"/>
      <c r="E23" s="322"/>
    </row>
    <row r="24" spans="1:5" ht="15.75">
      <c r="A24" s="321"/>
      <c r="B24" s="322"/>
      <c r="C24" s="323"/>
      <c r="D24" s="322"/>
      <c r="E24" s="322"/>
    </row>
    <row r="25" spans="1:5" ht="15.75">
      <c r="A25" s="321"/>
      <c r="B25" s="322"/>
      <c r="C25" s="323"/>
      <c r="D25" s="322"/>
      <c r="E25" s="322"/>
    </row>
  </sheetData>
  <mergeCells count="3">
    <mergeCell ref="A1:G1"/>
    <mergeCell ref="A2:G2"/>
    <mergeCell ref="A3:G3"/>
  </mergeCells>
  <phoneticPr fontId="242" type="noConversion"/>
  <pageMargins left="0.2" right="0.7" top="0.75" bottom="0.75" header="0.3" footer="0.3"/>
  <pageSetup scale="52"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5E3812-0E33-4CC6-BA78-BCA35D304A17}">
  <dimension ref="A1:BV59"/>
  <sheetViews>
    <sheetView zoomScale="70" zoomScaleNormal="70" workbookViewId="0">
      <pane xSplit="3" ySplit="7" topLeftCell="AT8" activePane="bottomRight" state="frozen"/>
      <selection pane="topRight" activeCell="D1" sqref="D1"/>
      <selection pane="bottomLeft" activeCell="A8" sqref="A8"/>
      <selection pane="bottomRight" activeCell="C64" sqref="C64"/>
    </sheetView>
  </sheetViews>
  <sheetFormatPr defaultRowHeight="15"/>
  <cols>
    <col min="1" max="1" width="15.42578125" style="484" customWidth="1"/>
    <col min="2" max="2" width="18.28515625" style="484" customWidth="1"/>
    <col min="3" max="3" width="87.7109375" style="484" customWidth="1"/>
    <col min="4" max="4" width="17.28515625" bestFit="1" customWidth="1"/>
    <col min="5" max="13" width="17.140625" bestFit="1" customWidth="1"/>
    <col min="14" max="15" width="17.7109375" bestFit="1" customWidth="1"/>
    <col min="16" max="16" width="17.7109375" customWidth="1"/>
    <col min="17" max="17" width="18.7109375" style="484" bestFit="1" customWidth="1"/>
    <col min="18" max="18" width="17.28515625" bestFit="1" customWidth="1"/>
    <col min="19" max="20" width="17.140625" bestFit="1" customWidth="1"/>
    <col min="21" max="21" width="17.7109375" bestFit="1" customWidth="1"/>
    <col min="22" max="23" width="17.140625" bestFit="1" customWidth="1"/>
    <col min="24" max="29" width="17.7109375" bestFit="1" customWidth="1"/>
    <col min="30" max="30" width="25" bestFit="1" customWidth="1"/>
    <col min="31" max="31" width="18.7109375" style="484" bestFit="1" customWidth="1"/>
    <col min="32" max="32" width="17.28515625" bestFit="1" customWidth="1"/>
    <col min="33" max="40" width="17.140625" bestFit="1" customWidth="1"/>
    <col min="41" max="41" width="17.85546875" customWidth="1"/>
    <col min="42" max="43" width="17.7109375" bestFit="1" customWidth="1"/>
    <col min="44" max="44" width="22.5703125" customWidth="1"/>
    <col min="45" max="45" width="18" style="484" bestFit="1" customWidth="1"/>
    <col min="46" max="46" width="17.42578125" bestFit="1" customWidth="1"/>
    <col min="47" max="47" width="16" bestFit="1" customWidth="1"/>
    <col min="48" max="48" width="16.7109375" bestFit="1" customWidth="1"/>
    <col min="49" max="49" width="16.5703125" bestFit="1" customWidth="1"/>
    <col min="50" max="50" width="17.85546875" customWidth="1"/>
    <col min="51" max="52" width="18" bestFit="1" customWidth="1"/>
    <col min="53" max="53" width="21.140625" bestFit="1" customWidth="1"/>
    <col min="54" max="54" width="22.85546875" bestFit="1" customWidth="1"/>
    <col min="55" max="55" width="21.140625" bestFit="1" customWidth="1"/>
    <col min="56" max="56" width="18" bestFit="1" customWidth="1"/>
    <col min="57" max="57" width="20.140625" bestFit="1" customWidth="1"/>
    <col min="58" max="58" width="26.7109375" bestFit="1" customWidth="1"/>
    <col min="59" max="59" width="19.5703125" customWidth="1"/>
    <col min="60" max="60" width="18.140625" bestFit="1" customWidth="1"/>
    <col min="61" max="69" width="17.85546875" bestFit="1" customWidth="1"/>
    <col min="70" max="71" width="19.28515625" bestFit="1" customWidth="1"/>
    <col min="72" max="72" width="19.5703125" bestFit="1" customWidth="1"/>
    <col min="73" max="73" width="14.42578125" bestFit="1" customWidth="1"/>
    <col min="74" max="74" width="15.42578125" bestFit="1" customWidth="1"/>
  </cols>
  <sheetData>
    <row r="1" spans="1:74">
      <c r="A1" s="484" t="s">
        <v>297</v>
      </c>
    </row>
    <row r="2" spans="1:74">
      <c r="A2" s="484" t="s">
        <v>364</v>
      </c>
    </row>
    <row r="3" spans="1:74">
      <c r="A3" s="484" t="s">
        <v>612</v>
      </c>
      <c r="D3" s="485"/>
      <c r="E3" s="485"/>
      <c r="F3" s="485"/>
      <c r="G3" s="485"/>
      <c r="H3" s="485"/>
      <c r="I3" s="485"/>
      <c r="J3" s="485"/>
      <c r="K3" s="485"/>
      <c r="L3" s="485"/>
      <c r="M3" s="485"/>
      <c r="N3" s="485"/>
      <c r="O3" s="325"/>
      <c r="P3" s="325"/>
      <c r="Q3" s="325"/>
      <c r="R3" s="485"/>
      <c r="S3" s="485"/>
      <c r="T3" s="485"/>
      <c r="U3" s="485"/>
      <c r="V3" s="485"/>
      <c r="W3" s="485"/>
      <c r="X3" s="485"/>
      <c r="Y3" s="485"/>
      <c r="Z3" s="485"/>
      <c r="AA3" s="485"/>
      <c r="AB3" s="485"/>
      <c r="AC3" s="325"/>
      <c r="AD3" s="325"/>
      <c r="AE3" s="325"/>
      <c r="AF3" s="485"/>
      <c r="AG3" s="485"/>
      <c r="AH3" s="485"/>
      <c r="AI3" s="485"/>
      <c r="AJ3" s="485"/>
      <c r="AK3" s="485"/>
      <c r="AL3" s="485"/>
      <c r="AM3" s="485"/>
      <c r="AN3" s="485"/>
      <c r="AO3" s="485"/>
      <c r="AP3" s="485"/>
      <c r="AQ3" s="325"/>
      <c r="AR3" s="325"/>
      <c r="AS3" s="325"/>
      <c r="BT3" s="464"/>
    </row>
    <row r="4" spans="1:74">
      <c r="A4" s="484" t="s">
        <v>638</v>
      </c>
      <c r="D4" s="486"/>
      <c r="E4" s="485"/>
      <c r="F4" s="485"/>
      <c r="G4" s="485"/>
      <c r="H4" s="485"/>
      <c r="I4" s="485"/>
      <c r="J4" s="485"/>
      <c r="K4" s="485"/>
      <c r="L4" s="485"/>
      <c r="M4" s="485"/>
      <c r="N4" s="485"/>
      <c r="O4" s="485"/>
      <c r="P4" s="485"/>
      <c r="Q4" s="487"/>
      <c r="R4" s="486"/>
      <c r="S4" s="485"/>
      <c r="T4" s="485"/>
      <c r="U4" s="485"/>
      <c r="V4" s="485"/>
      <c r="W4" s="485"/>
      <c r="X4" s="485"/>
      <c r="Y4" s="485"/>
      <c r="Z4" s="485"/>
      <c r="AA4" s="485"/>
      <c r="AB4" s="485"/>
      <c r="AC4" s="485"/>
      <c r="AD4" s="485"/>
      <c r="AE4" s="487"/>
      <c r="AF4" s="486"/>
      <c r="AG4" s="485"/>
      <c r="AH4" s="485"/>
      <c r="AI4" s="485"/>
      <c r="AJ4" s="485"/>
      <c r="AK4" s="485"/>
      <c r="AL4" s="485"/>
      <c r="AM4" s="485"/>
      <c r="AN4" s="485"/>
      <c r="AO4" s="485"/>
      <c r="AP4" s="485"/>
      <c r="AQ4" s="485"/>
      <c r="AR4" s="485"/>
      <c r="AS4" s="487"/>
    </row>
    <row r="5" spans="1:74" ht="15.75" thickBot="1">
      <c r="A5" s="484" t="s">
        <v>639</v>
      </c>
      <c r="D5" s="485"/>
      <c r="E5" s="485"/>
      <c r="F5" s="485"/>
      <c r="G5" s="485"/>
      <c r="H5" s="485"/>
      <c r="I5" s="485"/>
      <c r="J5" s="485"/>
      <c r="K5" s="485"/>
      <c r="L5" s="485"/>
      <c r="M5" s="485"/>
      <c r="N5" s="485"/>
      <c r="O5" s="485"/>
      <c r="P5" s="485"/>
      <c r="Q5" s="487"/>
      <c r="R5" s="485"/>
      <c r="S5" s="485"/>
      <c r="T5" s="485"/>
      <c r="U5" s="485"/>
      <c r="V5" s="485"/>
      <c r="W5" s="485"/>
      <c r="X5" s="485"/>
      <c r="Y5" s="485"/>
      <c r="Z5" s="485"/>
      <c r="AA5" s="485"/>
      <c r="AB5" s="485"/>
      <c r="AC5" s="485"/>
      <c r="AD5" s="485"/>
      <c r="AE5" s="487"/>
      <c r="AF5" s="485"/>
      <c r="AG5" s="485"/>
      <c r="AH5" s="485"/>
      <c r="AI5" s="485"/>
      <c r="AJ5" s="485"/>
      <c r="AK5" s="485"/>
      <c r="AL5" s="485"/>
      <c r="AM5" s="485"/>
      <c r="AN5" s="485"/>
      <c r="AO5" s="485"/>
      <c r="AP5" s="485"/>
      <c r="AQ5" s="485"/>
      <c r="AR5" s="485"/>
      <c r="AS5" s="487"/>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row>
    <row r="6" spans="1:74" s="484" customFormat="1" ht="15.75" thickBot="1">
      <c r="D6" s="488" t="s">
        <v>367</v>
      </c>
      <c r="E6" s="489"/>
      <c r="F6" s="489"/>
      <c r="G6" s="489"/>
      <c r="H6" s="489"/>
      <c r="I6" s="489"/>
      <c r="J6" s="489"/>
      <c r="K6" s="489"/>
      <c r="L6" s="489"/>
      <c r="M6" s="489"/>
      <c r="N6" s="489"/>
      <c r="O6" s="489"/>
      <c r="P6" s="489"/>
      <c r="Q6" s="490"/>
      <c r="R6" s="488" t="s">
        <v>453</v>
      </c>
      <c r="S6" s="489"/>
      <c r="T6" s="489"/>
      <c r="U6" s="489"/>
      <c r="V6" s="489"/>
      <c r="W6" s="489"/>
      <c r="X6" s="489"/>
      <c r="Y6" s="489"/>
      <c r="Z6" s="489"/>
      <c r="AA6" s="489"/>
      <c r="AB6" s="489"/>
      <c r="AC6" s="489"/>
      <c r="AD6" s="489"/>
      <c r="AE6" s="490"/>
      <c r="AF6" s="488" t="s">
        <v>454</v>
      </c>
      <c r="AG6" s="489"/>
      <c r="AH6" s="489"/>
      <c r="AI6" s="489"/>
      <c r="AJ6" s="489"/>
      <c r="AK6" s="489"/>
      <c r="AL6" s="489"/>
      <c r="AM6" s="489"/>
      <c r="AN6" s="489"/>
      <c r="AO6" s="489"/>
      <c r="AP6" s="489"/>
      <c r="AQ6" s="489"/>
      <c r="AR6" s="489"/>
      <c r="AS6" s="490"/>
      <c r="AT6" s="488" t="s">
        <v>531</v>
      </c>
      <c r="AU6" s="489"/>
      <c r="AV6" s="489"/>
      <c r="AW6" s="489"/>
      <c r="AX6" s="489"/>
      <c r="AY6" s="489"/>
      <c r="AZ6" s="489"/>
      <c r="BA6" s="489"/>
      <c r="BB6" s="489"/>
      <c r="BC6" s="489"/>
      <c r="BD6" s="489"/>
      <c r="BE6" s="489"/>
      <c r="BF6" s="489"/>
      <c r="BG6" s="490"/>
      <c r="BH6" s="488" t="s">
        <v>613</v>
      </c>
      <c r="BI6" s="489"/>
      <c r="BJ6" s="489"/>
      <c r="BK6" s="489"/>
      <c r="BL6" s="489"/>
      <c r="BM6" s="489"/>
      <c r="BN6" s="489"/>
      <c r="BO6" s="489"/>
      <c r="BP6" s="489"/>
      <c r="BQ6" s="489"/>
      <c r="BR6" s="489"/>
      <c r="BS6" s="489"/>
      <c r="BT6" s="490"/>
    </row>
    <row r="7" spans="1:74" s="484" customFormat="1">
      <c r="A7" s="491"/>
      <c r="B7" s="492" t="s">
        <v>298</v>
      </c>
      <c r="C7" s="493" t="s">
        <v>299</v>
      </c>
      <c r="D7" s="494" t="s">
        <v>300</v>
      </c>
      <c r="E7" s="495" t="s">
        <v>301</v>
      </c>
      <c r="F7" s="495" t="s">
        <v>303</v>
      </c>
      <c r="G7" s="495" t="s">
        <v>303</v>
      </c>
      <c r="H7" s="495" t="s">
        <v>304</v>
      </c>
      <c r="I7" s="495" t="s">
        <v>305</v>
      </c>
      <c r="J7" s="495" t="s">
        <v>306</v>
      </c>
      <c r="K7" s="495" t="s">
        <v>307</v>
      </c>
      <c r="L7" s="495" t="s">
        <v>308</v>
      </c>
      <c r="M7" s="495" t="s">
        <v>309</v>
      </c>
      <c r="N7" s="495" t="s">
        <v>310</v>
      </c>
      <c r="O7" s="495" t="s">
        <v>311</v>
      </c>
      <c r="P7" s="495" t="s">
        <v>443</v>
      </c>
      <c r="Q7" s="496" t="s">
        <v>368</v>
      </c>
      <c r="R7" s="494" t="s">
        <v>300</v>
      </c>
      <c r="S7" s="495" t="s">
        <v>301</v>
      </c>
      <c r="T7" s="495" t="s">
        <v>303</v>
      </c>
      <c r="U7" s="495" t="s">
        <v>303</v>
      </c>
      <c r="V7" s="495" t="s">
        <v>304</v>
      </c>
      <c r="W7" s="495" t="s">
        <v>305</v>
      </c>
      <c r="X7" s="495" t="s">
        <v>306</v>
      </c>
      <c r="Y7" s="495" t="s">
        <v>307</v>
      </c>
      <c r="Z7" s="495" t="s">
        <v>308</v>
      </c>
      <c r="AA7" s="495" t="s">
        <v>309</v>
      </c>
      <c r="AB7" s="495" t="s">
        <v>310</v>
      </c>
      <c r="AC7" s="495" t="s">
        <v>311</v>
      </c>
      <c r="AD7" s="495" t="s">
        <v>494</v>
      </c>
      <c r="AE7" s="496" t="s">
        <v>455</v>
      </c>
      <c r="AF7" s="494" t="s">
        <v>300</v>
      </c>
      <c r="AG7" s="495" t="s">
        <v>301</v>
      </c>
      <c r="AH7" s="495" t="s">
        <v>303</v>
      </c>
      <c r="AI7" s="495" t="s">
        <v>303</v>
      </c>
      <c r="AJ7" s="495" t="s">
        <v>304</v>
      </c>
      <c r="AK7" s="495" t="s">
        <v>305</v>
      </c>
      <c r="AL7" s="495" t="s">
        <v>306</v>
      </c>
      <c r="AM7" s="495" t="s">
        <v>307</v>
      </c>
      <c r="AN7" s="495" t="s">
        <v>308</v>
      </c>
      <c r="AO7" s="495" t="s">
        <v>309</v>
      </c>
      <c r="AP7" s="495" t="s">
        <v>310</v>
      </c>
      <c r="AQ7" s="495" t="s">
        <v>311</v>
      </c>
      <c r="AR7" s="495" t="s">
        <v>508</v>
      </c>
      <c r="AS7" s="496" t="s">
        <v>456</v>
      </c>
      <c r="AT7" s="494" t="s">
        <v>300</v>
      </c>
      <c r="AU7" s="495" t="s">
        <v>301</v>
      </c>
      <c r="AV7" s="495" t="s">
        <v>302</v>
      </c>
      <c r="AW7" s="495" t="s">
        <v>303</v>
      </c>
      <c r="AX7" s="495" t="s">
        <v>304</v>
      </c>
      <c r="AY7" s="495" t="s">
        <v>305</v>
      </c>
      <c r="AZ7" s="495" t="s">
        <v>306</v>
      </c>
      <c r="BA7" s="495" t="s">
        <v>307</v>
      </c>
      <c r="BB7" s="495" t="s">
        <v>308</v>
      </c>
      <c r="BC7" s="495" t="s">
        <v>309</v>
      </c>
      <c r="BD7" s="495" t="s">
        <v>310</v>
      </c>
      <c r="BE7" s="495" t="s">
        <v>311</v>
      </c>
      <c r="BF7" s="495" t="s">
        <v>557</v>
      </c>
      <c r="BG7" s="496" t="s">
        <v>532</v>
      </c>
      <c r="BH7" s="494" t="s">
        <v>300</v>
      </c>
      <c r="BI7" s="495" t="s">
        <v>301</v>
      </c>
      <c r="BJ7" s="495" t="s">
        <v>302</v>
      </c>
      <c r="BK7" s="495" t="s">
        <v>303</v>
      </c>
      <c r="BL7" s="495" t="s">
        <v>304</v>
      </c>
      <c r="BM7" s="495" t="s">
        <v>305</v>
      </c>
      <c r="BN7" s="495" t="s">
        <v>306</v>
      </c>
      <c r="BO7" s="495" t="s">
        <v>307</v>
      </c>
      <c r="BP7" s="495" t="s">
        <v>308</v>
      </c>
      <c r="BQ7" s="495" t="s">
        <v>309</v>
      </c>
      <c r="BR7" s="495" t="s">
        <v>310</v>
      </c>
      <c r="BS7" s="495" t="s">
        <v>311</v>
      </c>
      <c r="BT7" s="496" t="s">
        <v>614</v>
      </c>
    </row>
    <row r="8" spans="1:74">
      <c r="A8" s="497"/>
      <c r="B8" s="484" t="s">
        <v>312</v>
      </c>
      <c r="C8" s="498" t="s">
        <v>231</v>
      </c>
      <c r="D8" s="499">
        <v>1668273</v>
      </c>
      <c r="E8" s="500">
        <v>1794701</v>
      </c>
      <c r="F8" s="500">
        <v>1781585</v>
      </c>
      <c r="G8" s="500">
        <v>1799261.9934080001</v>
      </c>
      <c r="H8" s="500">
        <v>1736905.1494</v>
      </c>
      <c r="I8" s="500">
        <v>1747816</v>
      </c>
      <c r="J8" s="500">
        <v>1737520.4503090023</v>
      </c>
      <c r="K8" s="500">
        <v>1717045</v>
      </c>
      <c r="L8" s="500">
        <v>1717205</v>
      </c>
      <c r="M8" s="500">
        <v>1698689.0567960001</v>
      </c>
      <c r="N8" s="500">
        <v>1684185</v>
      </c>
      <c r="O8" s="500">
        <v>1671626.9839899994</v>
      </c>
      <c r="P8" s="500">
        <v>-587092.6339030005</v>
      </c>
      <c r="Q8" s="501">
        <v>20167721</v>
      </c>
      <c r="R8" s="499">
        <v>1619456</v>
      </c>
      <c r="S8" s="500">
        <v>1961186</v>
      </c>
      <c r="T8" s="500">
        <v>2311876</v>
      </c>
      <c r="U8" s="500">
        <v>2033768</v>
      </c>
      <c r="V8" s="500">
        <v>2091005</v>
      </c>
      <c r="W8" s="500">
        <v>2041320.6989439991</v>
      </c>
      <c r="X8" s="500">
        <v>2029100.2254799965</v>
      </c>
      <c r="Y8" s="500">
        <v>2016406.2402379995</v>
      </c>
      <c r="Z8" s="500">
        <v>2027166.7263100003</v>
      </c>
      <c r="AA8" s="500">
        <v>2039996.4968520012</v>
      </c>
      <c r="AB8" s="500">
        <v>2053648.216616</v>
      </c>
      <c r="AC8" s="500">
        <v>2065497.6089399999</v>
      </c>
      <c r="AD8" s="500">
        <v>0</v>
      </c>
      <c r="AE8" s="501">
        <v>25355552</v>
      </c>
      <c r="AF8" s="499">
        <v>1953150.2099999997</v>
      </c>
      <c r="AG8" s="500">
        <v>1964192.0799999996</v>
      </c>
      <c r="AH8" s="500">
        <v>1975151.0699999998</v>
      </c>
      <c r="AI8" s="500">
        <v>1974782.7200000014</v>
      </c>
      <c r="AJ8" s="500">
        <v>1961415.29</v>
      </c>
      <c r="AK8" s="500">
        <v>1960632.5200000005</v>
      </c>
      <c r="AL8" s="500">
        <v>1981893.74</v>
      </c>
      <c r="AM8" s="500">
        <v>1974631.79</v>
      </c>
      <c r="AN8" s="500">
        <v>1993331.0399999991</v>
      </c>
      <c r="AO8" s="500">
        <v>2005807.9900000028</v>
      </c>
      <c r="AP8" s="500">
        <v>2091533.9899999998</v>
      </c>
      <c r="AQ8" s="500">
        <v>2095104.2700000005</v>
      </c>
      <c r="AR8" s="500">
        <v>0</v>
      </c>
      <c r="AS8" s="501">
        <v>23931626.710000001</v>
      </c>
      <c r="AT8" s="499">
        <v>2102351.7200000002</v>
      </c>
      <c r="AU8" s="500">
        <v>2143335.4300000002</v>
      </c>
      <c r="AV8" s="500">
        <v>2172712.4999999995</v>
      </c>
      <c r="AW8" s="500">
        <v>2171109.9500000002</v>
      </c>
      <c r="AX8" s="500">
        <v>2194168.8999999994</v>
      </c>
      <c r="AY8" s="500">
        <v>2187683.2000000007</v>
      </c>
      <c r="AZ8" s="500">
        <v>2248143.3400000017</v>
      </c>
      <c r="BA8" s="500">
        <v>2308201.92</v>
      </c>
      <c r="BB8" s="500">
        <v>2284271.6900000004</v>
      </c>
      <c r="BC8" s="500">
        <v>2457836.7899999982</v>
      </c>
      <c r="BD8" s="500">
        <v>2291333.8200000003</v>
      </c>
      <c r="BE8" s="500">
        <v>2277872.3599999994</v>
      </c>
      <c r="BF8" s="500"/>
      <c r="BG8" s="501">
        <v>26839021.620000001</v>
      </c>
      <c r="BH8" s="499">
        <v>2397312.6700000004</v>
      </c>
      <c r="BI8" s="500">
        <v>2425560.0699999998</v>
      </c>
      <c r="BJ8" s="500">
        <v>2434509.6299999994</v>
      </c>
      <c r="BK8" s="500">
        <v>2431305.0799999996</v>
      </c>
      <c r="BL8" s="500">
        <v>2450099.2199999983</v>
      </c>
      <c r="BM8" s="500">
        <v>2448308.2099999995</v>
      </c>
      <c r="BN8" s="500">
        <v>2493202.5499999998</v>
      </c>
      <c r="BO8" s="500">
        <v>2462037.4600000009</v>
      </c>
      <c r="BP8" s="500">
        <v>2471990.8600000008</v>
      </c>
      <c r="BQ8" s="500">
        <v>2449907.6699999981</v>
      </c>
      <c r="BR8" s="500">
        <v>3399054.7900000028</v>
      </c>
      <c r="BS8" s="500">
        <v>3399054.7900000028</v>
      </c>
      <c r="BT8" s="501">
        <v>31262343</v>
      </c>
      <c r="BU8" s="464"/>
      <c r="BV8" s="464"/>
    </row>
    <row r="9" spans="1:74">
      <c r="A9" s="497"/>
      <c r="B9" s="484" t="s">
        <v>313</v>
      </c>
      <c r="C9" s="498" t="s">
        <v>232</v>
      </c>
      <c r="D9" s="499">
        <v>48395</v>
      </c>
      <c r="E9" s="500">
        <v>60519</v>
      </c>
      <c r="F9" s="500">
        <v>66548</v>
      </c>
      <c r="G9" s="500">
        <v>63768.933103999996</v>
      </c>
      <c r="H9" s="500">
        <v>65815</v>
      </c>
      <c r="I9" s="500">
        <v>67951</v>
      </c>
      <c r="J9" s="500">
        <v>70670</v>
      </c>
      <c r="K9" s="500">
        <v>69878</v>
      </c>
      <c r="L9" s="500">
        <v>67569</v>
      </c>
      <c r="M9" s="500">
        <v>71499.765483999974</v>
      </c>
      <c r="N9" s="500">
        <v>78658</v>
      </c>
      <c r="O9" s="500">
        <v>96713.546721999999</v>
      </c>
      <c r="P9" s="500">
        <v>-40329.245310000028</v>
      </c>
      <c r="Q9" s="501">
        <v>787656</v>
      </c>
      <c r="R9" s="499">
        <v>49314</v>
      </c>
      <c r="S9" s="500">
        <v>76568</v>
      </c>
      <c r="T9" s="500">
        <v>102210</v>
      </c>
      <c r="U9" s="500">
        <v>83680</v>
      </c>
      <c r="V9" s="500">
        <v>125694</v>
      </c>
      <c r="W9" s="500">
        <v>251619.71755200002</v>
      </c>
      <c r="X9" s="500">
        <v>86223.774309999979</v>
      </c>
      <c r="Y9" s="500">
        <v>102679.74138000008</v>
      </c>
      <c r="Z9" s="500">
        <v>85925.261129999999</v>
      </c>
      <c r="AA9" s="500">
        <v>81595.245985000045</v>
      </c>
      <c r="AB9" s="500">
        <v>391317.39177999989</v>
      </c>
      <c r="AC9" s="500">
        <v>206917.18364</v>
      </c>
      <c r="AD9" s="500">
        <v>0</v>
      </c>
      <c r="AE9" s="501">
        <v>689238</v>
      </c>
      <c r="AF9" s="499">
        <v>65306.219999999994</v>
      </c>
      <c r="AG9" s="500">
        <v>63558.649999999994</v>
      </c>
      <c r="AH9" s="500">
        <v>63608.62</v>
      </c>
      <c r="AI9" s="500">
        <v>63692.99</v>
      </c>
      <c r="AJ9" s="500">
        <v>64056.979999999989</v>
      </c>
      <c r="AK9" s="500">
        <v>65562.449999999983</v>
      </c>
      <c r="AL9" s="500">
        <v>66294.830000000045</v>
      </c>
      <c r="AM9" s="500">
        <v>66035.119999999981</v>
      </c>
      <c r="AN9" s="500">
        <v>66432.860000000044</v>
      </c>
      <c r="AO9" s="500">
        <v>66807.999999999782</v>
      </c>
      <c r="AP9" s="500">
        <v>67600.910000000018</v>
      </c>
      <c r="AQ9" s="500">
        <v>67583.87999999999</v>
      </c>
      <c r="AR9" s="500">
        <v>0</v>
      </c>
      <c r="AS9" s="501">
        <v>786541.50999999978</v>
      </c>
      <c r="AT9" s="499">
        <v>66937.099999999991</v>
      </c>
      <c r="AU9" s="500">
        <v>67908.089999999982</v>
      </c>
      <c r="AV9" s="500">
        <v>68667.459999999977</v>
      </c>
      <c r="AW9" s="500">
        <v>68118.12999999999</v>
      </c>
      <c r="AX9" s="500">
        <v>68618.570000000007</v>
      </c>
      <c r="AY9" s="500">
        <v>68897.689999999959</v>
      </c>
      <c r="AZ9" s="500">
        <v>70321.379999999961</v>
      </c>
      <c r="BA9" s="500">
        <v>71802.33</v>
      </c>
      <c r="BB9" s="500">
        <v>73308.809999999954</v>
      </c>
      <c r="BC9" s="500">
        <v>376935.15000000008</v>
      </c>
      <c r="BD9" s="500">
        <v>147787.46000000002</v>
      </c>
      <c r="BE9" s="500">
        <v>181287.41000000003</v>
      </c>
      <c r="BF9" s="500"/>
      <c r="BG9" s="501">
        <v>1330589.58</v>
      </c>
      <c r="BH9" s="499">
        <v>89599.809999999969</v>
      </c>
      <c r="BI9" s="500">
        <v>88892.959999999977</v>
      </c>
      <c r="BJ9" s="500">
        <v>87827.329999999987</v>
      </c>
      <c r="BK9" s="500">
        <v>84102.37000000001</v>
      </c>
      <c r="BL9" s="500">
        <v>79917.890000000014</v>
      </c>
      <c r="BM9" s="500">
        <v>74001.91</v>
      </c>
      <c r="BN9" s="500">
        <v>75891.919999999969</v>
      </c>
      <c r="BO9" s="500">
        <v>75584.42</v>
      </c>
      <c r="BP9" s="500">
        <v>74591.89</v>
      </c>
      <c r="BQ9" s="500">
        <v>462055.15999999974</v>
      </c>
      <c r="BR9" s="500">
        <v>81157.170000000158</v>
      </c>
      <c r="BS9" s="500">
        <v>81157.170000000158</v>
      </c>
      <c r="BT9" s="501">
        <v>1354780</v>
      </c>
      <c r="BU9" s="464"/>
      <c r="BV9" s="464"/>
    </row>
    <row r="10" spans="1:74">
      <c r="A10" s="497"/>
      <c r="B10" s="484" t="s">
        <v>314</v>
      </c>
      <c r="C10" s="498" t="s">
        <v>233</v>
      </c>
      <c r="D10" s="499">
        <v>0</v>
      </c>
      <c r="E10" s="500">
        <v>400</v>
      </c>
      <c r="F10" s="500">
        <v>0</v>
      </c>
      <c r="G10" s="500">
        <v>0</v>
      </c>
      <c r="H10" s="500">
        <v>0</v>
      </c>
      <c r="I10" s="500">
        <v>0</v>
      </c>
      <c r="J10" s="500">
        <v>0</v>
      </c>
      <c r="K10" s="500">
        <v>0</v>
      </c>
      <c r="L10" s="500">
        <v>0</v>
      </c>
      <c r="M10" s="500">
        <v>0</v>
      </c>
      <c r="N10" s="500">
        <v>0</v>
      </c>
      <c r="O10" s="500">
        <v>0</v>
      </c>
      <c r="P10" s="500">
        <v>-400</v>
      </c>
      <c r="Q10" s="501">
        <v>0</v>
      </c>
      <c r="R10" s="499">
        <v>0</v>
      </c>
      <c r="S10" s="500">
        <v>0</v>
      </c>
      <c r="T10" s="500">
        <v>0</v>
      </c>
      <c r="U10" s="500">
        <v>0</v>
      </c>
      <c r="V10" s="500">
        <v>0</v>
      </c>
      <c r="W10" s="500">
        <v>0</v>
      </c>
      <c r="X10" s="500">
        <v>0</v>
      </c>
      <c r="Y10" s="500">
        <v>0</v>
      </c>
      <c r="Z10" s="500">
        <v>0</v>
      </c>
      <c r="AA10" s="500">
        <v>0</v>
      </c>
      <c r="AB10" s="500">
        <v>0</v>
      </c>
      <c r="AC10" s="500">
        <v>0</v>
      </c>
      <c r="AD10" s="500">
        <v>0</v>
      </c>
      <c r="AE10" s="501">
        <v>0</v>
      </c>
      <c r="AF10" s="499">
        <v>0</v>
      </c>
      <c r="AG10" s="500">
        <v>0</v>
      </c>
      <c r="AH10" s="500">
        <v>0</v>
      </c>
      <c r="AI10" s="500">
        <v>0</v>
      </c>
      <c r="AJ10" s="500">
        <v>0</v>
      </c>
      <c r="AK10" s="500">
        <v>0</v>
      </c>
      <c r="AL10" s="500">
        <v>0</v>
      </c>
      <c r="AM10" s="500">
        <v>0</v>
      </c>
      <c r="AN10" s="500">
        <v>0</v>
      </c>
      <c r="AO10" s="500">
        <v>0</v>
      </c>
      <c r="AP10" s="500">
        <v>0</v>
      </c>
      <c r="AQ10" s="500">
        <v>0</v>
      </c>
      <c r="AR10" s="500">
        <v>0</v>
      </c>
      <c r="AS10" s="501">
        <v>0</v>
      </c>
      <c r="AT10" s="499">
        <v>0</v>
      </c>
      <c r="AU10" s="500">
        <v>0</v>
      </c>
      <c r="AV10" s="500">
        <v>0</v>
      </c>
      <c r="AW10" s="500">
        <v>0</v>
      </c>
      <c r="AX10" s="500">
        <v>0</v>
      </c>
      <c r="AY10" s="500">
        <v>0</v>
      </c>
      <c r="AZ10" s="500">
        <v>0</v>
      </c>
      <c r="BA10" s="500">
        <v>0</v>
      </c>
      <c r="BB10" s="500">
        <v>52323.87</v>
      </c>
      <c r="BC10" s="500">
        <v>25562.17</v>
      </c>
      <c r="BD10" s="500">
        <v>-2.0000000004074536E-2</v>
      </c>
      <c r="BE10" s="500">
        <v>3885.86</v>
      </c>
      <c r="BF10" s="500"/>
      <c r="BG10" s="501">
        <v>81771.88</v>
      </c>
      <c r="BH10" s="499">
        <v>0</v>
      </c>
      <c r="BI10" s="500">
        <v>23520.679999999997</v>
      </c>
      <c r="BJ10" s="500">
        <v>12831.839999999998</v>
      </c>
      <c r="BK10" s="500">
        <v>9635.1099999999969</v>
      </c>
      <c r="BL10" s="500">
        <v>20929.689999999999</v>
      </c>
      <c r="BM10" s="500">
        <v>16785.730000000007</v>
      </c>
      <c r="BN10" s="500">
        <v>11829.46</v>
      </c>
      <c r="BO10" s="500">
        <v>25715.469999999998</v>
      </c>
      <c r="BP10" s="500">
        <v>9526.7099999999991</v>
      </c>
      <c r="BQ10" s="500">
        <v>13453.57</v>
      </c>
      <c r="BR10" s="500">
        <v>-0.13000000000465661</v>
      </c>
      <c r="BS10" s="500">
        <v>-0.13000000000465661</v>
      </c>
      <c r="BT10" s="501">
        <v>144228</v>
      </c>
      <c r="BU10" s="464"/>
      <c r="BV10" s="464"/>
    </row>
    <row r="11" spans="1:74">
      <c r="A11" s="497"/>
      <c r="B11" s="484" t="s">
        <v>315</v>
      </c>
      <c r="C11" s="498" t="s">
        <v>234</v>
      </c>
      <c r="D11" s="499">
        <v>0</v>
      </c>
      <c r="E11" s="500">
        <v>0</v>
      </c>
      <c r="F11" s="500">
        <v>0</v>
      </c>
      <c r="G11" s="500">
        <v>0</v>
      </c>
      <c r="H11" s="500">
        <v>0</v>
      </c>
      <c r="I11" s="500">
        <v>0</v>
      </c>
      <c r="J11" s="500">
        <v>0</v>
      </c>
      <c r="K11" s="500">
        <v>0</v>
      </c>
      <c r="L11" s="500">
        <v>0</v>
      </c>
      <c r="M11" s="500">
        <v>0</v>
      </c>
      <c r="N11" s="500">
        <v>0</v>
      </c>
      <c r="O11" s="500">
        <v>0</v>
      </c>
      <c r="P11" s="500">
        <v>0</v>
      </c>
      <c r="Q11" s="501">
        <v>0</v>
      </c>
      <c r="R11" s="499">
        <v>0</v>
      </c>
      <c r="S11" s="500">
        <v>0</v>
      </c>
      <c r="T11" s="500">
        <v>0</v>
      </c>
      <c r="U11" s="500">
        <v>0</v>
      </c>
      <c r="V11" s="500">
        <v>0</v>
      </c>
      <c r="W11" s="500">
        <v>0</v>
      </c>
      <c r="X11" s="500">
        <v>0</v>
      </c>
      <c r="Y11" s="500">
        <v>0</v>
      </c>
      <c r="Z11" s="500">
        <v>0</v>
      </c>
      <c r="AA11" s="500">
        <v>0</v>
      </c>
      <c r="AB11" s="500">
        <v>0</v>
      </c>
      <c r="AC11" s="500">
        <v>0</v>
      </c>
      <c r="AD11" s="500">
        <v>0</v>
      </c>
      <c r="AE11" s="501">
        <v>0</v>
      </c>
      <c r="AF11" s="499">
        <v>0</v>
      </c>
      <c r="AG11" s="500">
        <v>0</v>
      </c>
      <c r="AH11" s="500">
        <v>0</v>
      </c>
      <c r="AI11" s="500">
        <v>0</v>
      </c>
      <c r="AJ11" s="500">
        <v>0</v>
      </c>
      <c r="AK11" s="500">
        <v>0</v>
      </c>
      <c r="AL11" s="500">
        <v>0</v>
      </c>
      <c r="AM11" s="500">
        <v>0</v>
      </c>
      <c r="AN11" s="500">
        <v>0</v>
      </c>
      <c r="AO11" s="500">
        <v>0</v>
      </c>
      <c r="AP11" s="500">
        <v>0</v>
      </c>
      <c r="AQ11" s="500">
        <v>0</v>
      </c>
      <c r="AR11" s="500">
        <v>0</v>
      </c>
      <c r="AS11" s="501">
        <v>0</v>
      </c>
      <c r="AT11" s="499">
        <v>0</v>
      </c>
      <c r="AU11" s="500">
        <v>0</v>
      </c>
      <c r="AV11" s="500">
        <v>0</v>
      </c>
      <c r="AW11" s="500">
        <v>0</v>
      </c>
      <c r="AX11" s="500">
        <v>0</v>
      </c>
      <c r="AY11" s="500">
        <v>0</v>
      </c>
      <c r="AZ11" s="500">
        <v>0</v>
      </c>
      <c r="BA11" s="500">
        <v>0</v>
      </c>
      <c r="BB11" s="500">
        <v>0</v>
      </c>
      <c r="BC11" s="500">
        <v>0</v>
      </c>
      <c r="BD11" s="500">
        <v>0</v>
      </c>
      <c r="BE11" s="500">
        <v>0</v>
      </c>
      <c r="BF11" s="500"/>
      <c r="BG11" s="501">
        <v>0</v>
      </c>
      <c r="BH11" s="499">
        <v>0</v>
      </c>
      <c r="BI11" s="500">
        <v>0</v>
      </c>
      <c r="BJ11" s="500">
        <v>0</v>
      </c>
      <c r="BK11" s="500">
        <v>0</v>
      </c>
      <c r="BL11" s="500">
        <v>0</v>
      </c>
      <c r="BM11" s="500">
        <v>0</v>
      </c>
      <c r="BN11" s="500">
        <v>0</v>
      </c>
      <c r="BO11" s="500">
        <v>0</v>
      </c>
      <c r="BP11" s="500">
        <v>0</v>
      </c>
      <c r="BQ11" s="500">
        <v>0</v>
      </c>
      <c r="BR11" s="500">
        <v>0</v>
      </c>
      <c r="BS11" s="500">
        <v>0</v>
      </c>
      <c r="BT11" s="501"/>
      <c r="BU11" s="464"/>
      <c r="BV11" s="464"/>
    </row>
    <row r="12" spans="1:74">
      <c r="A12" s="497"/>
      <c r="B12" s="484" t="s">
        <v>316</v>
      </c>
      <c r="C12" s="498" t="s">
        <v>235</v>
      </c>
      <c r="D12" s="499">
        <v>0</v>
      </c>
      <c r="E12" s="500">
        <v>5799</v>
      </c>
      <c r="F12" s="500">
        <v>0</v>
      </c>
      <c r="G12" s="500">
        <v>-582</v>
      </c>
      <c r="H12" s="500">
        <v>-881</v>
      </c>
      <c r="I12" s="500">
        <v>1108</v>
      </c>
      <c r="J12" s="500">
        <v>481</v>
      </c>
      <c r="K12" s="500">
        <v>279</v>
      </c>
      <c r="L12" s="500">
        <v>-500</v>
      </c>
      <c r="M12" s="500">
        <v>211.01653199999987</v>
      </c>
      <c r="N12" s="500">
        <v>95</v>
      </c>
      <c r="O12" s="500">
        <v>220.89759300000003</v>
      </c>
      <c r="P12" s="500">
        <v>220.89759300000003</v>
      </c>
      <c r="Q12" s="501">
        <v>7479</v>
      </c>
      <c r="R12" s="499">
        <v>13</v>
      </c>
      <c r="S12" s="500">
        <v>182</v>
      </c>
      <c r="T12" s="500">
        <v>156</v>
      </c>
      <c r="U12" s="500">
        <v>107</v>
      </c>
      <c r="V12" s="500">
        <v>349</v>
      </c>
      <c r="W12" s="500">
        <v>307.852464</v>
      </c>
      <c r="X12" s="500">
        <v>194.35367999999991</v>
      </c>
      <c r="Y12" s="500">
        <v>274.91702999999973</v>
      </c>
      <c r="Z12" s="500">
        <v>188.91855000000012</v>
      </c>
      <c r="AA12" s="500">
        <v>468.10943399999951</v>
      </c>
      <c r="AB12" s="500">
        <v>2427.8398139999999</v>
      </c>
      <c r="AC12" s="500">
        <v>33.438079999999992</v>
      </c>
      <c r="AD12" s="500">
        <v>0</v>
      </c>
      <c r="AE12" s="501">
        <v>1000</v>
      </c>
      <c r="AF12" s="499">
        <v>0</v>
      </c>
      <c r="AG12" s="500">
        <v>0</v>
      </c>
      <c r="AH12" s="500">
        <v>0</v>
      </c>
      <c r="AI12" s="500">
        <v>0</v>
      </c>
      <c r="AJ12" s="500">
        <v>1943.3199999999997</v>
      </c>
      <c r="AK12" s="500">
        <v>0</v>
      </c>
      <c r="AL12" s="500">
        <v>0</v>
      </c>
      <c r="AM12" s="500">
        <v>446.09999999999991</v>
      </c>
      <c r="AN12" s="500">
        <v>-0.1049999999999045</v>
      </c>
      <c r="AO12" s="500">
        <v>-0.1049999999998666</v>
      </c>
      <c r="AP12" s="500">
        <v>-0.10499999999979082</v>
      </c>
      <c r="AQ12" s="500">
        <v>383.00000000000006</v>
      </c>
      <c r="AR12" s="500">
        <v>0</v>
      </c>
      <c r="AS12" s="501">
        <v>2772.1049999999996</v>
      </c>
      <c r="AT12" s="499">
        <v>0</v>
      </c>
      <c r="AU12" s="500">
        <v>129.11000000000004</v>
      </c>
      <c r="AV12" s="500">
        <v>36.720000000000006</v>
      </c>
      <c r="AW12" s="500">
        <v>0</v>
      </c>
      <c r="AX12" s="500">
        <v>619.84</v>
      </c>
      <c r="AY12" s="500">
        <v>0</v>
      </c>
      <c r="AZ12" s="500">
        <v>0</v>
      </c>
      <c r="BA12" s="500">
        <v>0</v>
      </c>
      <c r="BB12" s="500">
        <v>936.78</v>
      </c>
      <c r="BC12" s="500">
        <v>0.18333333333331817</v>
      </c>
      <c r="BD12" s="500">
        <v>0.18333333333328028</v>
      </c>
      <c r="BE12" s="500">
        <v>0.18333333333339397</v>
      </c>
      <c r="BF12" s="500"/>
      <c r="BG12" s="501">
        <v>1723</v>
      </c>
      <c r="BH12" s="499">
        <v>0</v>
      </c>
      <c r="BI12" s="500">
        <v>78.799999999999969</v>
      </c>
      <c r="BJ12" s="500">
        <v>0</v>
      </c>
      <c r="BK12" s="500">
        <v>0</v>
      </c>
      <c r="BL12" s="500">
        <v>0</v>
      </c>
      <c r="BM12" s="500">
        <v>1215.72</v>
      </c>
      <c r="BN12" s="500">
        <v>3152.89</v>
      </c>
      <c r="BO12" s="500">
        <v>72.7</v>
      </c>
      <c r="BP12" s="500">
        <v>-2.7499999999918145E-2</v>
      </c>
      <c r="BQ12" s="500">
        <v>419.30000000000007</v>
      </c>
      <c r="BR12" s="500">
        <v>-0.19124999999985448</v>
      </c>
      <c r="BS12" s="500">
        <v>-0.19124999999985448</v>
      </c>
      <c r="BT12" s="501">
        <v>4939</v>
      </c>
      <c r="BU12" s="464"/>
      <c r="BV12" s="464"/>
    </row>
    <row r="13" spans="1:74">
      <c r="A13" s="497"/>
      <c r="B13" s="484" t="s">
        <v>317</v>
      </c>
      <c r="C13" s="498" t="s">
        <v>236</v>
      </c>
      <c r="D13" s="499">
        <v>0</v>
      </c>
      <c r="E13" s="500">
        <v>21779</v>
      </c>
      <c r="F13" s="500">
        <v>708</v>
      </c>
      <c r="G13" s="500">
        <v>840</v>
      </c>
      <c r="H13" s="500">
        <v>470</v>
      </c>
      <c r="I13" s="500">
        <v>74708</v>
      </c>
      <c r="J13" s="500">
        <v>15505</v>
      </c>
      <c r="K13" s="500">
        <v>7152</v>
      </c>
      <c r="L13" s="500">
        <v>44596</v>
      </c>
      <c r="M13" s="500">
        <v>397.25111199999651</v>
      </c>
      <c r="N13" s="500">
        <v>28484</v>
      </c>
      <c r="O13" s="500">
        <v>700.39997699999981</v>
      </c>
      <c r="P13" s="500">
        <v>700.39997699999981</v>
      </c>
      <c r="Q13" s="501">
        <v>227600</v>
      </c>
      <c r="R13" s="499">
        <v>21570</v>
      </c>
      <c r="S13" s="500">
        <v>45055</v>
      </c>
      <c r="T13" s="500">
        <v>2885</v>
      </c>
      <c r="U13" s="500">
        <v>18108</v>
      </c>
      <c r="V13" s="500">
        <v>6196</v>
      </c>
      <c r="W13" s="500">
        <v>63881.588704000016</v>
      </c>
      <c r="X13" s="500">
        <v>10543.432529999973</v>
      </c>
      <c r="Y13" s="500">
        <v>533.64382199998477</v>
      </c>
      <c r="Z13" s="500">
        <v>0</v>
      </c>
      <c r="AA13" s="500">
        <v>68024.934441000005</v>
      </c>
      <c r="AB13" s="500">
        <v>334.32370399999996</v>
      </c>
      <c r="AC13" s="500">
        <v>6222.9304800000009</v>
      </c>
      <c r="AD13" s="500">
        <v>0</v>
      </c>
      <c r="AE13" s="501">
        <v>99000</v>
      </c>
      <c r="AF13" s="499">
        <v>0</v>
      </c>
      <c r="AG13" s="500">
        <v>0</v>
      </c>
      <c r="AH13" s="500">
        <v>0</v>
      </c>
      <c r="AI13" s="500">
        <v>0</v>
      </c>
      <c r="AJ13" s="500">
        <v>0</v>
      </c>
      <c r="AK13" s="500">
        <v>0</v>
      </c>
      <c r="AL13" s="500">
        <v>0</v>
      </c>
      <c r="AM13" s="500">
        <v>0</v>
      </c>
      <c r="AN13" s="500">
        <v>0</v>
      </c>
      <c r="AO13" s="500">
        <v>0</v>
      </c>
      <c r="AP13" s="500">
        <v>0</v>
      </c>
      <c r="AQ13" s="500">
        <v>0</v>
      </c>
      <c r="AR13" s="500">
        <v>0</v>
      </c>
      <c r="AS13" s="501">
        <v>0</v>
      </c>
      <c r="AT13" s="499">
        <v>0</v>
      </c>
      <c r="AU13" s="500">
        <v>0</v>
      </c>
      <c r="AV13" s="500">
        <v>0</v>
      </c>
      <c r="AW13" s="500">
        <v>0</v>
      </c>
      <c r="AX13" s="500">
        <v>3350.1999999999989</v>
      </c>
      <c r="AY13" s="500">
        <v>0</v>
      </c>
      <c r="AZ13" s="500">
        <v>0</v>
      </c>
      <c r="BA13" s="500">
        <v>-4.0000000000054568E-2</v>
      </c>
      <c r="BB13" s="500">
        <v>7569.0000000000018</v>
      </c>
      <c r="BC13" s="500">
        <v>-5.3333333333284827E-2</v>
      </c>
      <c r="BD13" s="500">
        <v>-5.3333333333284827E-2</v>
      </c>
      <c r="BE13" s="500">
        <v>-5.3333333333284827E-2</v>
      </c>
      <c r="BF13" s="500"/>
      <c r="BG13" s="501">
        <v>10919</v>
      </c>
      <c r="BH13" s="499">
        <v>0</v>
      </c>
      <c r="BI13" s="500">
        <v>0</v>
      </c>
      <c r="BJ13" s="500">
        <v>0</v>
      </c>
      <c r="BK13" s="500">
        <v>0</v>
      </c>
      <c r="BL13" s="500">
        <v>0</v>
      </c>
      <c r="BM13" s="500">
        <v>0</v>
      </c>
      <c r="BN13" s="500">
        <v>0</v>
      </c>
      <c r="BO13" s="500">
        <v>0</v>
      </c>
      <c r="BP13" s="500">
        <v>0</v>
      </c>
      <c r="BQ13" s="500">
        <v>0</v>
      </c>
      <c r="BR13" s="500">
        <v>5470</v>
      </c>
      <c r="BS13" s="500">
        <v>5470</v>
      </c>
      <c r="BT13" s="501">
        <v>10940</v>
      </c>
      <c r="BU13" s="464"/>
      <c r="BV13" s="464"/>
    </row>
    <row r="14" spans="1:74">
      <c r="A14" s="497"/>
      <c r="B14" s="484" t="s">
        <v>318</v>
      </c>
      <c r="C14" s="498" t="s">
        <v>237</v>
      </c>
      <c r="D14" s="499">
        <v>0</v>
      </c>
      <c r="E14" s="500">
        <v>0</v>
      </c>
      <c r="F14" s="500">
        <v>0</v>
      </c>
      <c r="G14" s="500">
        <v>0</v>
      </c>
      <c r="H14" s="500">
        <v>0</v>
      </c>
      <c r="I14" s="500">
        <v>0</v>
      </c>
      <c r="J14" s="500">
        <v>0</v>
      </c>
      <c r="K14" s="500">
        <v>0</v>
      </c>
      <c r="L14" s="500">
        <v>0</v>
      </c>
      <c r="M14" s="500">
        <v>0</v>
      </c>
      <c r="N14" s="500">
        <v>0</v>
      </c>
      <c r="O14" s="500"/>
      <c r="P14" s="500">
        <v>22564</v>
      </c>
      <c r="Q14" s="501">
        <v>22564</v>
      </c>
      <c r="R14" s="499">
        <v>0</v>
      </c>
      <c r="S14" s="500">
        <v>0</v>
      </c>
      <c r="T14" s="500">
        <v>0</v>
      </c>
      <c r="U14" s="500"/>
      <c r="V14" s="500">
        <v>0</v>
      </c>
      <c r="W14" s="500">
        <v>0</v>
      </c>
      <c r="X14" s="500">
        <v>0</v>
      </c>
      <c r="Y14" s="500">
        <v>0</v>
      </c>
      <c r="Z14" s="500">
        <v>11165.436250000001</v>
      </c>
      <c r="AA14" s="500">
        <v>0</v>
      </c>
      <c r="AB14" s="500">
        <v>0</v>
      </c>
      <c r="AC14" s="500">
        <v>0</v>
      </c>
      <c r="AD14" s="500">
        <v>0</v>
      </c>
      <c r="AE14" s="501">
        <v>90593</v>
      </c>
      <c r="AF14" s="499">
        <v>1556.19</v>
      </c>
      <c r="AG14" s="500">
        <v>857.44000000000028</v>
      </c>
      <c r="AH14" s="500">
        <v>1929.6900000000003</v>
      </c>
      <c r="AI14" s="500">
        <v>2507.6600000000008</v>
      </c>
      <c r="AJ14" s="500">
        <v>3370.190000000001</v>
      </c>
      <c r="AK14" s="500">
        <v>1395.83</v>
      </c>
      <c r="AL14" s="500">
        <v>1509.7399999999982</v>
      </c>
      <c r="AM14" s="500">
        <v>1417.1300000000003</v>
      </c>
      <c r="AN14" s="500">
        <v>2563.6</v>
      </c>
      <c r="AO14" s="500">
        <v>2450.0000000000009</v>
      </c>
      <c r="AP14" s="500">
        <v>43398.430000000008</v>
      </c>
      <c r="AQ14" s="500">
        <v>3460.3099999999995</v>
      </c>
      <c r="AR14" s="500">
        <v>0</v>
      </c>
      <c r="AS14" s="501">
        <v>66416.210000000006</v>
      </c>
      <c r="AT14" s="499">
        <v>0</v>
      </c>
      <c r="AU14" s="500">
        <v>895.42999999999984</v>
      </c>
      <c r="AV14" s="500">
        <v>428.87000000000012</v>
      </c>
      <c r="AW14" s="500">
        <v>1042.5800000000002</v>
      </c>
      <c r="AX14" s="500">
        <v>2035.0599999999993</v>
      </c>
      <c r="AY14" s="500">
        <v>1233.1500000000003</v>
      </c>
      <c r="AZ14" s="500">
        <v>1322.4500000000012</v>
      </c>
      <c r="BA14" s="500">
        <v>621.13000000000011</v>
      </c>
      <c r="BB14" s="500">
        <v>5893.9499999999989</v>
      </c>
      <c r="BC14" s="500">
        <v>6756.4199999999973</v>
      </c>
      <c r="BD14" s="500">
        <v>21719.109999999997</v>
      </c>
      <c r="BE14" s="500">
        <v>5353.3000000000029</v>
      </c>
      <c r="BF14" s="500"/>
      <c r="BG14" s="501">
        <v>47301.45</v>
      </c>
      <c r="BH14" s="499">
        <v>526.97999999999979</v>
      </c>
      <c r="BI14" s="500">
        <v>2946.12</v>
      </c>
      <c r="BJ14" s="500">
        <v>835.3499999999998</v>
      </c>
      <c r="BK14" s="500">
        <v>3243.4300000000012</v>
      </c>
      <c r="BL14" s="500">
        <v>2501.5099999999998</v>
      </c>
      <c r="BM14" s="500">
        <v>2001.1099999999997</v>
      </c>
      <c r="BN14" s="500">
        <v>1452.62</v>
      </c>
      <c r="BO14" s="500">
        <v>1966.1399999999999</v>
      </c>
      <c r="BP14" s="500">
        <v>1963.61</v>
      </c>
      <c r="BQ14" s="500">
        <v>9800.35</v>
      </c>
      <c r="BR14" s="500">
        <v>19225.39</v>
      </c>
      <c r="BS14" s="500">
        <v>19225.39</v>
      </c>
      <c r="BT14" s="501">
        <v>65688</v>
      </c>
      <c r="BU14" s="464"/>
      <c r="BV14" s="464"/>
    </row>
    <row r="15" spans="1:74">
      <c r="A15" s="497"/>
      <c r="B15" s="484" t="s">
        <v>319</v>
      </c>
      <c r="C15" s="498" t="s">
        <v>238</v>
      </c>
      <c r="D15" s="499">
        <v>0</v>
      </c>
      <c r="E15" s="500">
        <v>0</v>
      </c>
      <c r="F15" s="500">
        <v>0</v>
      </c>
      <c r="G15" s="500">
        <v>0</v>
      </c>
      <c r="H15" s="500">
        <v>0</v>
      </c>
      <c r="I15" s="500">
        <v>0</v>
      </c>
      <c r="J15" s="500">
        <v>0</v>
      </c>
      <c r="K15" s="500">
        <v>0</v>
      </c>
      <c r="L15" s="500">
        <v>0</v>
      </c>
      <c r="M15" s="500">
        <v>0</v>
      </c>
      <c r="N15" s="500">
        <v>0</v>
      </c>
      <c r="O15" s="500"/>
      <c r="P15" s="500">
        <v>429753</v>
      </c>
      <c r="Q15" s="501">
        <v>429753</v>
      </c>
      <c r="R15" s="499">
        <v>0</v>
      </c>
      <c r="S15" s="500">
        <v>0</v>
      </c>
      <c r="T15" s="500">
        <v>0</v>
      </c>
      <c r="U15" s="500">
        <v>0</v>
      </c>
      <c r="V15" s="500">
        <v>0</v>
      </c>
      <c r="W15" s="500">
        <v>0</v>
      </c>
      <c r="X15" s="500">
        <v>0</v>
      </c>
      <c r="Y15" s="500">
        <v>0</v>
      </c>
      <c r="Z15" s="500">
        <v>0</v>
      </c>
      <c r="AA15" s="500">
        <v>0</v>
      </c>
      <c r="AB15" s="500">
        <v>0</v>
      </c>
      <c r="AC15" s="500">
        <v>0</v>
      </c>
      <c r="AD15" s="500">
        <v>0</v>
      </c>
      <c r="AE15" s="501">
        <v>0</v>
      </c>
      <c r="AF15" s="499">
        <v>0</v>
      </c>
      <c r="AG15" s="500">
        <v>0</v>
      </c>
      <c r="AH15" s="500">
        <v>0</v>
      </c>
      <c r="AI15" s="500">
        <v>0</v>
      </c>
      <c r="AJ15" s="500">
        <v>0</v>
      </c>
      <c r="AK15" s="500">
        <v>0</v>
      </c>
      <c r="AL15" s="500">
        <v>0</v>
      </c>
      <c r="AM15" s="500">
        <v>0</v>
      </c>
      <c r="AN15" s="500">
        <v>0</v>
      </c>
      <c r="AO15" s="500">
        <v>0</v>
      </c>
      <c r="AP15" s="500">
        <v>0</v>
      </c>
      <c r="AQ15" s="500">
        <v>0</v>
      </c>
      <c r="AR15" s="500">
        <v>0</v>
      </c>
      <c r="AS15" s="501">
        <v>0</v>
      </c>
      <c r="AT15" s="499">
        <v>0</v>
      </c>
      <c r="AU15" s="500">
        <v>0</v>
      </c>
      <c r="AV15" s="500">
        <v>0</v>
      </c>
      <c r="AW15" s="500">
        <v>0</v>
      </c>
      <c r="AX15" s="500">
        <v>0</v>
      </c>
      <c r="AY15" s="500">
        <v>0</v>
      </c>
      <c r="AZ15" s="500">
        <v>100</v>
      </c>
      <c r="BA15" s="500">
        <v>0</v>
      </c>
      <c r="BB15" s="500">
        <v>7150</v>
      </c>
      <c r="BC15" s="500">
        <v>0</v>
      </c>
      <c r="BD15" s="500">
        <v>0</v>
      </c>
      <c r="BE15" s="500">
        <v>0</v>
      </c>
      <c r="BF15" s="500"/>
      <c r="BG15" s="501">
        <v>7250</v>
      </c>
      <c r="BH15" s="499">
        <v>0</v>
      </c>
      <c r="BI15" s="500">
        <v>0</v>
      </c>
      <c r="BJ15" s="500">
        <v>0</v>
      </c>
      <c r="BK15" s="500">
        <v>0</v>
      </c>
      <c r="BL15" s="500">
        <v>0</v>
      </c>
      <c r="BM15" s="500">
        <v>0</v>
      </c>
      <c r="BN15" s="500">
        <v>0</v>
      </c>
      <c r="BO15" s="500">
        <v>0</v>
      </c>
      <c r="BP15" s="500">
        <v>0</v>
      </c>
      <c r="BQ15" s="500">
        <v>1900</v>
      </c>
      <c r="BR15" s="500">
        <v>2725</v>
      </c>
      <c r="BS15" s="500">
        <v>2725</v>
      </c>
      <c r="BT15" s="501">
        <v>7350</v>
      </c>
      <c r="BU15" s="464"/>
      <c r="BV15" s="464"/>
    </row>
    <row r="16" spans="1:74">
      <c r="A16" s="497"/>
      <c r="B16" s="484" t="s">
        <v>320</v>
      </c>
      <c r="C16" s="498" t="s">
        <v>321</v>
      </c>
      <c r="D16" s="499">
        <v>0</v>
      </c>
      <c r="E16" s="500">
        <v>0</v>
      </c>
      <c r="F16" s="500">
        <v>0</v>
      </c>
      <c r="G16" s="500">
        <v>0</v>
      </c>
      <c r="H16" s="500">
        <v>0</v>
      </c>
      <c r="I16" s="500">
        <v>0</v>
      </c>
      <c r="J16" s="500">
        <v>0</v>
      </c>
      <c r="K16" s="500">
        <v>0</v>
      </c>
      <c r="L16" s="500">
        <v>0</v>
      </c>
      <c r="M16" s="500">
        <v>0</v>
      </c>
      <c r="N16" s="500">
        <v>0</v>
      </c>
      <c r="O16" s="500"/>
      <c r="P16" s="500">
        <v>69197</v>
      </c>
      <c r="Q16" s="501">
        <v>69197</v>
      </c>
      <c r="R16" s="499">
        <v>0</v>
      </c>
      <c r="S16" s="500">
        <v>0</v>
      </c>
      <c r="T16" s="500">
        <v>0</v>
      </c>
      <c r="U16" s="500">
        <v>0</v>
      </c>
      <c r="V16" s="500">
        <v>0</v>
      </c>
      <c r="W16" s="500">
        <v>0</v>
      </c>
      <c r="X16" s="500">
        <v>0</v>
      </c>
      <c r="Y16" s="500">
        <v>0</v>
      </c>
      <c r="Z16" s="500">
        <v>0</v>
      </c>
      <c r="AA16" s="500">
        <v>0</v>
      </c>
      <c r="AB16" s="500">
        <v>0</v>
      </c>
      <c r="AC16" s="500">
        <v>0</v>
      </c>
      <c r="AD16" s="500">
        <v>0</v>
      </c>
      <c r="AE16" s="501">
        <v>0</v>
      </c>
      <c r="AF16" s="499">
        <v>0</v>
      </c>
      <c r="AG16" s="500">
        <v>0</v>
      </c>
      <c r="AH16" s="500">
        <v>0</v>
      </c>
      <c r="AI16" s="500">
        <v>0</v>
      </c>
      <c r="AJ16" s="500">
        <v>0</v>
      </c>
      <c r="AK16" s="500">
        <v>0</v>
      </c>
      <c r="AL16" s="500">
        <v>0</v>
      </c>
      <c r="AM16" s="500">
        <v>0</v>
      </c>
      <c r="AN16" s="500">
        <v>0</v>
      </c>
      <c r="AO16" s="500">
        <v>0</v>
      </c>
      <c r="AP16" s="500">
        <v>0</v>
      </c>
      <c r="AQ16" s="500">
        <v>0</v>
      </c>
      <c r="AR16" s="500">
        <v>0</v>
      </c>
      <c r="AS16" s="501">
        <v>0</v>
      </c>
      <c r="AT16" s="499">
        <v>0</v>
      </c>
      <c r="AU16" s="500">
        <v>0</v>
      </c>
      <c r="AV16" s="500">
        <v>0</v>
      </c>
      <c r="AW16" s="500">
        <v>0</v>
      </c>
      <c r="AX16" s="500">
        <v>0</v>
      </c>
      <c r="AY16" s="500">
        <v>0</v>
      </c>
      <c r="AZ16" s="500">
        <v>0</v>
      </c>
      <c r="BA16" s="500">
        <v>0</v>
      </c>
      <c r="BB16" s="500">
        <v>0</v>
      </c>
      <c r="BC16" s="500">
        <v>0</v>
      </c>
      <c r="BD16" s="500">
        <v>0</v>
      </c>
      <c r="BE16" s="500">
        <v>0</v>
      </c>
      <c r="BF16" s="500"/>
      <c r="BG16" s="501">
        <v>0</v>
      </c>
      <c r="BH16" s="499">
        <v>0</v>
      </c>
      <c r="BI16" s="500">
        <v>0</v>
      </c>
      <c r="BJ16" s="500">
        <v>0</v>
      </c>
      <c r="BK16" s="500">
        <v>0</v>
      </c>
      <c r="BL16" s="500">
        <v>0</v>
      </c>
      <c r="BM16" s="500">
        <v>0</v>
      </c>
      <c r="BN16" s="500">
        <v>0</v>
      </c>
      <c r="BO16" s="500">
        <v>0</v>
      </c>
      <c r="BP16" s="500">
        <v>0</v>
      </c>
      <c r="BQ16" s="500">
        <v>0</v>
      </c>
      <c r="BR16" s="500">
        <v>0</v>
      </c>
      <c r="BS16" s="500">
        <v>0</v>
      </c>
      <c r="BT16" s="501"/>
      <c r="BU16" s="464"/>
      <c r="BV16" s="464"/>
    </row>
    <row r="17" spans="1:74">
      <c r="A17" s="497"/>
      <c r="B17" s="484" t="s">
        <v>322</v>
      </c>
      <c r="C17" s="498" t="s">
        <v>239</v>
      </c>
      <c r="D17" s="499">
        <v>190402</v>
      </c>
      <c r="E17" s="500">
        <v>48055</v>
      </c>
      <c r="F17" s="500">
        <v>166967</v>
      </c>
      <c r="G17" s="500">
        <v>29659.438384000001</v>
      </c>
      <c r="H17" s="500">
        <v>30447</v>
      </c>
      <c r="I17" s="500">
        <v>14523</v>
      </c>
      <c r="J17" s="500">
        <v>193949</v>
      </c>
      <c r="K17" s="500">
        <v>62998</v>
      </c>
      <c r="L17" s="500">
        <v>1244730</v>
      </c>
      <c r="M17" s="500">
        <v>203649</v>
      </c>
      <c r="N17" s="500">
        <v>61817</v>
      </c>
      <c r="O17" s="500">
        <v>41805.305537</v>
      </c>
      <c r="P17" s="500">
        <v>411243.25607899996</v>
      </c>
      <c r="Q17" s="501">
        <v>2700245</v>
      </c>
      <c r="R17" s="499">
        <v>54552</v>
      </c>
      <c r="S17" s="500">
        <v>195201</v>
      </c>
      <c r="T17" s="500">
        <v>8702</v>
      </c>
      <c r="U17" s="500">
        <v>53407</v>
      </c>
      <c r="V17" s="500">
        <v>110226</v>
      </c>
      <c r="W17" s="500">
        <v>6109.3287999999993</v>
      </c>
      <c r="X17" s="500">
        <v>132849.89091000002</v>
      </c>
      <c r="Y17" s="500">
        <v>940536.00836000009</v>
      </c>
      <c r="Z17" s="500">
        <v>185463.83889000001</v>
      </c>
      <c r="AA17" s="500">
        <v>152195.747554</v>
      </c>
      <c r="AB17" s="500">
        <v>456076.710838</v>
      </c>
      <c r="AC17" s="500">
        <v>11804.00506</v>
      </c>
      <c r="AD17" s="500">
        <v>1470282.2600000012</v>
      </c>
      <c r="AE17" s="501">
        <v>3735418</v>
      </c>
      <c r="AF17" s="499">
        <v>184285.20000000007</v>
      </c>
      <c r="AG17" s="500">
        <v>237128.08999999997</v>
      </c>
      <c r="AH17" s="500">
        <v>349919.18000000017</v>
      </c>
      <c r="AI17" s="500">
        <v>494670.09999999992</v>
      </c>
      <c r="AJ17" s="500">
        <v>284423.57999999967</v>
      </c>
      <c r="AK17" s="500">
        <v>219560.5</v>
      </c>
      <c r="AL17" s="500">
        <v>351075.94000000006</v>
      </c>
      <c r="AM17" s="500">
        <v>491846.85000000027</v>
      </c>
      <c r="AN17" s="500">
        <v>315484.61000000004</v>
      </c>
      <c r="AO17" s="500">
        <v>207363.03</v>
      </c>
      <c r="AP17" s="500">
        <v>413643.17000000004</v>
      </c>
      <c r="AQ17" s="500">
        <v>320636.84999999974</v>
      </c>
      <c r="AR17" s="500">
        <v>1475277.0000000005</v>
      </c>
      <c r="AS17" s="501">
        <v>5345313.0999999996</v>
      </c>
      <c r="AT17" s="499">
        <v>133557.27999999997</v>
      </c>
      <c r="AU17" s="500">
        <v>308533.84999999998</v>
      </c>
      <c r="AV17" s="500">
        <v>293181.81999999995</v>
      </c>
      <c r="AW17" s="500">
        <v>335786.24999999994</v>
      </c>
      <c r="AX17" s="500">
        <v>340700.03999999992</v>
      </c>
      <c r="AY17" s="500">
        <v>1050653.7800000005</v>
      </c>
      <c r="AZ17" s="500">
        <v>142553.23999999976</v>
      </c>
      <c r="BA17" s="500">
        <v>823769.61000000057</v>
      </c>
      <c r="BB17" s="500">
        <v>678950.87</v>
      </c>
      <c r="BC17" s="500">
        <v>268321.14000000007</v>
      </c>
      <c r="BD17" s="500">
        <v>604059.68999999994</v>
      </c>
      <c r="BE17" s="500">
        <v>201610.05000000019</v>
      </c>
      <c r="BF17" s="500">
        <v>1972722</v>
      </c>
      <c r="BG17" s="501">
        <v>7154399.6200000001</v>
      </c>
      <c r="BH17" s="499">
        <v>307747.34999999986</v>
      </c>
      <c r="BI17" s="500">
        <v>210974.34999999998</v>
      </c>
      <c r="BJ17" s="500">
        <v>719798.89000000048</v>
      </c>
      <c r="BK17" s="500">
        <v>219000.90999999997</v>
      </c>
      <c r="BL17" s="500">
        <v>480059.49000000011</v>
      </c>
      <c r="BM17" s="500">
        <v>772664.38000000105</v>
      </c>
      <c r="BN17" s="500">
        <v>535653.92000000051</v>
      </c>
      <c r="BO17" s="500">
        <v>396226.01999999973</v>
      </c>
      <c r="BP17" s="500">
        <v>580318.29</v>
      </c>
      <c r="BQ17" s="500">
        <v>508224</v>
      </c>
      <c r="BR17" s="500">
        <v>588438.19999999925</v>
      </c>
      <c r="BS17" s="500">
        <v>588438.19999999925</v>
      </c>
      <c r="BT17" s="501">
        <v>5907544</v>
      </c>
      <c r="BU17" s="464"/>
      <c r="BV17" s="464"/>
    </row>
    <row r="18" spans="1:74">
      <c r="A18" s="497"/>
      <c r="B18" s="484" t="s">
        <v>323</v>
      </c>
      <c r="C18" s="498" t="s">
        <v>240</v>
      </c>
      <c r="D18" s="499">
        <v>0</v>
      </c>
      <c r="E18" s="500">
        <v>0</v>
      </c>
      <c r="F18" s="500">
        <v>0</v>
      </c>
      <c r="G18" s="500">
        <v>0</v>
      </c>
      <c r="H18" s="500">
        <v>0</v>
      </c>
      <c r="I18" s="500">
        <v>0</v>
      </c>
      <c r="J18" s="500">
        <v>0</v>
      </c>
      <c r="K18" s="500">
        <v>0</v>
      </c>
      <c r="L18" s="500">
        <v>0</v>
      </c>
      <c r="M18" s="500">
        <v>0</v>
      </c>
      <c r="N18" s="500">
        <v>0</v>
      </c>
      <c r="O18" s="500"/>
      <c r="P18" s="500">
        <v>1</v>
      </c>
      <c r="Q18" s="501">
        <v>0</v>
      </c>
      <c r="R18" s="499">
        <v>0</v>
      </c>
      <c r="S18" s="500">
        <v>0</v>
      </c>
      <c r="T18" s="500">
        <v>0</v>
      </c>
      <c r="U18" s="500">
        <v>0</v>
      </c>
      <c r="V18" s="500">
        <v>0</v>
      </c>
      <c r="W18" s="500">
        <v>0</v>
      </c>
      <c r="X18" s="500">
        <v>0</v>
      </c>
      <c r="Y18" s="500">
        <v>0</v>
      </c>
      <c r="Z18" s="500">
        <v>0</v>
      </c>
      <c r="AA18" s="500">
        <v>0</v>
      </c>
      <c r="AB18" s="500">
        <v>0</v>
      </c>
      <c r="AC18" s="500">
        <v>0</v>
      </c>
      <c r="AD18" s="500">
        <v>0</v>
      </c>
      <c r="AE18" s="501">
        <v>0</v>
      </c>
      <c r="AF18" s="499">
        <v>0</v>
      </c>
      <c r="AG18" s="500">
        <v>0</v>
      </c>
      <c r="AH18" s="500">
        <v>0</v>
      </c>
      <c r="AI18" s="500">
        <v>0</v>
      </c>
      <c r="AJ18" s="500">
        <v>0</v>
      </c>
      <c r="AK18" s="500">
        <v>0</v>
      </c>
      <c r="AL18" s="500">
        <v>0</v>
      </c>
      <c r="AM18" s="500">
        <v>0</v>
      </c>
      <c r="AN18" s="500">
        <v>0</v>
      </c>
      <c r="AO18" s="500">
        <v>0</v>
      </c>
      <c r="AP18" s="500">
        <v>0</v>
      </c>
      <c r="AQ18" s="500">
        <v>0</v>
      </c>
      <c r="AR18" s="500">
        <v>0</v>
      </c>
      <c r="AS18" s="501">
        <v>0</v>
      </c>
      <c r="AT18" s="499">
        <v>0</v>
      </c>
      <c r="AU18" s="500">
        <v>0</v>
      </c>
      <c r="AV18" s="500">
        <v>0</v>
      </c>
      <c r="AW18" s="500">
        <v>0</v>
      </c>
      <c r="AX18" s="500">
        <v>0</v>
      </c>
      <c r="AY18" s="500">
        <v>0</v>
      </c>
      <c r="AZ18" s="500">
        <v>0</v>
      </c>
      <c r="BA18" s="500">
        <v>0</v>
      </c>
      <c r="BB18" s="500">
        <v>0</v>
      </c>
      <c r="BC18" s="500">
        <v>0</v>
      </c>
      <c r="BD18" s="500">
        <v>0</v>
      </c>
      <c r="BE18" s="500">
        <v>0</v>
      </c>
      <c r="BF18" s="500"/>
      <c r="BG18" s="501">
        <v>0</v>
      </c>
      <c r="BH18" s="499">
        <v>0</v>
      </c>
      <c r="BI18" s="500">
        <v>0</v>
      </c>
      <c r="BJ18" s="500">
        <v>0</v>
      </c>
      <c r="BK18" s="500">
        <v>0</v>
      </c>
      <c r="BL18" s="500">
        <v>0</v>
      </c>
      <c r="BM18" s="500">
        <v>0</v>
      </c>
      <c r="BN18" s="500">
        <v>0</v>
      </c>
      <c r="BO18" s="500">
        <v>0</v>
      </c>
      <c r="BP18" s="500">
        <v>0</v>
      </c>
      <c r="BQ18" s="500">
        <v>0</v>
      </c>
      <c r="BR18" s="500">
        <v>0</v>
      </c>
      <c r="BS18" s="500">
        <v>0</v>
      </c>
      <c r="BT18" s="501"/>
      <c r="BU18" s="464"/>
      <c r="BV18" s="464"/>
    </row>
    <row r="19" spans="1:74">
      <c r="A19" s="497"/>
      <c r="B19" s="484" t="s">
        <v>324</v>
      </c>
      <c r="C19" s="498" t="s">
        <v>325</v>
      </c>
      <c r="D19" s="499">
        <v>0</v>
      </c>
      <c r="E19" s="500">
        <v>0</v>
      </c>
      <c r="F19" s="500">
        <v>0</v>
      </c>
      <c r="G19" s="500">
        <v>0</v>
      </c>
      <c r="H19" s="500">
        <v>0</v>
      </c>
      <c r="I19" s="500">
        <v>0</v>
      </c>
      <c r="J19" s="500">
        <v>0</v>
      </c>
      <c r="K19" s="500">
        <v>0</v>
      </c>
      <c r="L19" s="500">
        <v>0</v>
      </c>
      <c r="M19" s="500">
        <v>0</v>
      </c>
      <c r="N19" s="500">
        <v>0</v>
      </c>
      <c r="O19" s="500"/>
      <c r="P19" s="500">
        <v>0</v>
      </c>
      <c r="Q19" s="501">
        <v>0</v>
      </c>
      <c r="R19" s="499">
        <v>0</v>
      </c>
      <c r="S19" s="500">
        <v>0</v>
      </c>
      <c r="T19" s="500">
        <v>0</v>
      </c>
      <c r="U19" s="500">
        <v>0</v>
      </c>
      <c r="V19" s="500">
        <v>0</v>
      </c>
      <c r="W19" s="500">
        <v>0</v>
      </c>
      <c r="X19" s="500">
        <v>0</v>
      </c>
      <c r="Y19" s="500">
        <v>0</v>
      </c>
      <c r="Z19" s="500">
        <v>0</v>
      </c>
      <c r="AA19" s="500">
        <v>0</v>
      </c>
      <c r="AB19" s="500">
        <v>0</v>
      </c>
      <c r="AC19" s="500">
        <v>0</v>
      </c>
      <c r="AD19" s="500">
        <v>0</v>
      </c>
      <c r="AE19" s="501">
        <v>0</v>
      </c>
      <c r="AF19" s="499">
        <v>0</v>
      </c>
      <c r="AG19" s="500">
        <v>0</v>
      </c>
      <c r="AH19" s="500">
        <v>0</v>
      </c>
      <c r="AI19" s="500">
        <v>0</v>
      </c>
      <c r="AJ19" s="500">
        <v>0</v>
      </c>
      <c r="AK19" s="500">
        <v>0</v>
      </c>
      <c r="AL19" s="500">
        <v>0</v>
      </c>
      <c r="AM19" s="500">
        <v>0</v>
      </c>
      <c r="AN19" s="500">
        <v>0</v>
      </c>
      <c r="AO19" s="500">
        <v>0</v>
      </c>
      <c r="AP19" s="500">
        <v>0</v>
      </c>
      <c r="AQ19" s="500">
        <v>0</v>
      </c>
      <c r="AR19" s="500">
        <v>0</v>
      </c>
      <c r="AS19" s="501">
        <v>0</v>
      </c>
      <c r="AT19" s="499">
        <v>0</v>
      </c>
      <c r="AU19" s="500">
        <v>0</v>
      </c>
      <c r="AV19" s="500">
        <v>0</v>
      </c>
      <c r="AW19" s="500">
        <v>0</v>
      </c>
      <c r="AX19" s="500">
        <v>0</v>
      </c>
      <c r="AY19" s="500">
        <v>0</v>
      </c>
      <c r="AZ19" s="500">
        <v>0</v>
      </c>
      <c r="BA19" s="500">
        <v>0</v>
      </c>
      <c r="BB19" s="500">
        <v>0</v>
      </c>
      <c r="BC19" s="500">
        <v>0</v>
      </c>
      <c r="BD19" s="500">
        <v>0</v>
      </c>
      <c r="BE19" s="500">
        <v>0</v>
      </c>
      <c r="BF19" s="500"/>
      <c r="BG19" s="501">
        <v>0</v>
      </c>
      <c r="BH19" s="499">
        <v>0</v>
      </c>
      <c r="BI19" s="500">
        <v>0</v>
      </c>
      <c r="BJ19" s="500">
        <v>0</v>
      </c>
      <c r="BK19" s="500">
        <v>0</v>
      </c>
      <c r="BL19" s="500">
        <v>0</v>
      </c>
      <c r="BM19" s="500">
        <v>0</v>
      </c>
      <c r="BN19" s="500">
        <v>0</v>
      </c>
      <c r="BO19" s="500">
        <v>0</v>
      </c>
      <c r="BP19" s="500">
        <v>0</v>
      </c>
      <c r="BQ19" s="500">
        <v>0</v>
      </c>
      <c r="BR19" s="500">
        <v>0</v>
      </c>
      <c r="BS19" s="500">
        <v>0</v>
      </c>
      <c r="BT19" s="501"/>
      <c r="BU19" s="464"/>
      <c r="BV19" s="464"/>
    </row>
    <row r="20" spans="1:74">
      <c r="A20" s="497"/>
      <c r="B20" s="484" t="s">
        <v>326</v>
      </c>
      <c r="C20" s="498" t="s">
        <v>242</v>
      </c>
      <c r="D20" s="499">
        <v>0</v>
      </c>
      <c r="E20" s="500">
        <v>0</v>
      </c>
      <c r="F20" s="500">
        <v>0</v>
      </c>
      <c r="G20" s="500">
        <v>0</v>
      </c>
      <c r="H20" s="500">
        <v>0</v>
      </c>
      <c r="I20" s="500">
        <v>0</v>
      </c>
      <c r="J20" s="500">
        <v>0</v>
      </c>
      <c r="K20" s="500">
        <v>0</v>
      </c>
      <c r="L20" s="500">
        <v>0</v>
      </c>
      <c r="M20" s="500">
        <v>0</v>
      </c>
      <c r="N20" s="500">
        <v>0</v>
      </c>
      <c r="O20" s="500">
        <v>0</v>
      </c>
      <c r="P20" s="500">
        <v>0</v>
      </c>
      <c r="Q20" s="501">
        <v>0</v>
      </c>
      <c r="R20" s="499">
        <v>0</v>
      </c>
      <c r="S20" s="500">
        <v>0</v>
      </c>
      <c r="T20" s="500">
        <v>0</v>
      </c>
      <c r="U20" s="500">
        <v>0</v>
      </c>
      <c r="V20" s="500">
        <v>0</v>
      </c>
      <c r="W20" s="500">
        <v>0</v>
      </c>
      <c r="X20" s="500">
        <v>0</v>
      </c>
      <c r="Y20" s="500">
        <v>0</v>
      </c>
      <c r="Z20" s="500">
        <v>0</v>
      </c>
      <c r="AA20" s="500">
        <v>0</v>
      </c>
      <c r="AB20" s="500">
        <v>0</v>
      </c>
      <c r="AC20" s="500">
        <v>0</v>
      </c>
      <c r="AD20" s="500">
        <v>0</v>
      </c>
      <c r="AE20" s="501">
        <v>0</v>
      </c>
      <c r="AF20" s="499">
        <v>0</v>
      </c>
      <c r="AG20" s="500">
        <v>0</v>
      </c>
      <c r="AH20" s="500">
        <v>0</v>
      </c>
      <c r="AI20" s="500">
        <v>0</v>
      </c>
      <c r="AJ20" s="500">
        <v>0</v>
      </c>
      <c r="AK20" s="500">
        <v>0</v>
      </c>
      <c r="AL20" s="500">
        <v>0</v>
      </c>
      <c r="AM20" s="500">
        <v>0</v>
      </c>
      <c r="AN20" s="500">
        <v>0</v>
      </c>
      <c r="AO20" s="500">
        <v>0</v>
      </c>
      <c r="AP20" s="500">
        <v>0</v>
      </c>
      <c r="AQ20" s="500">
        <v>0</v>
      </c>
      <c r="AR20" s="500">
        <v>0</v>
      </c>
      <c r="AS20" s="501">
        <v>0</v>
      </c>
      <c r="AT20" s="499">
        <v>0</v>
      </c>
      <c r="AU20" s="500">
        <v>0</v>
      </c>
      <c r="AV20" s="500">
        <v>0</v>
      </c>
      <c r="AW20" s="500">
        <v>0</v>
      </c>
      <c r="AX20" s="500">
        <v>0</v>
      </c>
      <c r="AY20" s="500">
        <v>0</v>
      </c>
      <c r="AZ20" s="500">
        <v>0</v>
      </c>
      <c r="BA20" s="500">
        <v>0</v>
      </c>
      <c r="BB20" s="500">
        <v>0</v>
      </c>
      <c r="BC20" s="500">
        <v>0</v>
      </c>
      <c r="BD20" s="500">
        <v>0</v>
      </c>
      <c r="BE20" s="500">
        <v>0</v>
      </c>
      <c r="BF20" s="500"/>
      <c r="BG20" s="501">
        <v>0</v>
      </c>
      <c r="BH20" s="499">
        <v>0</v>
      </c>
      <c r="BI20" s="500">
        <v>0</v>
      </c>
      <c r="BJ20" s="500">
        <v>0</v>
      </c>
      <c r="BK20" s="500">
        <v>0</v>
      </c>
      <c r="BL20" s="500">
        <v>0</v>
      </c>
      <c r="BM20" s="500">
        <v>0</v>
      </c>
      <c r="BN20" s="500">
        <v>0</v>
      </c>
      <c r="BO20" s="500">
        <v>0</v>
      </c>
      <c r="BP20" s="500">
        <v>0</v>
      </c>
      <c r="BQ20" s="500">
        <v>0</v>
      </c>
      <c r="BR20" s="500">
        <v>0</v>
      </c>
      <c r="BS20" s="500">
        <v>0</v>
      </c>
      <c r="BT20" s="501"/>
      <c r="BU20" s="464"/>
      <c r="BV20" s="464"/>
    </row>
    <row r="21" spans="1:74" s="484" customFormat="1" ht="15.75" thickBot="1">
      <c r="A21" s="502"/>
      <c r="B21" s="503" t="s">
        <v>151</v>
      </c>
      <c r="C21" s="504"/>
      <c r="D21" s="505">
        <v>1907070</v>
      </c>
      <c r="E21" s="506">
        <v>1931253</v>
      </c>
      <c r="F21" s="506">
        <v>2015808</v>
      </c>
      <c r="G21" s="506">
        <v>1892948.3648960001</v>
      </c>
      <c r="H21" s="506">
        <v>1832756.1494</v>
      </c>
      <c r="I21" s="506">
        <v>1906106</v>
      </c>
      <c r="J21" s="506">
        <v>2018125.4503090023</v>
      </c>
      <c r="K21" s="506">
        <v>1857352</v>
      </c>
      <c r="L21" s="506">
        <v>3073600</v>
      </c>
      <c r="M21" s="506">
        <v>1974446.089924</v>
      </c>
      <c r="N21" s="506">
        <v>1853239</v>
      </c>
      <c r="O21" s="506">
        <v>1811067.1338189994</v>
      </c>
      <c r="P21" s="506">
        <v>338443.81165199727</v>
      </c>
      <c r="Q21" s="506">
        <v>24412215</v>
      </c>
      <c r="R21" s="505">
        <v>1744905</v>
      </c>
      <c r="S21" s="506">
        <v>2278192</v>
      </c>
      <c r="T21" s="506">
        <v>2425829</v>
      </c>
      <c r="U21" s="506">
        <v>2189070</v>
      </c>
      <c r="V21" s="506">
        <v>2333470</v>
      </c>
      <c r="W21" s="506">
        <v>2363239.1864639996</v>
      </c>
      <c r="X21" s="506">
        <v>2258911.6769099967</v>
      </c>
      <c r="Y21" s="506">
        <v>3060430.5508300001</v>
      </c>
      <c r="Z21" s="506">
        <v>2309910.1811300004</v>
      </c>
      <c r="AA21" s="506">
        <v>2342280.5342660015</v>
      </c>
      <c r="AB21" s="506">
        <v>2903804.4827519995</v>
      </c>
      <c r="AC21" s="506">
        <v>2290475.1662000003</v>
      </c>
      <c r="AD21" s="506">
        <v>1470282.2600000012</v>
      </c>
      <c r="AE21" s="506">
        <v>29970801</v>
      </c>
      <c r="AF21" s="505">
        <v>2204297.8199999998</v>
      </c>
      <c r="AG21" s="506">
        <v>2265736.2599999993</v>
      </c>
      <c r="AH21" s="506">
        <v>2390608.56</v>
      </c>
      <c r="AI21" s="506">
        <v>2535653.4700000011</v>
      </c>
      <c r="AJ21" s="506">
        <v>2315209.3599999994</v>
      </c>
      <c r="AK21" s="506">
        <v>2247151.3000000007</v>
      </c>
      <c r="AL21" s="506">
        <v>2400774.25</v>
      </c>
      <c r="AM21" s="506">
        <v>2534376.9900000002</v>
      </c>
      <c r="AN21" s="506">
        <v>2377812.0049999994</v>
      </c>
      <c r="AO21" s="506">
        <v>2282428.9150000024</v>
      </c>
      <c r="AP21" s="506">
        <v>2616176.395</v>
      </c>
      <c r="AQ21" s="506">
        <v>2487168.31</v>
      </c>
      <c r="AR21" s="506">
        <v>1475277.0000000005</v>
      </c>
      <c r="AS21" s="507">
        <v>30132669.634999998</v>
      </c>
      <c r="AT21" s="505">
        <v>2302846.1</v>
      </c>
      <c r="AU21" s="506">
        <v>2520801.91</v>
      </c>
      <c r="AV21" s="506">
        <v>2535027.3699999996</v>
      </c>
      <c r="AW21" s="506">
        <v>2576056.91</v>
      </c>
      <c r="AX21" s="506">
        <v>2609492.6099999994</v>
      </c>
      <c r="AY21" s="506">
        <v>3308467.8200000012</v>
      </c>
      <c r="AZ21" s="506">
        <v>2462440.4100000015</v>
      </c>
      <c r="BA21" s="508">
        <v>3204394.95</v>
      </c>
      <c r="BB21" s="509">
        <v>3110404.9700000007</v>
      </c>
      <c r="BC21" s="508">
        <v>3135411.799999998</v>
      </c>
      <c r="BD21" s="506">
        <v>3064900.19</v>
      </c>
      <c r="BE21" s="506">
        <v>2670009.1099999994</v>
      </c>
      <c r="BF21" s="506">
        <v>1972722</v>
      </c>
      <c r="BG21" s="507">
        <v>35472976.149999999</v>
      </c>
      <c r="BH21" s="505">
        <v>2795186.8100000005</v>
      </c>
      <c r="BI21" s="506">
        <v>2751972.98</v>
      </c>
      <c r="BJ21" s="506">
        <v>3255803.04</v>
      </c>
      <c r="BK21" s="506">
        <v>2747286.9</v>
      </c>
      <c r="BL21" s="506">
        <v>3033507.7999999984</v>
      </c>
      <c r="BM21" s="506">
        <v>3314977.0600000005</v>
      </c>
      <c r="BN21" s="506">
        <v>3121183.3600000003</v>
      </c>
      <c r="BO21" s="506">
        <v>2961602.2100000009</v>
      </c>
      <c r="BP21" s="506">
        <v>3138391.3325000009</v>
      </c>
      <c r="BQ21" s="506">
        <v>3445760.0499999975</v>
      </c>
      <c r="BR21" s="506">
        <v>4096070.2287500021</v>
      </c>
      <c r="BS21" s="506">
        <v>4096070.2287500021</v>
      </c>
      <c r="BT21" s="507">
        <v>38757812</v>
      </c>
      <c r="BU21" s="464"/>
      <c r="BV21" s="464"/>
    </row>
    <row r="22" spans="1:74" s="484" customFormat="1">
      <c r="D22" s="510"/>
      <c r="E22" s="510"/>
      <c r="F22" s="510"/>
      <c r="G22" s="510"/>
      <c r="H22" s="510"/>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row>
    <row r="23" spans="1:74" s="484" customFormat="1" ht="15.75" thickBot="1">
      <c r="D23" s="511"/>
      <c r="E23" s="511"/>
      <c r="F23" s="511"/>
      <c r="G23" s="511"/>
      <c r="H23" s="511"/>
      <c r="I23" s="511"/>
      <c r="J23" s="511"/>
      <c r="K23" s="511"/>
      <c r="L23" s="511"/>
      <c r="M23" s="511"/>
      <c r="N23" s="511"/>
      <c r="O23" s="511"/>
      <c r="P23" s="511"/>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1"/>
      <c r="AN23" s="511"/>
      <c r="AO23" s="511"/>
      <c r="AP23" s="511"/>
      <c r="AQ23" s="511"/>
      <c r="AR23" s="511"/>
      <c r="AS23" s="511"/>
    </row>
    <row r="24" spans="1:74" s="484" customFormat="1" ht="15.75" thickBot="1">
      <c r="D24" s="488" t="s">
        <v>367</v>
      </c>
      <c r="E24" s="512"/>
      <c r="F24" s="512"/>
      <c r="G24" s="512"/>
      <c r="H24" s="512"/>
      <c r="I24" s="512"/>
      <c r="J24" s="489"/>
      <c r="K24" s="512"/>
      <c r="L24" s="512"/>
      <c r="M24" s="512"/>
      <c r="N24" s="512"/>
      <c r="O24" s="512"/>
      <c r="P24" s="512"/>
      <c r="Q24" s="513"/>
      <c r="R24" s="488" t="s">
        <v>453</v>
      </c>
      <c r="S24" s="512"/>
      <c r="T24" s="512"/>
      <c r="U24" s="512"/>
      <c r="V24" s="512"/>
      <c r="W24" s="512"/>
      <c r="X24" s="489"/>
      <c r="Y24" s="512"/>
      <c r="Z24" s="512"/>
      <c r="AA24" s="512"/>
      <c r="AB24" s="512"/>
      <c r="AC24" s="512"/>
      <c r="AD24" s="512"/>
      <c r="AE24" s="513"/>
      <c r="AF24" s="488" t="s">
        <v>454</v>
      </c>
      <c r="AG24" s="512"/>
      <c r="AH24" s="512"/>
      <c r="AI24" s="512"/>
      <c r="AJ24" s="512"/>
      <c r="AK24" s="512"/>
      <c r="AL24" s="489"/>
      <c r="AM24" s="512"/>
      <c r="AN24" s="512"/>
      <c r="AO24" s="512"/>
      <c r="AP24" s="512"/>
      <c r="AQ24" s="512"/>
      <c r="AR24" s="512"/>
      <c r="AS24" s="513"/>
      <c r="AT24" s="488" t="s">
        <v>531</v>
      </c>
      <c r="AU24" s="489"/>
      <c r="AV24" s="489"/>
      <c r="AW24" s="489"/>
      <c r="AX24" s="489"/>
      <c r="AY24" s="489"/>
      <c r="AZ24" s="489"/>
      <c r="BA24" s="489"/>
      <c r="BB24" s="489"/>
      <c r="BC24" s="489"/>
      <c r="BD24" s="489"/>
      <c r="BE24" s="489"/>
      <c r="BF24" s="489"/>
      <c r="BG24" s="490"/>
      <c r="BH24" s="488" t="s">
        <v>613</v>
      </c>
      <c r="BI24" s="489"/>
      <c r="BJ24" s="489"/>
      <c r="BK24" s="489"/>
      <c r="BL24" s="489"/>
      <c r="BM24" s="489"/>
      <c r="BN24" s="489"/>
      <c r="BO24" s="489"/>
      <c r="BP24" s="489"/>
      <c r="BQ24" s="489"/>
      <c r="BR24" s="489"/>
      <c r="BS24" s="489"/>
      <c r="BT24" s="490"/>
    </row>
    <row r="25" spans="1:74" s="484" customFormat="1">
      <c r="A25" s="514" t="s">
        <v>327</v>
      </c>
      <c r="B25" s="492" t="s">
        <v>51</v>
      </c>
      <c r="C25" s="493" t="s">
        <v>299</v>
      </c>
      <c r="D25" s="515" t="s">
        <v>300</v>
      </c>
      <c r="E25" s="516" t="s">
        <v>301</v>
      </c>
      <c r="F25" s="516" t="s">
        <v>303</v>
      </c>
      <c r="G25" s="516" t="s">
        <v>303</v>
      </c>
      <c r="H25" s="516" t="s">
        <v>304</v>
      </c>
      <c r="I25" s="516" t="s">
        <v>305</v>
      </c>
      <c r="J25" s="516" t="s">
        <v>306</v>
      </c>
      <c r="K25" s="516" t="s">
        <v>307</v>
      </c>
      <c r="L25" s="516" t="s">
        <v>308</v>
      </c>
      <c r="M25" s="516" t="s">
        <v>309</v>
      </c>
      <c r="N25" s="516" t="s">
        <v>310</v>
      </c>
      <c r="O25" s="516" t="s">
        <v>311</v>
      </c>
      <c r="P25" s="495" t="s">
        <v>443</v>
      </c>
      <c r="Q25" s="496" t="s">
        <v>368</v>
      </c>
      <c r="R25" s="515" t="s">
        <v>300</v>
      </c>
      <c r="S25" s="516" t="s">
        <v>301</v>
      </c>
      <c r="T25" s="516" t="s">
        <v>303</v>
      </c>
      <c r="U25" s="516" t="s">
        <v>303</v>
      </c>
      <c r="V25" s="516" t="s">
        <v>304</v>
      </c>
      <c r="W25" s="516" t="s">
        <v>305</v>
      </c>
      <c r="X25" s="516" t="s">
        <v>306</v>
      </c>
      <c r="Y25" s="516" t="s">
        <v>307</v>
      </c>
      <c r="Z25" s="516" t="s">
        <v>308</v>
      </c>
      <c r="AA25" s="516" t="s">
        <v>309</v>
      </c>
      <c r="AB25" s="516" t="s">
        <v>310</v>
      </c>
      <c r="AC25" s="516" t="s">
        <v>311</v>
      </c>
      <c r="AD25" s="516" t="s">
        <v>494</v>
      </c>
      <c r="AE25" s="496" t="s">
        <v>455</v>
      </c>
      <c r="AF25" s="515" t="s">
        <v>300</v>
      </c>
      <c r="AG25" s="516" t="s">
        <v>301</v>
      </c>
      <c r="AH25" s="516" t="s">
        <v>303</v>
      </c>
      <c r="AI25" s="516" t="s">
        <v>303</v>
      </c>
      <c r="AJ25" s="516" t="s">
        <v>304</v>
      </c>
      <c r="AK25" s="516" t="s">
        <v>305</v>
      </c>
      <c r="AL25" s="516" t="s">
        <v>306</v>
      </c>
      <c r="AM25" s="516" t="s">
        <v>307</v>
      </c>
      <c r="AN25" s="516" t="s">
        <v>308</v>
      </c>
      <c r="AO25" s="516" t="s">
        <v>309</v>
      </c>
      <c r="AP25" s="516" t="s">
        <v>310</v>
      </c>
      <c r="AQ25" s="516" t="s">
        <v>311</v>
      </c>
      <c r="AR25" s="516" t="s">
        <v>508</v>
      </c>
      <c r="AS25" s="496" t="s">
        <v>456</v>
      </c>
      <c r="AT25" s="515" t="s">
        <v>300</v>
      </c>
      <c r="AU25" s="516" t="s">
        <v>301</v>
      </c>
      <c r="AV25" s="516" t="s">
        <v>302</v>
      </c>
      <c r="AW25" s="516" t="s">
        <v>303</v>
      </c>
      <c r="AX25" s="516" t="s">
        <v>304</v>
      </c>
      <c r="AY25" s="516" t="s">
        <v>305</v>
      </c>
      <c r="AZ25" s="516" t="s">
        <v>306</v>
      </c>
      <c r="BA25" s="516" t="s">
        <v>307</v>
      </c>
      <c r="BB25" s="516" t="s">
        <v>308</v>
      </c>
      <c r="BC25" s="516" t="s">
        <v>309</v>
      </c>
      <c r="BD25" s="516" t="s">
        <v>310</v>
      </c>
      <c r="BE25" s="516" t="s">
        <v>311</v>
      </c>
      <c r="BF25" s="495" t="s">
        <v>557</v>
      </c>
      <c r="BG25" s="496" t="s">
        <v>532</v>
      </c>
      <c r="BH25" s="515" t="s">
        <v>300</v>
      </c>
      <c r="BI25" s="516" t="s">
        <v>301</v>
      </c>
      <c r="BJ25" s="516" t="s">
        <v>302</v>
      </c>
      <c r="BK25" s="516" t="s">
        <v>303</v>
      </c>
      <c r="BL25" s="516" t="s">
        <v>304</v>
      </c>
      <c r="BM25" s="516" t="s">
        <v>305</v>
      </c>
      <c r="BN25" s="516" t="s">
        <v>306</v>
      </c>
      <c r="BO25" s="516" t="s">
        <v>307</v>
      </c>
      <c r="BP25" s="516" t="s">
        <v>308</v>
      </c>
      <c r="BQ25" s="516" t="s">
        <v>309</v>
      </c>
      <c r="BR25" s="516" t="s">
        <v>310</v>
      </c>
      <c r="BS25" s="516" t="s">
        <v>311</v>
      </c>
      <c r="BT25" s="496" t="s">
        <v>614</v>
      </c>
    </row>
    <row r="26" spans="1:74">
      <c r="A26" s="497" t="s">
        <v>4</v>
      </c>
      <c r="B26" s="484" t="s">
        <v>53</v>
      </c>
      <c r="C26" s="498" t="s">
        <v>52</v>
      </c>
      <c r="D26" s="499">
        <v>1864733</v>
      </c>
      <c r="E26" s="500">
        <v>101987</v>
      </c>
      <c r="F26" s="500">
        <v>210810</v>
      </c>
      <c r="G26" s="500">
        <v>65511.400000000009</v>
      </c>
      <c r="H26" s="500">
        <v>66862</v>
      </c>
      <c r="I26" s="500">
        <v>136272</v>
      </c>
      <c r="J26" s="500">
        <v>300642.64</v>
      </c>
      <c r="K26" s="500">
        <v>581998</v>
      </c>
      <c r="L26" s="500">
        <v>2811421</v>
      </c>
      <c r="M26" s="500">
        <v>1783304.28</v>
      </c>
      <c r="N26" s="500">
        <v>4815804.8499999996</v>
      </c>
      <c r="O26" s="500">
        <v>575456.36000000034</v>
      </c>
      <c r="P26" s="500">
        <v>-2035559.5300000012</v>
      </c>
      <c r="Q26" s="517">
        <v>11279243</v>
      </c>
      <c r="R26" s="499">
        <v>1704363</v>
      </c>
      <c r="S26" s="500">
        <v>193800</v>
      </c>
      <c r="T26" s="500">
        <v>347159</v>
      </c>
      <c r="U26" s="500">
        <v>-991591</v>
      </c>
      <c r="V26" s="500">
        <v>230730</v>
      </c>
      <c r="W26" s="500">
        <v>139046.74000000011</v>
      </c>
      <c r="X26" s="500">
        <v>6174078.7900000028</v>
      </c>
      <c r="Y26" s="500">
        <v>-4386942.0000000009</v>
      </c>
      <c r="Z26" s="500">
        <v>6826905.0000000009</v>
      </c>
      <c r="AA26" s="500">
        <v>838643.67999999982</v>
      </c>
      <c r="AB26" s="500">
        <v>1200838.0999999994</v>
      </c>
      <c r="AC26" s="500">
        <v>690201.45000000007</v>
      </c>
      <c r="AD26" s="500">
        <v>3716279.2399999984</v>
      </c>
      <c r="AE26" s="517">
        <v>16683512</v>
      </c>
      <c r="AF26" s="499">
        <v>2161620.1999999997</v>
      </c>
      <c r="AG26" s="500">
        <v>156247.71999999986</v>
      </c>
      <c r="AH26" s="500">
        <v>278234.32000000007</v>
      </c>
      <c r="AI26" s="500">
        <v>-1006724.1800000002</v>
      </c>
      <c r="AJ26" s="500">
        <v>217205.13999999987</v>
      </c>
      <c r="AK26" s="500">
        <v>152135.30999999991</v>
      </c>
      <c r="AL26" s="500">
        <v>251826.33000000013</v>
      </c>
      <c r="AM26" s="500">
        <v>2475166.5199999982</v>
      </c>
      <c r="AN26" s="500">
        <v>2335812.17</v>
      </c>
      <c r="AO26" s="500">
        <v>3357533.0400000019</v>
      </c>
      <c r="AP26" s="500">
        <v>2564979.7200000016</v>
      </c>
      <c r="AQ26" s="500">
        <v>2439025.8799999985</v>
      </c>
      <c r="AR26" s="500">
        <v>1575162.8299999982</v>
      </c>
      <c r="AS26" s="517">
        <v>16958225</v>
      </c>
      <c r="AT26" s="499">
        <v>2267808.25</v>
      </c>
      <c r="AU26" s="500">
        <v>244354.98</v>
      </c>
      <c r="AV26" s="500">
        <v>208344.72999999989</v>
      </c>
      <c r="AW26" s="500">
        <v>251516.50999999885</v>
      </c>
      <c r="AX26" s="500">
        <v>249309.30000000005</v>
      </c>
      <c r="AY26" s="500">
        <v>958008.65000000026</v>
      </c>
      <c r="AZ26" s="500">
        <v>112957.44999999971</v>
      </c>
      <c r="BA26" s="500">
        <v>807079.91999999958</v>
      </c>
      <c r="BB26" s="500">
        <v>682739.06999999983</v>
      </c>
      <c r="BC26" s="500">
        <v>434256.54999999981</v>
      </c>
      <c r="BD26" s="500">
        <v>529787.43999999994</v>
      </c>
      <c r="BE26" s="500">
        <v>165537.34000000005</v>
      </c>
      <c r="BF26" s="500">
        <v>15443593.810000001</v>
      </c>
      <c r="BG26" s="517">
        <v>22355294</v>
      </c>
      <c r="BH26" s="499">
        <v>993270.68</v>
      </c>
      <c r="BI26" s="500">
        <v>197483.86</v>
      </c>
      <c r="BJ26" s="500">
        <v>679747.30000000016</v>
      </c>
      <c r="BK26" s="500">
        <v>178852.63000000006</v>
      </c>
      <c r="BL26" s="500">
        <v>445083.23000000039</v>
      </c>
      <c r="BM26" s="500">
        <v>734143.69000000029</v>
      </c>
      <c r="BN26" s="500">
        <v>1250322.4000000001</v>
      </c>
      <c r="BO26" s="500">
        <v>2606292.0299999998</v>
      </c>
      <c r="BP26" s="500">
        <v>1280531.28</v>
      </c>
      <c r="BQ26" s="500">
        <v>3145733.5400000005</v>
      </c>
      <c r="BR26" s="500">
        <v>6973032.1799999997</v>
      </c>
      <c r="BS26" s="500">
        <v>6973032.1799999997</v>
      </c>
      <c r="BT26" s="517">
        <v>25457525</v>
      </c>
      <c r="BU26" s="464"/>
      <c r="BV26" s="464"/>
    </row>
    <row r="27" spans="1:74">
      <c r="A27" s="497"/>
      <c r="B27" s="484" t="s">
        <v>55</v>
      </c>
      <c r="C27" s="498" t="s">
        <v>54</v>
      </c>
      <c r="D27" s="499">
        <v>18645</v>
      </c>
      <c r="E27" s="500">
        <v>18881</v>
      </c>
      <c r="F27" s="500">
        <v>19710</v>
      </c>
      <c r="G27" s="500">
        <v>18506.009999999998</v>
      </c>
      <c r="H27" s="500">
        <v>19006</v>
      </c>
      <c r="I27" s="500">
        <v>18635</v>
      </c>
      <c r="J27" s="500">
        <v>16976.290000000008</v>
      </c>
      <c r="K27" s="500">
        <v>18159</v>
      </c>
      <c r="L27" s="500">
        <v>30066</v>
      </c>
      <c r="M27" s="500">
        <v>19305.21</v>
      </c>
      <c r="N27" s="500">
        <v>-33961</v>
      </c>
      <c r="O27" s="500">
        <v>17706.190000000002</v>
      </c>
      <c r="P27" s="500">
        <v>57552.300000000017</v>
      </c>
      <c r="Q27" s="517">
        <v>239187</v>
      </c>
      <c r="R27" s="499">
        <v>16168</v>
      </c>
      <c r="S27" s="500">
        <v>21103</v>
      </c>
      <c r="T27" s="500">
        <v>22462</v>
      </c>
      <c r="U27" s="500">
        <v>19217</v>
      </c>
      <c r="V27" s="500">
        <v>21620</v>
      </c>
      <c r="W27" s="500">
        <v>21896.129999999994</v>
      </c>
      <c r="X27" s="500">
        <v>-37314.199999999997</v>
      </c>
      <c r="Y27" s="500">
        <v>86604.89</v>
      </c>
      <c r="Z27" s="500">
        <v>-36755.439999999995</v>
      </c>
      <c r="AA27" s="500">
        <v>12639.790000000008</v>
      </c>
      <c r="AB27" s="500">
        <v>26907.420000000002</v>
      </c>
      <c r="AC27" s="500">
        <v>21216.180000000004</v>
      </c>
      <c r="AD27" s="500">
        <v>82362.229999999981</v>
      </c>
      <c r="AE27" s="517">
        <v>278127</v>
      </c>
      <c r="AF27" s="499">
        <v>17335.5</v>
      </c>
      <c r="AG27" s="500">
        <v>17820.870000000003</v>
      </c>
      <c r="AH27" s="500">
        <v>18802.909999999996</v>
      </c>
      <c r="AI27" s="500">
        <v>18475.440000000006</v>
      </c>
      <c r="AJ27" s="500">
        <v>18204.000000000004</v>
      </c>
      <c r="AK27" s="500">
        <v>17666.800000000003</v>
      </c>
      <c r="AL27" s="500">
        <v>10966.29</v>
      </c>
      <c r="AM27" s="500">
        <v>19927.350000000002</v>
      </c>
      <c r="AN27" s="500">
        <v>18693.699999999997</v>
      </c>
      <c r="AO27" s="500">
        <v>-509.16999999999825</v>
      </c>
      <c r="AP27" s="500">
        <v>20570.510000000002</v>
      </c>
      <c r="AQ27" s="500">
        <v>19554.349999999991</v>
      </c>
      <c r="AR27" s="500">
        <v>39936.450000000012</v>
      </c>
      <c r="AS27" s="517">
        <v>237445</v>
      </c>
      <c r="AT27" s="499">
        <v>15256.55</v>
      </c>
      <c r="AU27" s="500">
        <v>16703.440000000006</v>
      </c>
      <c r="AV27" s="500">
        <v>16797.289999999997</v>
      </c>
      <c r="AW27" s="500">
        <v>14838.500000000004</v>
      </c>
      <c r="AX27" s="500">
        <v>17295</v>
      </c>
      <c r="AY27" s="500">
        <v>21935.83</v>
      </c>
      <c r="AZ27" s="500">
        <v>-1595.8400000000001</v>
      </c>
      <c r="BA27" s="500">
        <v>20731.690000000002</v>
      </c>
      <c r="BB27" s="500">
        <v>19446.649999999998</v>
      </c>
      <c r="BC27" s="500">
        <v>-50.640000000003056</v>
      </c>
      <c r="BD27" s="500">
        <v>20005.11</v>
      </c>
      <c r="BE27" s="500">
        <v>17649.289999999994</v>
      </c>
      <c r="BF27" s="500">
        <v>50736.130000000005</v>
      </c>
      <c r="BG27" s="517">
        <v>229749</v>
      </c>
      <c r="BH27" s="499">
        <v>11234.18</v>
      </c>
      <c r="BI27" s="500">
        <v>10987.930000000002</v>
      </c>
      <c r="BJ27" s="500">
        <v>13008.520000000002</v>
      </c>
      <c r="BK27" s="500">
        <v>11053.529999999997</v>
      </c>
      <c r="BL27" s="500">
        <v>12007.779999999999</v>
      </c>
      <c r="BM27" s="500">
        <v>13222.190000000004</v>
      </c>
      <c r="BN27" s="500">
        <v>12306.31</v>
      </c>
      <c r="BO27" s="500">
        <v>11997.829999999998</v>
      </c>
      <c r="BP27" s="500">
        <v>12538.889999999996</v>
      </c>
      <c r="BQ27" s="500">
        <v>-3827.9199999999946</v>
      </c>
      <c r="BR27" s="500">
        <v>29636.379999999997</v>
      </c>
      <c r="BS27" s="500">
        <v>29636.379999999997</v>
      </c>
      <c r="BT27" s="517">
        <v>163802</v>
      </c>
      <c r="BU27" s="464"/>
      <c r="BV27" s="464"/>
    </row>
    <row r="28" spans="1:74">
      <c r="A28" s="518" t="s">
        <v>328</v>
      </c>
      <c r="B28" s="519"/>
      <c r="C28" s="520"/>
      <c r="D28" s="521">
        <v>1883378</v>
      </c>
      <c r="E28" s="522">
        <v>120868</v>
      </c>
      <c r="F28" s="522">
        <v>230520</v>
      </c>
      <c r="G28" s="522">
        <v>84017.41</v>
      </c>
      <c r="H28" s="522">
        <v>85868</v>
      </c>
      <c r="I28" s="522">
        <v>154907</v>
      </c>
      <c r="J28" s="522">
        <v>317618.93000000005</v>
      </c>
      <c r="K28" s="522">
        <v>600157</v>
      </c>
      <c r="L28" s="522">
        <v>2841487</v>
      </c>
      <c r="M28" s="522">
        <v>1802609.49</v>
      </c>
      <c r="N28" s="522">
        <v>4781843.8499999996</v>
      </c>
      <c r="O28" s="522">
        <v>593162.55000000028</v>
      </c>
      <c r="P28" s="522">
        <v>-1978007.2300000004</v>
      </c>
      <c r="Q28" s="523">
        <v>11518430</v>
      </c>
      <c r="R28" s="521">
        <v>1720531</v>
      </c>
      <c r="S28" s="522">
        <v>214903</v>
      </c>
      <c r="T28" s="522">
        <v>369621</v>
      </c>
      <c r="U28" s="522">
        <v>-972374</v>
      </c>
      <c r="V28" s="522">
        <v>252350</v>
      </c>
      <c r="W28" s="522">
        <v>160942.87000000011</v>
      </c>
      <c r="X28" s="522">
        <v>6136764.5900000026</v>
      </c>
      <c r="Y28" s="522">
        <v>-4300337.1100000013</v>
      </c>
      <c r="Z28" s="522">
        <v>6790149.5600000005</v>
      </c>
      <c r="AA28" s="522">
        <v>851283.46999999986</v>
      </c>
      <c r="AB28" s="522">
        <v>1227745.5199999993</v>
      </c>
      <c r="AC28" s="522">
        <v>711417.63000000012</v>
      </c>
      <c r="AD28" s="522">
        <v>3798641.4699999983</v>
      </c>
      <c r="AE28" s="523">
        <v>16961639</v>
      </c>
      <c r="AF28" s="521">
        <v>2178955.6999999997</v>
      </c>
      <c r="AG28" s="522">
        <v>174068.58999999985</v>
      </c>
      <c r="AH28" s="522">
        <v>297037.23000000004</v>
      </c>
      <c r="AI28" s="522">
        <v>-988248.74000000011</v>
      </c>
      <c r="AJ28" s="522">
        <v>235409.13999999987</v>
      </c>
      <c r="AK28" s="522">
        <v>169802.10999999993</v>
      </c>
      <c r="AL28" s="522">
        <v>262792.62000000011</v>
      </c>
      <c r="AM28" s="522">
        <v>2495093.8699999982</v>
      </c>
      <c r="AN28" s="522">
        <v>2354505.87</v>
      </c>
      <c r="AO28" s="522">
        <v>3357023.870000002</v>
      </c>
      <c r="AP28" s="522">
        <v>2585550.2300000014</v>
      </c>
      <c r="AQ28" s="522">
        <v>2458580.2299999986</v>
      </c>
      <c r="AR28" s="522">
        <v>1615099.2799999982</v>
      </c>
      <c r="AS28" s="523">
        <v>17195670</v>
      </c>
      <c r="AT28" s="521">
        <v>2283064.7999999998</v>
      </c>
      <c r="AU28" s="522">
        <v>261058.42</v>
      </c>
      <c r="AV28" s="522">
        <v>225142.0199999999</v>
      </c>
      <c r="AW28" s="522">
        <v>266355.00999999885</v>
      </c>
      <c r="AX28" s="522">
        <v>266604.30000000005</v>
      </c>
      <c r="AY28" s="522">
        <v>979944.48000000021</v>
      </c>
      <c r="AZ28" s="522">
        <v>111361.60999999971</v>
      </c>
      <c r="BA28" s="522">
        <v>827811.60999999964</v>
      </c>
      <c r="BB28" s="522">
        <v>702185.71999999986</v>
      </c>
      <c r="BC28" s="522">
        <v>434205.9099999998</v>
      </c>
      <c r="BD28" s="522">
        <v>549792.54999999993</v>
      </c>
      <c r="BE28" s="522">
        <v>183186.63000000006</v>
      </c>
      <c r="BF28" s="522">
        <v>15494329.940000001</v>
      </c>
      <c r="BG28" s="523">
        <v>22585043</v>
      </c>
      <c r="BH28" s="521">
        <v>1004504.8600000001</v>
      </c>
      <c r="BI28" s="522">
        <v>208471.78999999998</v>
      </c>
      <c r="BJ28" s="522">
        <v>692755.82000000018</v>
      </c>
      <c r="BK28" s="522">
        <v>189906.16000000006</v>
      </c>
      <c r="BL28" s="522">
        <v>457091.01000000036</v>
      </c>
      <c r="BM28" s="522">
        <v>747365.88000000035</v>
      </c>
      <c r="BN28" s="522">
        <v>1262628.7100000002</v>
      </c>
      <c r="BO28" s="522">
        <v>2618289.86</v>
      </c>
      <c r="BP28" s="522">
        <v>1293070.17</v>
      </c>
      <c r="BQ28" s="522">
        <v>3141905.6200000006</v>
      </c>
      <c r="BR28" s="522">
        <v>7002668.5599999996</v>
      </c>
      <c r="BS28" s="522">
        <v>7002668.5599999996</v>
      </c>
      <c r="BT28" s="523">
        <v>25621327</v>
      </c>
      <c r="BU28" s="464"/>
      <c r="BV28" s="464"/>
    </row>
    <row r="29" spans="1:74">
      <c r="A29" s="497" t="s">
        <v>195</v>
      </c>
      <c r="B29" s="484" t="s">
        <v>113</v>
      </c>
      <c r="C29" s="498" t="s">
        <v>115</v>
      </c>
      <c r="D29" s="499">
        <v>0</v>
      </c>
      <c r="E29" s="500">
        <v>0</v>
      </c>
      <c r="F29" s="500">
        <v>0</v>
      </c>
      <c r="G29" s="500">
        <v>0</v>
      </c>
      <c r="H29" s="500">
        <v>0</v>
      </c>
      <c r="I29" s="500">
        <v>0</v>
      </c>
      <c r="J29" s="500">
        <v>0</v>
      </c>
      <c r="K29" s="500">
        <v>0</v>
      </c>
      <c r="L29" s="500">
        <v>0</v>
      </c>
      <c r="M29" s="500">
        <v>0</v>
      </c>
      <c r="N29" s="500">
        <v>0</v>
      </c>
      <c r="O29" s="500">
        <v>0</v>
      </c>
      <c r="P29" s="500">
        <v>0</v>
      </c>
      <c r="Q29" s="517">
        <v>0</v>
      </c>
      <c r="R29" s="499">
        <v>0</v>
      </c>
      <c r="S29" s="500">
        <v>0</v>
      </c>
      <c r="T29" s="500">
        <v>0</v>
      </c>
      <c r="U29" s="500">
        <v>0</v>
      </c>
      <c r="V29" s="500">
        <v>0</v>
      </c>
      <c r="W29" s="500">
        <v>0</v>
      </c>
      <c r="X29" s="500">
        <v>0</v>
      </c>
      <c r="Y29" s="500">
        <v>0</v>
      </c>
      <c r="Z29" s="500">
        <v>0</v>
      </c>
      <c r="AA29" s="500">
        <v>0</v>
      </c>
      <c r="AB29" s="500">
        <v>0</v>
      </c>
      <c r="AC29" s="500">
        <v>0</v>
      </c>
      <c r="AD29" s="500">
        <v>0</v>
      </c>
      <c r="AE29" s="517">
        <v>0</v>
      </c>
      <c r="AF29" s="499">
        <v>0</v>
      </c>
      <c r="AG29" s="500">
        <v>0</v>
      </c>
      <c r="AH29" s="500">
        <v>0</v>
      </c>
      <c r="AI29" s="500">
        <v>0</v>
      </c>
      <c r="AJ29" s="500">
        <v>0</v>
      </c>
      <c r="AK29" s="500">
        <v>0</v>
      </c>
      <c r="AL29" s="500">
        <v>0</v>
      </c>
      <c r="AM29" s="500">
        <v>0</v>
      </c>
      <c r="AN29" s="500">
        <v>0</v>
      </c>
      <c r="AO29" s="500">
        <v>0</v>
      </c>
      <c r="AP29" s="500">
        <v>0</v>
      </c>
      <c r="AQ29" s="500">
        <v>0</v>
      </c>
      <c r="AR29" s="500">
        <v>0</v>
      </c>
      <c r="AS29" s="517">
        <v>0</v>
      </c>
      <c r="AT29" s="499">
        <v>0</v>
      </c>
      <c r="AU29" s="500">
        <v>0</v>
      </c>
      <c r="AV29" s="500">
        <v>0</v>
      </c>
      <c r="AW29" s="500">
        <v>0</v>
      </c>
      <c r="AX29" s="500">
        <v>0</v>
      </c>
      <c r="AY29" s="500">
        <v>0</v>
      </c>
      <c r="AZ29" s="500">
        <v>0</v>
      </c>
      <c r="BA29" s="500">
        <v>0</v>
      </c>
      <c r="BB29" s="500">
        <v>0</v>
      </c>
      <c r="BC29" s="500">
        <v>0</v>
      </c>
      <c r="BD29" s="500">
        <v>0</v>
      </c>
      <c r="BE29" s="500">
        <v>0</v>
      </c>
      <c r="BF29" s="500"/>
      <c r="BG29" s="517">
        <v>0</v>
      </c>
      <c r="BH29" s="499">
        <v>0</v>
      </c>
      <c r="BI29" s="500">
        <v>0</v>
      </c>
      <c r="BJ29" s="500">
        <v>0</v>
      </c>
      <c r="BK29" s="500">
        <v>0</v>
      </c>
      <c r="BL29" s="500">
        <v>0</v>
      </c>
      <c r="BM29" s="500">
        <v>0</v>
      </c>
      <c r="BN29" s="500">
        <v>0</v>
      </c>
      <c r="BO29" s="500">
        <v>0</v>
      </c>
      <c r="BP29" s="500">
        <v>0</v>
      </c>
      <c r="BQ29" s="500">
        <v>0</v>
      </c>
      <c r="BR29" s="500">
        <v>0</v>
      </c>
      <c r="BS29" s="500">
        <v>0</v>
      </c>
      <c r="BT29" s="517">
        <v>0</v>
      </c>
      <c r="BU29" s="464"/>
      <c r="BV29" s="464"/>
    </row>
    <row r="30" spans="1:74">
      <c r="A30" s="497"/>
      <c r="B30" s="484" t="s">
        <v>119</v>
      </c>
      <c r="C30" s="498" t="s">
        <v>329</v>
      </c>
      <c r="D30" s="499">
        <v>0</v>
      </c>
      <c r="E30" s="500">
        <v>0</v>
      </c>
      <c r="F30" s="500">
        <v>0</v>
      </c>
      <c r="G30" s="500">
        <v>0</v>
      </c>
      <c r="H30" s="500">
        <v>0</v>
      </c>
      <c r="I30" s="500">
        <v>0</v>
      </c>
      <c r="J30" s="500">
        <v>0</v>
      </c>
      <c r="K30" s="500">
        <v>0</v>
      </c>
      <c r="L30" s="500">
        <v>0</v>
      </c>
      <c r="M30" s="500">
        <v>0</v>
      </c>
      <c r="N30" s="500">
        <v>0</v>
      </c>
      <c r="O30" s="500">
        <v>0</v>
      </c>
      <c r="P30" s="500">
        <v>0</v>
      </c>
      <c r="Q30" s="517">
        <v>0</v>
      </c>
      <c r="R30" s="499">
        <v>0</v>
      </c>
      <c r="S30" s="500">
        <v>0</v>
      </c>
      <c r="T30" s="500">
        <v>0</v>
      </c>
      <c r="U30" s="500">
        <v>0</v>
      </c>
      <c r="V30" s="500">
        <v>0</v>
      </c>
      <c r="W30" s="500">
        <v>0</v>
      </c>
      <c r="X30" s="500">
        <v>0</v>
      </c>
      <c r="Y30" s="500">
        <v>0</v>
      </c>
      <c r="Z30" s="500">
        <v>0</v>
      </c>
      <c r="AA30" s="500">
        <v>0</v>
      </c>
      <c r="AB30" s="500">
        <v>0</v>
      </c>
      <c r="AC30" s="500">
        <v>0</v>
      </c>
      <c r="AD30" s="500">
        <v>0</v>
      </c>
      <c r="AE30" s="517">
        <v>0</v>
      </c>
      <c r="AF30" s="499">
        <v>0</v>
      </c>
      <c r="AG30" s="500">
        <v>0</v>
      </c>
      <c r="AH30" s="500">
        <v>0</v>
      </c>
      <c r="AI30" s="500">
        <v>0</v>
      </c>
      <c r="AJ30" s="500">
        <v>0</v>
      </c>
      <c r="AK30" s="500">
        <v>0</v>
      </c>
      <c r="AL30" s="500">
        <v>0</v>
      </c>
      <c r="AM30" s="500">
        <v>0</v>
      </c>
      <c r="AN30" s="500">
        <v>0</v>
      </c>
      <c r="AO30" s="500">
        <v>0</v>
      </c>
      <c r="AP30" s="500">
        <v>0</v>
      </c>
      <c r="AQ30" s="500">
        <v>0</v>
      </c>
      <c r="AR30" s="500">
        <v>0</v>
      </c>
      <c r="AS30" s="517">
        <v>0</v>
      </c>
      <c r="AT30" s="499">
        <v>0</v>
      </c>
      <c r="AU30" s="500">
        <v>0</v>
      </c>
      <c r="AV30" s="500">
        <v>0</v>
      </c>
      <c r="AW30" s="500">
        <v>0</v>
      </c>
      <c r="AX30" s="500">
        <v>0</v>
      </c>
      <c r="AY30" s="500">
        <v>0</v>
      </c>
      <c r="AZ30" s="500">
        <v>0</v>
      </c>
      <c r="BA30" s="500">
        <v>0</v>
      </c>
      <c r="BB30" s="500">
        <v>0</v>
      </c>
      <c r="BC30" s="500">
        <v>0</v>
      </c>
      <c r="BD30" s="500">
        <v>0</v>
      </c>
      <c r="BE30" s="500">
        <v>0</v>
      </c>
      <c r="BF30" s="500"/>
      <c r="BG30" s="517">
        <v>0</v>
      </c>
      <c r="BH30" s="499">
        <v>0</v>
      </c>
      <c r="BI30" s="500">
        <v>0</v>
      </c>
      <c r="BJ30" s="500">
        <v>0</v>
      </c>
      <c r="BK30" s="500">
        <v>0</v>
      </c>
      <c r="BL30" s="500">
        <v>0</v>
      </c>
      <c r="BM30" s="500">
        <v>0</v>
      </c>
      <c r="BN30" s="500">
        <v>0</v>
      </c>
      <c r="BO30" s="500">
        <v>0</v>
      </c>
      <c r="BP30" s="500">
        <v>0</v>
      </c>
      <c r="BQ30" s="500">
        <v>0</v>
      </c>
      <c r="BR30" s="500">
        <v>0</v>
      </c>
      <c r="BS30" s="500">
        <v>0</v>
      </c>
      <c r="BT30" s="517">
        <v>0</v>
      </c>
      <c r="BU30" s="464"/>
      <c r="BV30" s="464"/>
    </row>
    <row r="31" spans="1:74">
      <c r="A31" s="497"/>
      <c r="B31" s="484" t="s">
        <v>118</v>
      </c>
      <c r="C31" s="498" t="s">
        <v>330</v>
      </c>
      <c r="D31" s="499">
        <v>0</v>
      </c>
      <c r="E31" s="500">
        <v>0</v>
      </c>
      <c r="F31" s="500">
        <v>0</v>
      </c>
      <c r="G31" s="500">
        <v>0</v>
      </c>
      <c r="H31" s="500">
        <v>0</v>
      </c>
      <c r="I31" s="500">
        <v>0</v>
      </c>
      <c r="J31" s="500">
        <v>0</v>
      </c>
      <c r="K31" s="500">
        <v>0</v>
      </c>
      <c r="L31" s="500">
        <v>0</v>
      </c>
      <c r="M31" s="500">
        <v>0</v>
      </c>
      <c r="N31" s="500">
        <v>0</v>
      </c>
      <c r="O31" s="500">
        <v>0</v>
      </c>
      <c r="P31" s="500">
        <v>0</v>
      </c>
      <c r="Q31" s="517">
        <v>0</v>
      </c>
      <c r="R31" s="499">
        <v>0</v>
      </c>
      <c r="S31" s="500">
        <v>0</v>
      </c>
      <c r="T31" s="500">
        <v>0</v>
      </c>
      <c r="U31" s="500">
        <v>0</v>
      </c>
      <c r="V31" s="500">
        <v>0</v>
      </c>
      <c r="W31" s="500">
        <v>0</v>
      </c>
      <c r="X31" s="500">
        <v>0</v>
      </c>
      <c r="Y31" s="500">
        <v>0</v>
      </c>
      <c r="Z31" s="500">
        <v>0</v>
      </c>
      <c r="AA31" s="500">
        <v>0</v>
      </c>
      <c r="AB31" s="500">
        <v>0</v>
      </c>
      <c r="AC31" s="500">
        <v>0</v>
      </c>
      <c r="AD31" s="500">
        <v>0</v>
      </c>
      <c r="AE31" s="517">
        <v>0</v>
      </c>
      <c r="AF31" s="499">
        <v>0</v>
      </c>
      <c r="AG31" s="500">
        <v>0</v>
      </c>
      <c r="AH31" s="500">
        <v>0</v>
      </c>
      <c r="AI31" s="500">
        <v>0</v>
      </c>
      <c r="AJ31" s="500">
        <v>0</v>
      </c>
      <c r="AK31" s="500">
        <v>0</v>
      </c>
      <c r="AL31" s="500">
        <v>0</v>
      </c>
      <c r="AM31" s="500">
        <v>0</v>
      </c>
      <c r="AN31" s="500">
        <v>0</v>
      </c>
      <c r="AO31" s="500">
        <v>0</v>
      </c>
      <c r="AP31" s="500">
        <v>0</v>
      </c>
      <c r="AQ31" s="500">
        <v>0</v>
      </c>
      <c r="AR31" s="500">
        <v>0</v>
      </c>
      <c r="AS31" s="517">
        <v>0</v>
      </c>
      <c r="AT31" s="499">
        <v>0</v>
      </c>
      <c r="AU31" s="500">
        <v>0</v>
      </c>
      <c r="AV31" s="500">
        <v>0</v>
      </c>
      <c r="AW31" s="500">
        <v>0</v>
      </c>
      <c r="AX31" s="500">
        <v>0</v>
      </c>
      <c r="AY31" s="500">
        <v>0</v>
      </c>
      <c r="AZ31" s="500">
        <v>0</v>
      </c>
      <c r="BA31" s="500">
        <v>0</v>
      </c>
      <c r="BB31" s="500">
        <v>0</v>
      </c>
      <c r="BC31" s="500">
        <v>0</v>
      </c>
      <c r="BD31" s="500">
        <v>0</v>
      </c>
      <c r="BE31" s="500">
        <v>0</v>
      </c>
      <c r="BF31" s="500"/>
      <c r="BG31" s="517">
        <v>0</v>
      </c>
      <c r="BH31" s="499">
        <v>0</v>
      </c>
      <c r="BI31" s="500">
        <v>0</v>
      </c>
      <c r="BJ31" s="500">
        <v>0</v>
      </c>
      <c r="BK31" s="500">
        <v>0</v>
      </c>
      <c r="BL31" s="500">
        <v>0</v>
      </c>
      <c r="BM31" s="500">
        <v>0</v>
      </c>
      <c r="BN31" s="500">
        <v>0</v>
      </c>
      <c r="BO31" s="500">
        <v>0</v>
      </c>
      <c r="BP31" s="500">
        <v>0</v>
      </c>
      <c r="BQ31" s="500">
        <v>0</v>
      </c>
      <c r="BR31" s="500">
        <v>0</v>
      </c>
      <c r="BS31" s="500">
        <v>0</v>
      </c>
      <c r="BT31" s="517">
        <v>0</v>
      </c>
      <c r="BU31" s="464"/>
      <c r="BV31" s="464"/>
    </row>
    <row r="32" spans="1:74">
      <c r="A32" s="497"/>
      <c r="B32" s="484" t="s">
        <v>354</v>
      </c>
      <c r="C32" s="498" t="s">
        <v>356</v>
      </c>
      <c r="D32" s="499">
        <v>0</v>
      </c>
      <c r="E32" s="500">
        <v>0</v>
      </c>
      <c r="F32" s="500">
        <v>0</v>
      </c>
      <c r="G32" s="500">
        <v>0</v>
      </c>
      <c r="H32" s="500">
        <v>0</v>
      </c>
      <c r="I32" s="500">
        <v>0</v>
      </c>
      <c r="J32" s="500">
        <v>0</v>
      </c>
      <c r="K32" s="500">
        <v>0</v>
      </c>
      <c r="L32" s="500">
        <v>0</v>
      </c>
      <c r="M32" s="500">
        <v>0</v>
      </c>
      <c r="N32" s="500">
        <v>0</v>
      </c>
      <c r="O32" s="500">
        <v>0</v>
      </c>
      <c r="P32" s="500">
        <v>0</v>
      </c>
      <c r="Q32" s="517">
        <v>0</v>
      </c>
      <c r="R32" s="499">
        <v>0</v>
      </c>
      <c r="S32" s="500">
        <v>0</v>
      </c>
      <c r="T32" s="500">
        <v>0</v>
      </c>
      <c r="U32" s="500">
        <v>0</v>
      </c>
      <c r="V32" s="500">
        <v>0</v>
      </c>
      <c r="W32" s="500">
        <v>0</v>
      </c>
      <c r="X32" s="500">
        <v>0</v>
      </c>
      <c r="Y32" s="500">
        <v>0</v>
      </c>
      <c r="Z32" s="500">
        <v>0</v>
      </c>
      <c r="AA32" s="500">
        <v>0</v>
      </c>
      <c r="AB32" s="500">
        <v>0</v>
      </c>
      <c r="AC32" s="500">
        <v>0</v>
      </c>
      <c r="AD32" s="500">
        <v>0</v>
      </c>
      <c r="AE32" s="517">
        <v>0</v>
      </c>
      <c r="AF32" s="499">
        <v>0</v>
      </c>
      <c r="AG32" s="500">
        <v>0</v>
      </c>
      <c r="AH32" s="500">
        <v>0</v>
      </c>
      <c r="AI32" s="500">
        <v>0</v>
      </c>
      <c r="AJ32" s="500">
        <v>0</v>
      </c>
      <c r="AK32" s="500">
        <v>0</v>
      </c>
      <c r="AL32" s="500">
        <v>0</v>
      </c>
      <c r="AM32" s="500">
        <v>0</v>
      </c>
      <c r="AN32" s="500">
        <v>0</v>
      </c>
      <c r="AO32" s="500">
        <v>0</v>
      </c>
      <c r="AP32" s="500">
        <v>0</v>
      </c>
      <c r="AQ32" s="500">
        <v>0</v>
      </c>
      <c r="AR32" s="500">
        <v>0</v>
      </c>
      <c r="AS32" s="517">
        <v>0</v>
      </c>
      <c r="AT32" s="499">
        <v>0</v>
      </c>
      <c r="AU32" s="500">
        <v>0</v>
      </c>
      <c r="AV32" s="500">
        <v>0</v>
      </c>
      <c r="AW32" s="500">
        <v>0</v>
      </c>
      <c r="AX32" s="500">
        <v>0</v>
      </c>
      <c r="AY32" s="500">
        <v>0</v>
      </c>
      <c r="AZ32" s="500">
        <v>0</v>
      </c>
      <c r="BA32" s="500">
        <v>0</v>
      </c>
      <c r="BB32" s="500">
        <v>0</v>
      </c>
      <c r="BC32" s="500">
        <v>0</v>
      </c>
      <c r="BD32" s="500">
        <v>0</v>
      </c>
      <c r="BE32" s="500">
        <v>0</v>
      </c>
      <c r="BF32" s="500"/>
      <c r="BG32" s="517">
        <v>0</v>
      </c>
      <c r="BH32" s="499">
        <v>0</v>
      </c>
      <c r="BI32" s="500">
        <v>0</v>
      </c>
      <c r="BJ32" s="500">
        <v>0</v>
      </c>
      <c r="BK32" s="500">
        <v>0</v>
      </c>
      <c r="BL32" s="500">
        <v>0</v>
      </c>
      <c r="BM32" s="500">
        <v>0</v>
      </c>
      <c r="BN32" s="500">
        <v>0</v>
      </c>
      <c r="BO32" s="500">
        <v>0</v>
      </c>
      <c r="BP32" s="500">
        <v>0</v>
      </c>
      <c r="BQ32" s="500">
        <v>0</v>
      </c>
      <c r="BR32" s="500">
        <v>0</v>
      </c>
      <c r="BS32" s="500">
        <v>0</v>
      </c>
      <c r="BT32" s="517">
        <v>0</v>
      </c>
      <c r="BU32" s="464"/>
      <c r="BV32" s="464"/>
    </row>
    <row r="33" spans="1:74">
      <c r="A33" s="497"/>
      <c r="B33" s="484" t="s">
        <v>64</v>
      </c>
      <c r="C33" s="498" t="s">
        <v>63</v>
      </c>
      <c r="D33" s="499">
        <v>0</v>
      </c>
      <c r="E33" s="500">
        <v>1300921</v>
      </c>
      <c r="F33" s="500">
        <v>1281878</v>
      </c>
      <c r="G33" s="500">
        <v>1300209.5899999999</v>
      </c>
      <c r="H33" s="500">
        <v>1251739.8400000003</v>
      </c>
      <c r="I33" s="500">
        <v>1258048</v>
      </c>
      <c r="J33" s="500">
        <v>1059972.8200000003</v>
      </c>
      <c r="K33" s="500">
        <v>1237869</v>
      </c>
      <c r="L33" s="500">
        <v>1238838</v>
      </c>
      <c r="M33" s="500">
        <v>148280.44000000018</v>
      </c>
      <c r="N33" s="500">
        <v>-1477104.8900000001</v>
      </c>
      <c r="O33" s="500">
        <v>1202398.3899999999</v>
      </c>
      <c r="P33" s="500">
        <v>533455.81000000052</v>
      </c>
      <c r="Q33" s="517">
        <v>10336506</v>
      </c>
      <c r="R33" s="499">
        <v>0</v>
      </c>
      <c r="S33" s="500">
        <v>1420113</v>
      </c>
      <c r="T33" s="500">
        <v>1413731</v>
      </c>
      <c r="U33" s="500">
        <v>2527440</v>
      </c>
      <c r="V33" s="500">
        <v>1432034</v>
      </c>
      <c r="W33" s="500">
        <v>1516451.35</v>
      </c>
      <c r="X33" s="500">
        <v>-2603077.91</v>
      </c>
      <c r="Y33" s="500">
        <v>5405396.5199999977</v>
      </c>
      <c r="Z33" s="500">
        <v>-2598917.75</v>
      </c>
      <c r="AA33" s="500">
        <v>1657092.4099999997</v>
      </c>
      <c r="AB33" s="500">
        <v>1635493.7200000004</v>
      </c>
      <c r="AC33" s="500">
        <v>1547072.1900000002</v>
      </c>
      <c r="AD33" s="500">
        <v>-3016322.5299999975</v>
      </c>
      <c r="AE33" s="517">
        <v>10336506</v>
      </c>
      <c r="AF33" s="499">
        <v>0</v>
      </c>
      <c r="AG33" s="500">
        <v>1506217.5100000002</v>
      </c>
      <c r="AH33" s="500">
        <v>1506558.98</v>
      </c>
      <c r="AI33" s="500">
        <v>2939343.89</v>
      </c>
      <c r="AJ33" s="500">
        <v>1497155.74</v>
      </c>
      <c r="AK33" s="500">
        <v>1495941</v>
      </c>
      <c r="AL33" s="500">
        <v>1648834.9099999964</v>
      </c>
      <c r="AM33" s="500">
        <v>7402.3899999999994</v>
      </c>
      <c r="AN33" s="500">
        <v>-2932.54</v>
      </c>
      <c r="AO33" s="500">
        <v>74125.08000000054</v>
      </c>
      <c r="AP33" s="500">
        <v>401.84</v>
      </c>
      <c r="AQ33" s="500">
        <v>0</v>
      </c>
      <c r="AR33" s="500">
        <v>-336542.79999999702</v>
      </c>
      <c r="AS33" s="517">
        <v>10336506.000000002</v>
      </c>
      <c r="AT33" s="499">
        <v>0</v>
      </c>
      <c r="AU33" s="500">
        <v>1663993.3999999997</v>
      </c>
      <c r="AV33" s="500">
        <v>1701182.94</v>
      </c>
      <c r="AW33" s="500">
        <v>1703013.02</v>
      </c>
      <c r="AX33" s="500">
        <v>1725240.7</v>
      </c>
      <c r="AY33" s="500">
        <v>1710086.62</v>
      </c>
      <c r="AZ33" s="500">
        <v>1516514.4199999995</v>
      </c>
      <c r="BA33" s="500">
        <v>1746979.47</v>
      </c>
      <c r="BB33" s="500">
        <v>1771739.5900000003</v>
      </c>
      <c r="BC33" s="500">
        <v>1807144.2500000005</v>
      </c>
      <c r="BD33" s="500">
        <v>1850671.7400000002</v>
      </c>
      <c r="BE33" s="500">
        <v>1831913.22</v>
      </c>
      <c r="BF33" s="500">
        <v>-8691973.3699999973</v>
      </c>
      <c r="BG33" s="517">
        <v>10336506</v>
      </c>
      <c r="BH33" s="499">
        <v>1774060.84</v>
      </c>
      <c r="BI33" s="500">
        <v>1796640.0599999998</v>
      </c>
      <c r="BJ33" s="500">
        <v>1806334.4899999998</v>
      </c>
      <c r="BK33" s="500">
        <v>1804306.67</v>
      </c>
      <c r="BL33" s="500">
        <v>1816798.91</v>
      </c>
      <c r="BM33" s="500">
        <v>1809443.9999999998</v>
      </c>
      <c r="BN33" s="500">
        <v>1836324.3499999996</v>
      </c>
      <c r="BO33" s="500">
        <v>1822954.6100000003</v>
      </c>
      <c r="BP33" s="500">
        <v>1826957.16</v>
      </c>
      <c r="BQ33" s="500">
        <v>318654.57000000007</v>
      </c>
      <c r="BR33" s="500">
        <v>-3137984.83</v>
      </c>
      <c r="BS33" s="500">
        <v>-3137984.83</v>
      </c>
      <c r="BT33" s="517">
        <v>10336506</v>
      </c>
      <c r="BU33" s="464"/>
      <c r="BV33" s="464"/>
    </row>
    <row r="34" spans="1:74">
      <c r="A34" s="497"/>
      <c r="B34" s="484" t="s">
        <v>70</v>
      </c>
      <c r="C34" s="498" t="s">
        <v>69</v>
      </c>
      <c r="D34" s="499">
        <v>0</v>
      </c>
      <c r="E34" s="500">
        <v>0</v>
      </c>
      <c r="F34" s="500">
        <v>0</v>
      </c>
      <c r="G34" s="500">
        <v>0</v>
      </c>
      <c r="H34" s="500">
        <v>0</v>
      </c>
      <c r="I34" s="500">
        <v>0</v>
      </c>
      <c r="J34" s="500">
        <v>0</v>
      </c>
      <c r="K34" s="500">
        <v>0</v>
      </c>
      <c r="L34" s="500">
        <v>0</v>
      </c>
      <c r="M34" s="500">
        <v>0</v>
      </c>
      <c r="N34" s="500">
        <v>0</v>
      </c>
      <c r="O34" s="500">
        <v>0</v>
      </c>
      <c r="P34" s="500">
        <v>0</v>
      </c>
      <c r="Q34" s="517">
        <v>0</v>
      </c>
      <c r="R34" s="499">
        <v>0</v>
      </c>
      <c r="S34" s="500">
        <v>0</v>
      </c>
      <c r="T34" s="500">
        <v>0</v>
      </c>
      <c r="U34" s="500">
        <v>0</v>
      </c>
      <c r="V34" s="500">
        <v>0</v>
      </c>
      <c r="W34" s="500">
        <v>0</v>
      </c>
      <c r="X34" s="500">
        <v>0</v>
      </c>
      <c r="Y34" s="500">
        <v>0</v>
      </c>
      <c r="Z34" s="500">
        <v>0</v>
      </c>
      <c r="AA34" s="500">
        <v>0</v>
      </c>
      <c r="AB34" s="500">
        <v>0</v>
      </c>
      <c r="AC34" s="500">
        <v>0</v>
      </c>
      <c r="AD34" s="500">
        <v>0</v>
      </c>
      <c r="AE34" s="517">
        <v>0</v>
      </c>
      <c r="AF34" s="499">
        <v>0</v>
      </c>
      <c r="AG34" s="500">
        <v>0</v>
      </c>
      <c r="AH34" s="500">
        <v>0</v>
      </c>
      <c r="AI34" s="500">
        <v>0</v>
      </c>
      <c r="AJ34" s="500">
        <v>0</v>
      </c>
      <c r="AK34" s="500">
        <v>0</v>
      </c>
      <c r="AL34" s="500">
        <v>0</v>
      </c>
      <c r="AM34" s="500">
        <v>0</v>
      </c>
      <c r="AN34" s="500">
        <v>0</v>
      </c>
      <c r="AO34" s="500">
        <v>0</v>
      </c>
      <c r="AP34" s="500">
        <v>0</v>
      </c>
      <c r="AQ34" s="500">
        <v>0</v>
      </c>
      <c r="AR34" s="500">
        <v>0</v>
      </c>
      <c r="AS34" s="517">
        <v>0</v>
      </c>
      <c r="AT34" s="499">
        <v>0</v>
      </c>
      <c r="AU34" s="500">
        <v>0</v>
      </c>
      <c r="AV34" s="500">
        <v>0</v>
      </c>
      <c r="AW34" s="500">
        <v>0</v>
      </c>
      <c r="AX34" s="500">
        <v>0</v>
      </c>
      <c r="AY34" s="500">
        <v>0</v>
      </c>
      <c r="AZ34" s="500">
        <v>0</v>
      </c>
      <c r="BA34" s="500">
        <v>0</v>
      </c>
      <c r="BB34" s="500">
        <v>0</v>
      </c>
      <c r="BC34" s="500">
        <v>0</v>
      </c>
      <c r="BD34" s="500">
        <v>0</v>
      </c>
      <c r="BE34" s="500">
        <v>0</v>
      </c>
      <c r="BF34" s="500">
        <v>0</v>
      </c>
      <c r="BG34" s="517">
        <v>0</v>
      </c>
      <c r="BH34" s="499">
        <v>0</v>
      </c>
      <c r="BI34" s="500">
        <v>0</v>
      </c>
      <c r="BJ34" s="500">
        <v>0</v>
      </c>
      <c r="BK34" s="500">
        <v>0</v>
      </c>
      <c r="BL34" s="500">
        <v>0</v>
      </c>
      <c r="BM34" s="500">
        <v>0</v>
      </c>
      <c r="BN34" s="500">
        <v>0</v>
      </c>
      <c r="BO34" s="500">
        <v>0</v>
      </c>
      <c r="BP34" s="500">
        <v>0</v>
      </c>
      <c r="BQ34" s="500">
        <v>0</v>
      </c>
      <c r="BR34" s="500">
        <v>0</v>
      </c>
      <c r="BS34" s="500">
        <v>0</v>
      </c>
      <c r="BT34" s="517">
        <v>0</v>
      </c>
      <c r="BU34" s="464"/>
      <c r="BV34" s="464"/>
    </row>
    <row r="35" spans="1:74">
      <c r="A35" s="497"/>
      <c r="B35" s="484" t="s">
        <v>72</v>
      </c>
      <c r="C35" s="498" t="s">
        <v>71</v>
      </c>
      <c r="D35" s="499">
        <v>0</v>
      </c>
      <c r="E35" s="500">
        <v>0</v>
      </c>
      <c r="F35" s="500">
        <v>0</v>
      </c>
      <c r="G35" s="500">
        <v>0</v>
      </c>
      <c r="H35" s="500">
        <v>0</v>
      </c>
      <c r="I35" s="500">
        <v>0</v>
      </c>
      <c r="J35" s="500">
        <v>0</v>
      </c>
      <c r="K35" s="500">
        <v>0</v>
      </c>
      <c r="L35" s="500">
        <v>0</v>
      </c>
      <c r="M35" s="500">
        <v>0</v>
      </c>
      <c r="N35" s="500">
        <v>0</v>
      </c>
      <c r="O35" s="500">
        <v>0</v>
      </c>
      <c r="P35" s="500">
        <v>0</v>
      </c>
      <c r="Q35" s="517">
        <v>0</v>
      </c>
      <c r="R35" s="499">
        <v>0</v>
      </c>
      <c r="S35" s="500">
        <v>0</v>
      </c>
      <c r="T35" s="500">
        <v>0</v>
      </c>
      <c r="U35" s="500">
        <v>0</v>
      </c>
      <c r="V35" s="500">
        <v>0</v>
      </c>
      <c r="W35" s="500">
        <v>0</v>
      </c>
      <c r="X35" s="500">
        <v>0</v>
      </c>
      <c r="Y35" s="500">
        <v>0</v>
      </c>
      <c r="Z35" s="500">
        <v>0</v>
      </c>
      <c r="AA35" s="500">
        <v>0</v>
      </c>
      <c r="AB35" s="500">
        <v>0</v>
      </c>
      <c r="AC35" s="500">
        <v>0</v>
      </c>
      <c r="AD35" s="500">
        <v>0</v>
      </c>
      <c r="AE35" s="517">
        <v>0</v>
      </c>
      <c r="AF35" s="499">
        <v>0</v>
      </c>
      <c r="AG35" s="500">
        <v>0</v>
      </c>
      <c r="AH35" s="500">
        <v>0</v>
      </c>
      <c r="AI35" s="500">
        <v>0</v>
      </c>
      <c r="AJ35" s="500">
        <v>0</v>
      </c>
      <c r="AK35" s="500">
        <v>0</v>
      </c>
      <c r="AL35" s="500">
        <v>0</v>
      </c>
      <c r="AM35" s="500">
        <v>0</v>
      </c>
      <c r="AN35" s="500">
        <v>0</v>
      </c>
      <c r="AO35" s="500">
        <v>0</v>
      </c>
      <c r="AP35" s="500">
        <v>0</v>
      </c>
      <c r="AQ35" s="500">
        <v>0</v>
      </c>
      <c r="AR35" s="500">
        <v>0</v>
      </c>
      <c r="AS35" s="517">
        <v>0</v>
      </c>
      <c r="AT35" s="499">
        <v>0</v>
      </c>
      <c r="AU35" s="500">
        <v>0</v>
      </c>
      <c r="AV35" s="500">
        <v>0</v>
      </c>
      <c r="AW35" s="500">
        <v>0</v>
      </c>
      <c r="AX35" s="500">
        <v>0</v>
      </c>
      <c r="AY35" s="500">
        <v>0</v>
      </c>
      <c r="AZ35" s="500">
        <v>0</v>
      </c>
      <c r="BA35" s="500">
        <v>0</v>
      </c>
      <c r="BB35" s="500">
        <v>0</v>
      </c>
      <c r="BC35" s="500">
        <v>0</v>
      </c>
      <c r="BD35" s="500">
        <v>0</v>
      </c>
      <c r="BE35" s="500">
        <v>0</v>
      </c>
      <c r="BF35" s="500">
        <v>0</v>
      </c>
      <c r="BG35" s="517">
        <v>0</v>
      </c>
      <c r="BH35" s="499">
        <v>0</v>
      </c>
      <c r="BI35" s="500">
        <v>0</v>
      </c>
      <c r="BJ35" s="500">
        <v>0</v>
      </c>
      <c r="BK35" s="500">
        <v>0</v>
      </c>
      <c r="BL35" s="500">
        <v>0</v>
      </c>
      <c r="BM35" s="500">
        <v>0</v>
      </c>
      <c r="BN35" s="500">
        <v>0</v>
      </c>
      <c r="BO35" s="500">
        <v>0</v>
      </c>
      <c r="BP35" s="500">
        <v>0</v>
      </c>
      <c r="BQ35" s="500">
        <v>0</v>
      </c>
      <c r="BR35" s="500">
        <v>0</v>
      </c>
      <c r="BS35" s="500">
        <v>0</v>
      </c>
      <c r="BT35" s="517">
        <v>0</v>
      </c>
      <c r="BU35" s="464"/>
      <c r="BV35" s="464"/>
    </row>
    <row r="36" spans="1:74">
      <c r="A36" s="497"/>
      <c r="B36" s="484" t="s">
        <v>74</v>
      </c>
      <c r="C36" s="498" t="s">
        <v>73</v>
      </c>
      <c r="D36" s="499">
        <v>5046</v>
      </c>
      <c r="E36" s="500">
        <v>5110</v>
      </c>
      <c r="F36" s="500">
        <v>5334</v>
      </c>
      <c r="G36" s="500">
        <v>5008.1900000000005</v>
      </c>
      <c r="H36" s="500">
        <v>9023</v>
      </c>
      <c r="I36" s="500">
        <v>5043</v>
      </c>
      <c r="J36" s="500">
        <v>16651</v>
      </c>
      <c r="K36" s="500">
        <v>4914</v>
      </c>
      <c r="L36" s="500">
        <v>8137</v>
      </c>
      <c r="M36" s="500">
        <v>5225</v>
      </c>
      <c r="N36" s="500">
        <v>-9216</v>
      </c>
      <c r="O36" s="500">
        <v>4791.76</v>
      </c>
      <c r="P36" s="500">
        <v>-338.95000000000437</v>
      </c>
      <c r="Q36" s="517">
        <v>64728</v>
      </c>
      <c r="R36" s="499">
        <v>8207</v>
      </c>
      <c r="S36" s="500">
        <v>10712</v>
      </c>
      <c r="T36" s="500">
        <v>11402</v>
      </c>
      <c r="U36" s="500">
        <v>10822</v>
      </c>
      <c r="V36" s="500">
        <v>10974</v>
      </c>
      <c r="W36" s="500">
        <v>11114.17</v>
      </c>
      <c r="X36" s="500">
        <v>-18721.060000000001</v>
      </c>
      <c r="Y36" s="500">
        <v>43740.229999999996</v>
      </c>
      <c r="Z36" s="500">
        <v>-18437.429999999997</v>
      </c>
      <c r="AA36" s="500">
        <v>4142.1599999999871</v>
      </c>
      <c r="AB36" s="500">
        <v>13657.7</v>
      </c>
      <c r="AC36" s="500">
        <v>10769.11</v>
      </c>
      <c r="AD36" s="500">
        <v>42783.12000000001</v>
      </c>
      <c r="AE36" s="517">
        <v>141165</v>
      </c>
      <c r="AF36" s="499">
        <v>8008.4900000000007</v>
      </c>
      <c r="AG36" s="500">
        <v>8232.6500000000015</v>
      </c>
      <c r="AH36" s="500">
        <v>8686.1999999999989</v>
      </c>
      <c r="AI36" s="500">
        <v>7175.31</v>
      </c>
      <c r="AJ36" s="500">
        <v>8409.41</v>
      </c>
      <c r="AK36" s="500">
        <v>8161.35</v>
      </c>
      <c r="AL36" s="500">
        <v>-1932.9300000000057</v>
      </c>
      <c r="AM36" s="500">
        <v>9205.5699999999961</v>
      </c>
      <c r="AN36" s="500">
        <v>8635.6400000000012</v>
      </c>
      <c r="AO36" s="500">
        <v>-1067.2100000000009</v>
      </c>
      <c r="AP36" s="500">
        <v>9500.8700000000008</v>
      </c>
      <c r="AQ36" s="500">
        <v>9032.0500000000029</v>
      </c>
      <c r="AR36" s="500">
        <v>27637.600000000006</v>
      </c>
      <c r="AS36" s="517">
        <v>109685</v>
      </c>
      <c r="AT36" s="499">
        <v>4526.9699999999993</v>
      </c>
      <c r="AU36" s="500">
        <v>4956.2200000000012</v>
      </c>
      <c r="AV36" s="500">
        <v>4984.0400000000027</v>
      </c>
      <c r="AW36" s="500">
        <v>4298.29</v>
      </c>
      <c r="AX36" s="500">
        <v>5131.6400000000003</v>
      </c>
      <c r="AY36" s="500">
        <v>6508.4699999999984</v>
      </c>
      <c r="AZ36" s="500">
        <v>5168.6100000000051</v>
      </c>
      <c r="BA36" s="500">
        <v>6151.15</v>
      </c>
      <c r="BB36" s="500">
        <v>5769.8400000000011</v>
      </c>
      <c r="BC36" s="500">
        <v>-302.08000000000175</v>
      </c>
      <c r="BD36" s="500">
        <v>5935.3499999999985</v>
      </c>
      <c r="BE36" s="500">
        <v>5236.4500000000007</v>
      </c>
      <c r="BF36" s="500">
        <v>9834.0499999999884</v>
      </c>
      <c r="BG36" s="517">
        <v>68199</v>
      </c>
      <c r="BH36" s="499">
        <v>5386.93</v>
      </c>
      <c r="BI36" s="500">
        <v>5344.2</v>
      </c>
      <c r="BJ36" s="500">
        <v>5934.13</v>
      </c>
      <c r="BK36" s="500">
        <v>5372.2400000000025</v>
      </c>
      <c r="BL36" s="500">
        <v>5659.87</v>
      </c>
      <c r="BM36" s="500">
        <v>5998.42</v>
      </c>
      <c r="BN36" s="500">
        <v>5769.949999999998</v>
      </c>
      <c r="BO36" s="500">
        <v>5663.0000000000009</v>
      </c>
      <c r="BP36" s="500">
        <v>5825.1399999999994</v>
      </c>
      <c r="BQ36" s="500">
        <v>3452.0500000000052</v>
      </c>
      <c r="BR36" s="500">
        <v>164203.535</v>
      </c>
      <c r="BS36" s="500">
        <v>164203.535</v>
      </c>
      <c r="BT36" s="517">
        <v>382813</v>
      </c>
      <c r="BU36" s="464"/>
      <c r="BV36" s="464"/>
    </row>
    <row r="37" spans="1:74">
      <c r="A37" s="497"/>
      <c r="B37" s="484" t="s">
        <v>131</v>
      </c>
      <c r="C37" s="498" t="s">
        <v>331</v>
      </c>
      <c r="D37" s="499">
        <v>0</v>
      </c>
      <c r="E37" s="500">
        <v>0</v>
      </c>
      <c r="F37" s="500">
        <v>0</v>
      </c>
      <c r="G37" s="500">
        <v>0</v>
      </c>
      <c r="H37" s="500">
        <v>0</v>
      </c>
      <c r="I37" s="500">
        <v>0</v>
      </c>
      <c r="J37" s="500">
        <v>0</v>
      </c>
      <c r="K37" s="500">
        <v>0</v>
      </c>
      <c r="L37" s="500">
        <v>0</v>
      </c>
      <c r="M37" s="500">
        <v>0</v>
      </c>
      <c r="N37" s="500">
        <v>0</v>
      </c>
      <c r="O37" s="500">
        <v>0</v>
      </c>
      <c r="P37" s="500">
        <v>0</v>
      </c>
      <c r="Q37" s="517">
        <v>0</v>
      </c>
      <c r="R37" s="499">
        <v>0</v>
      </c>
      <c r="S37" s="500">
        <v>0</v>
      </c>
      <c r="T37" s="500">
        <v>0</v>
      </c>
      <c r="U37" s="500">
        <v>0</v>
      </c>
      <c r="V37" s="500">
        <v>0</v>
      </c>
      <c r="W37" s="500">
        <v>0</v>
      </c>
      <c r="X37" s="500">
        <v>0</v>
      </c>
      <c r="Y37" s="500">
        <v>0</v>
      </c>
      <c r="Z37" s="500">
        <v>0</v>
      </c>
      <c r="AA37" s="500">
        <v>0</v>
      </c>
      <c r="AB37" s="500">
        <v>0</v>
      </c>
      <c r="AC37" s="500">
        <v>0</v>
      </c>
      <c r="AD37" s="500">
        <v>0</v>
      </c>
      <c r="AE37" s="517">
        <v>0</v>
      </c>
      <c r="AF37" s="499">
        <v>0</v>
      </c>
      <c r="AG37" s="500">
        <v>0</v>
      </c>
      <c r="AH37" s="500">
        <v>0</v>
      </c>
      <c r="AI37" s="500">
        <v>0</v>
      </c>
      <c r="AJ37" s="500">
        <v>0</v>
      </c>
      <c r="AK37" s="500">
        <v>0</v>
      </c>
      <c r="AL37" s="500">
        <v>0</v>
      </c>
      <c r="AM37" s="500">
        <v>0</v>
      </c>
      <c r="AN37" s="500">
        <v>0</v>
      </c>
      <c r="AO37" s="500">
        <v>0</v>
      </c>
      <c r="AP37" s="500">
        <v>0</v>
      </c>
      <c r="AQ37" s="500">
        <v>0</v>
      </c>
      <c r="AR37" s="500">
        <v>0</v>
      </c>
      <c r="AS37" s="517">
        <v>0</v>
      </c>
      <c r="AT37" s="499">
        <v>0</v>
      </c>
      <c r="AU37" s="500">
        <v>0</v>
      </c>
      <c r="AV37" s="500">
        <v>0</v>
      </c>
      <c r="AW37" s="500">
        <v>0</v>
      </c>
      <c r="AX37" s="500">
        <v>0</v>
      </c>
      <c r="AY37" s="500">
        <v>0</v>
      </c>
      <c r="AZ37" s="500">
        <v>0</v>
      </c>
      <c r="BA37" s="500">
        <v>0</v>
      </c>
      <c r="BB37" s="500">
        <v>0</v>
      </c>
      <c r="BC37" s="500">
        <v>0</v>
      </c>
      <c r="BD37" s="500">
        <v>0</v>
      </c>
      <c r="BE37" s="500">
        <v>0</v>
      </c>
      <c r="BF37" s="500">
        <v>0</v>
      </c>
      <c r="BG37" s="517">
        <v>0</v>
      </c>
      <c r="BH37" s="499">
        <v>0</v>
      </c>
      <c r="BI37" s="500">
        <v>0</v>
      </c>
      <c r="BJ37" s="500">
        <v>0</v>
      </c>
      <c r="BK37" s="500">
        <v>0</v>
      </c>
      <c r="BL37" s="500">
        <v>0</v>
      </c>
      <c r="BM37" s="500">
        <v>0</v>
      </c>
      <c r="BN37" s="500">
        <v>0</v>
      </c>
      <c r="BO37" s="500">
        <v>0</v>
      </c>
      <c r="BP37" s="500">
        <v>0</v>
      </c>
      <c r="BQ37" s="500">
        <v>0</v>
      </c>
      <c r="BR37" s="500">
        <v>0</v>
      </c>
      <c r="BS37" s="500">
        <v>0</v>
      </c>
      <c r="BT37" s="517">
        <v>0</v>
      </c>
      <c r="BU37" s="464"/>
      <c r="BV37" s="464"/>
    </row>
    <row r="38" spans="1:74">
      <c r="A38" s="497"/>
      <c r="B38" s="484" t="s">
        <v>353</v>
      </c>
      <c r="C38" s="498" t="s">
        <v>352</v>
      </c>
      <c r="D38" s="499">
        <v>0</v>
      </c>
      <c r="E38" s="500">
        <v>0</v>
      </c>
      <c r="F38" s="500">
        <v>0</v>
      </c>
      <c r="G38" s="500">
        <v>0</v>
      </c>
      <c r="H38" s="500">
        <v>0</v>
      </c>
      <c r="I38" s="500">
        <v>0</v>
      </c>
      <c r="J38" s="500">
        <v>0</v>
      </c>
      <c r="K38" s="500">
        <v>0</v>
      </c>
      <c r="L38" s="500">
        <v>0</v>
      </c>
      <c r="M38" s="500">
        <v>0</v>
      </c>
      <c r="N38" s="500">
        <v>0</v>
      </c>
      <c r="O38" s="500">
        <v>0</v>
      </c>
      <c r="P38" s="500">
        <v>0</v>
      </c>
      <c r="Q38" s="517">
        <v>0</v>
      </c>
      <c r="R38" s="499">
        <v>0</v>
      </c>
      <c r="S38" s="500">
        <v>0</v>
      </c>
      <c r="T38" s="500">
        <v>0</v>
      </c>
      <c r="U38" s="500">
        <v>0</v>
      </c>
      <c r="V38" s="500">
        <v>0</v>
      </c>
      <c r="W38" s="500">
        <v>0</v>
      </c>
      <c r="X38" s="500">
        <v>0</v>
      </c>
      <c r="Y38" s="500">
        <v>0</v>
      </c>
      <c r="Z38" s="500">
        <v>0</v>
      </c>
      <c r="AA38" s="500">
        <v>0</v>
      </c>
      <c r="AB38" s="500">
        <v>0</v>
      </c>
      <c r="AC38" s="500">
        <v>0</v>
      </c>
      <c r="AD38" s="500">
        <v>0</v>
      </c>
      <c r="AE38" s="517">
        <v>0</v>
      </c>
      <c r="AF38" s="499">
        <v>0</v>
      </c>
      <c r="AG38" s="500">
        <v>0</v>
      </c>
      <c r="AH38" s="500">
        <v>0</v>
      </c>
      <c r="AI38" s="500">
        <v>0</v>
      </c>
      <c r="AJ38" s="500">
        <v>0</v>
      </c>
      <c r="AK38" s="500">
        <v>0</v>
      </c>
      <c r="AL38" s="500">
        <v>0</v>
      </c>
      <c r="AM38" s="500">
        <v>0</v>
      </c>
      <c r="AN38" s="500">
        <v>0</v>
      </c>
      <c r="AO38" s="500">
        <v>0</v>
      </c>
      <c r="AP38" s="500">
        <v>0</v>
      </c>
      <c r="AQ38" s="500">
        <v>0</v>
      </c>
      <c r="AR38" s="500">
        <v>0</v>
      </c>
      <c r="AS38" s="517">
        <v>0</v>
      </c>
      <c r="AT38" s="499">
        <v>0</v>
      </c>
      <c r="AU38" s="500">
        <v>0</v>
      </c>
      <c r="AV38" s="500">
        <v>0</v>
      </c>
      <c r="AW38" s="500">
        <v>0</v>
      </c>
      <c r="AX38" s="500">
        <v>0</v>
      </c>
      <c r="AY38" s="500">
        <v>0</v>
      </c>
      <c r="AZ38" s="500">
        <v>0</v>
      </c>
      <c r="BA38" s="500">
        <v>0</v>
      </c>
      <c r="BB38" s="500">
        <v>0</v>
      </c>
      <c r="BC38" s="500">
        <v>0</v>
      </c>
      <c r="BD38" s="500">
        <v>0</v>
      </c>
      <c r="BE38" s="500">
        <v>0</v>
      </c>
      <c r="BF38" s="500">
        <v>0</v>
      </c>
      <c r="BG38" s="517">
        <v>0</v>
      </c>
      <c r="BH38" s="499">
        <v>0</v>
      </c>
      <c r="BI38" s="500">
        <v>0</v>
      </c>
      <c r="BJ38" s="500">
        <v>0</v>
      </c>
      <c r="BK38" s="500">
        <v>0</v>
      </c>
      <c r="BL38" s="500">
        <v>0</v>
      </c>
      <c r="BM38" s="500">
        <v>0</v>
      </c>
      <c r="BN38" s="500">
        <v>0</v>
      </c>
      <c r="BO38" s="500">
        <v>0</v>
      </c>
      <c r="BP38" s="500">
        <v>0</v>
      </c>
      <c r="BQ38" s="500">
        <v>0</v>
      </c>
      <c r="BR38" s="500">
        <v>0</v>
      </c>
      <c r="BS38" s="500">
        <v>0</v>
      </c>
      <c r="BT38" s="517">
        <v>0</v>
      </c>
      <c r="BU38" s="464"/>
      <c r="BV38" s="464"/>
    </row>
    <row r="39" spans="1:74">
      <c r="A39" s="497"/>
      <c r="B39" s="484" t="s">
        <v>78</v>
      </c>
      <c r="C39" s="498" t="s">
        <v>332</v>
      </c>
      <c r="D39" s="499">
        <v>0</v>
      </c>
      <c r="E39" s="500">
        <v>0</v>
      </c>
      <c r="F39" s="500">
        <v>0</v>
      </c>
      <c r="G39" s="500">
        <v>0</v>
      </c>
      <c r="H39" s="500">
        <v>0</v>
      </c>
      <c r="I39" s="500">
        <v>0</v>
      </c>
      <c r="J39" s="500">
        <v>0</v>
      </c>
      <c r="K39" s="500">
        <v>0</v>
      </c>
      <c r="L39" s="500">
        <v>0</v>
      </c>
      <c r="M39" s="500">
        <v>0</v>
      </c>
      <c r="N39" s="500">
        <v>0</v>
      </c>
      <c r="O39" s="500">
        <v>0</v>
      </c>
      <c r="P39" s="500">
        <v>0</v>
      </c>
      <c r="Q39" s="517">
        <v>0</v>
      </c>
      <c r="R39" s="499">
        <v>0</v>
      </c>
      <c r="S39" s="500">
        <v>0</v>
      </c>
      <c r="T39" s="500">
        <v>0</v>
      </c>
      <c r="U39" s="500">
        <v>0</v>
      </c>
      <c r="V39" s="500">
        <v>0</v>
      </c>
      <c r="W39" s="500">
        <v>0</v>
      </c>
      <c r="X39" s="500">
        <v>0</v>
      </c>
      <c r="Y39" s="500">
        <v>0</v>
      </c>
      <c r="Z39" s="500">
        <v>0</v>
      </c>
      <c r="AA39" s="500">
        <v>0</v>
      </c>
      <c r="AB39" s="500">
        <v>0</v>
      </c>
      <c r="AC39" s="500">
        <v>0</v>
      </c>
      <c r="AD39" s="500">
        <v>0</v>
      </c>
      <c r="AE39" s="517">
        <v>0</v>
      </c>
      <c r="AF39" s="499">
        <v>0</v>
      </c>
      <c r="AG39" s="500">
        <v>0</v>
      </c>
      <c r="AH39" s="500">
        <v>0</v>
      </c>
      <c r="AI39" s="500">
        <v>0</v>
      </c>
      <c r="AJ39" s="500">
        <v>0</v>
      </c>
      <c r="AK39" s="500">
        <v>0</v>
      </c>
      <c r="AL39" s="500">
        <v>0</v>
      </c>
      <c r="AM39" s="500">
        <v>0</v>
      </c>
      <c r="AN39" s="500">
        <v>0</v>
      </c>
      <c r="AO39" s="500">
        <v>0</v>
      </c>
      <c r="AP39" s="500">
        <v>0</v>
      </c>
      <c r="AQ39" s="500">
        <v>0</v>
      </c>
      <c r="AR39" s="500">
        <v>0</v>
      </c>
      <c r="AS39" s="517">
        <v>0</v>
      </c>
      <c r="AT39" s="499">
        <v>0</v>
      </c>
      <c r="AU39" s="500">
        <v>0</v>
      </c>
      <c r="AV39" s="500">
        <v>0</v>
      </c>
      <c r="AW39" s="500">
        <v>0</v>
      </c>
      <c r="AX39" s="500">
        <v>0</v>
      </c>
      <c r="AY39" s="500">
        <v>0</v>
      </c>
      <c r="AZ39" s="500">
        <v>0</v>
      </c>
      <c r="BA39" s="500">
        <v>0</v>
      </c>
      <c r="BB39" s="500">
        <v>0</v>
      </c>
      <c r="BC39" s="500">
        <v>0</v>
      </c>
      <c r="BD39" s="500">
        <v>0</v>
      </c>
      <c r="BE39" s="500">
        <v>0</v>
      </c>
      <c r="BF39" s="500">
        <v>0</v>
      </c>
      <c r="BG39" s="517">
        <v>0</v>
      </c>
      <c r="BH39" s="499">
        <v>0</v>
      </c>
      <c r="BI39" s="500">
        <v>0</v>
      </c>
      <c r="BJ39" s="500">
        <v>0</v>
      </c>
      <c r="BK39" s="500">
        <v>0</v>
      </c>
      <c r="BL39" s="500">
        <v>0</v>
      </c>
      <c r="BM39" s="500">
        <v>0</v>
      </c>
      <c r="BN39" s="500">
        <v>0</v>
      </c>
      <c r="BO39" s="500">
        <v>0</v>
      </c>
      <c r="BP39" s="500">
        <v>0</v>
      </c>
      <c r="BQ39" s="500">
        <v>0</v>
      </c>
      <c r="BR39" s="500">
        <v>0</v>
      </c>
      <c r="BS39" s="500">
        <v>0</v>
      </c>
      <c r="BT39" s="517">
        <v>0</v>
      </c>
      <c r="BU39" s="464"/>
      <c r="BV39" s="464"/>
    </row>
    <row r="40" spans="1:74">
      <c r="A40" s="497"/>
      <c r="B40" s="524">
        <v>93.575000000000003</v>
      </c>
      <c r="C40" s="498" t="s">
        <v>66</v>
      </c>
      <c r="D40" s="499">
        <v>0</v>
      </c>
      <c r="E40" s="500">
        <v>0</v>
      </c>
      <c r="F40" s="500">
        <v>0</v>
      </c>
      <c r="G40" s="500">
        <v>0</v>
      </c>
      <c r="H40" s="500">
        <v>0</v>
      </c>
      <c r="I40" s="500">
        <v>0</v>
      </c>
      <c r="J40" s="500">
        <v>0</v>
      </c>
      <c r="K40" s="500">
        <v>0</v>
      </c>
      <c r="L40" s="500">
        <v>0</v>
      </c>
      <c r="M40" s="500">
        <v>0</v>
      </c>
      <c r="N40" s="500">
        <v>0</v>
      </c>
      <c r="O40" s="500">
        <v>0</v>
      </c>
      <c r="P40" s="500">
        <v>0</v>
      </c>
      <c r="Q40" s="517">
        <v>0</v>
      </c>
      <c r="R40" s="499">
        <v>0</v>
      </c>
      <c r="S40" s="500">
        <v>0</v>
      </c>
      <c r="T40" s="500">
        <v>0</v>
      </c>
      <c r="U40" s="500">
        <v>0</v>
      </c>
      <c r="V40" s="500">
        <v>0</v>
      </c>
      <c r="W40" s="500">
        <v>0</v>
      </c>
      <c r="X40" s="500">
        <v>0</v>
      </c>
      <c r="Y40" s="500">
        <v>0</v>
      </c>
      <c r="Z40" s="500">
        <v>0</v>
      </c>
      <c r="AA40" s="500">
        <v>0</v>
      </c>
      <c r="AB40" s="500">
        <v>0</v>
      </c>
      <c r="AC40" s="500">
        <v>0</v>
      </c>
      <c r="AD40" s="500">
        <v>0</v>
      </c>
      <c r="AE40" s="517">
        <v>0</v>
      </c>
      <c r="AF40" s="499">
        <v>0</v>
      </c>
      <c r="AG40" s="500">
        <v>0</v>
      </c>
      <c r="AH40" s="500">
        <v>0</v>
      </c>
      <c r="AI40" s="500">
        <v>0</v>
      </c>
      <c r="AJ40" s="500">
        <v>0</v>
      </c>
      <c r="AK40" s="500">
        <v>0</v>
      </c>
      <c r="AL40" s="500">
        <v>0</v>
      </c>
      <c r="AM40" s="500">
        <v>0</v>
      </c>
      <c r="AN40" s="500">
        <v>0</v>
      </c>
      <c r="AO40" s="500">
        <v>0</v>
      </c>
      <c r="AP40" s="500">
        <v>0</v>
      </c>
      <c r="AQ40" s="500">
        <v>0</v>
      </c>
      <c r="AR40" s="500">
        <v>0</v>
      </c>
      <c r="AS40" s="517">
        <v>0</v>
      </c>
      <c r="AT40" s="499">
        <v>0</v>
      </c>
      <c r="AU40" s="500">
        <v>0</v>
      </c>
      <c r="AV40" s="500">
        <v>0</v>
      </c>
      <c r="AW40" s="500">
        <v>0</v>
      </c>
      <c r="AX40" s="500">
        <v>0</v>
      </c>
      <c r="AY40" s="500">
        <v>0</v>
      </c>
      <c r="AZ40" s="500">
        <v>0</v>
      </c>
      <c r="BA40" s="500">
        <v>0</v>
      </c>
      <c r="BB40" s="500">
        <v>0</v>
      </c>
      <c r="BC40" s="500">
        <v>0</v>
      </c>
      <c r="BD40" s="500">
        <v>0</v>
      </c>
      <c r="BE40" s="500">
        <v>0</v>
      </c>
      <c r="BF40" s="500">
        <v>0</v>
      </c>
      <c r="BG40" s="517">
        <v>0</v>
      </c>
      <c r="BH40" s="499">
        <v>0</v>
      </c>
      <c r="BI40" s="500">
        <v>0</v>
      </c>
      <c r="BJ40" s="500">
        <v>0</v>
      </c>
      <c r="BK40" s="500">
        <v>0</v>
      </c>
      <c r="BL40" s="500">
        <v>0</v>
      </c>
      <c r="BM40" s="500">
        <v>0</v>
      </c>
      <c r="BN40" s="500">
        <v>0</v>
      </c>
      <c r="BO40" s="500">
        <v>0</v>
      </c>
      <c r="BP40" s="500">
        <v>0</v>
      </c>
      <c r="BQ40" s="500">
        <v>0</v>
      </c>
      <c r="BR40" s="500">
        <v>0</v>
      </c>
      <c r="BS40" s="500">
        <v>0</v>
      </c>
      <c r="BT40" s="517">
        <v>0</v>
      </c>
      <c r="BU40" s="464"/>
      <c r="BV40" s="464"/>
    </row>
    <row r="41" spans="1:74">
      <c r="A41" s="497"/>
      <c r="B41" s="524">
        <v>93.667000000000002</v>
      </c>
      <c r="C41" s="498" t="s">
        <v>81</v>
      </c>
      <c r="D41" s="499">
        <v>0</v>
      </c>
      <c r="E41" s="500">
        <v>485473</v>
      </c>
      <c r="F41" s="500">
        <v>478366</v>
      </c>
      <c r="G41" s="500">
        <v>485206.85</v>
      </c>
      <c r="H41" s="500">
        <v>467119.24000000005</v>
      </c>
      <c r="I41" s="500">
        <v>469473</v>
      </c>
      <c r="J41" s="500">
        <v>606906.2799999998</v>
      </c>
      <c r="K41" s="500">
        <v>-3747</v>
      </c>
      <c r="L41" s="500">
        <v>-1044928</v>
      </c>
      <c r="M41" s="500">
        <v>-974</v>
      </c>
      <c r="N41" s="500">
        <v>-1408322.83</v>
      </c>
      <c r="O41" s="500">
        <v>-6991.58</v>
      </c>
      <c r="P41" s="500">
        <v>1725783.0400000005</v>
      </c>
      <c r="Q41" s="517">
        <v>2253364</v>
      </c>
      <c r="R41" s="499">
        <v>0</v>
      </c>
      <c r="S41" s="500">
        <v>611361</v>
      </c>
      <c r="T41" s="500">
        <v>608613</v>
      </c>
      <c r="U41" s="500">
        <v>603965</v>
      </c>
      <c r="V41" s="500">
        <v>616492</v>
      </c>
      <c r="W41" s="500">
        <v>652834.28999999992</v>
      </c>
      <c r="X41" s="500">
        <v>-1218739.44</v>
      </c>
      <c r="Y41" s="500">
        <v>1825026.4299999997</v>
      </c>
      <c r="Z41" s="500">
        <v>-1826128.73</v>
      </c>
      <c r="AA41" s="500">
        <v>-182876.56999999983</v>
      </c>
      <c r="AB41" s="500">
        <v>0</v>
      </c>
      <c r="AC41" s="500">
        <v>0</v>
      </c>
      <c r="AD41" s="500">
        <v>562817.02</v>
      </c>
      <c r="AE41" s="517">
        <v>2253364</v>
      </c>
      <c r="AF41" s="499">
        <v>0</v>
      </c>
      <c r="AG41" s="500">
        <v>559396.78</v>
      </c>
      <c r="AH41" s="500">
        <v>559523.25</v>
      </c>
      <c r="AI41" s="500">
        <v>558907.62999999977</v>
      </c>
      <c r="AJ41" s="500">
        <v>556031.06999999995</v>
      </c>
      <c r="AK41" s="500">
        <v>555580.04</v>
      </c>
      <c r="AL41" s="500">
        <v>480113.37999999954</v>
      </c>
      <c r="AM41" s="500">
        <v>2749.23</v>
      </c>
      <c r="AN41" s="500">
        <v>-1089.1199999999999</v>
      </c>
      <c r="AO41" s="500">
        <v>-1147142.4000000004</v>
      </c>
      <c r="AP41" s="500">
        <v>149.24</v>
      </c>
      <c r="AQ41" s="500">
        <v>0</v>
      </c>
      <c r="AR41" s="500">
        <v>129144.9000000013</v>
      </c>
      <c r="AS41" s="517">
        <v>2253364</v>
      </c>
      <c r="AT41" s="499">
        <v>0</v>
      </c>
      <c r="AU41" s="500">
        <v>574090.41</v>
      </c>
      <c r="AV41" s="500">
        <v>586921.03</v>
      </c>
      <c r="AW41" s="500">
        <v>587552.13</v>
      </c>
      <c r="AX41" s="500">
        <v>595220.97000000009</v>
      </c>
      <c r="AY41" s="500">
        <v>589992.42000000004</v>
      </c>
      <c r="AZ41" s="500">
        <v>830991.66</v>
      </c>
      <c r="BA41" s="500">
        <v>602721.03</v>
      </c>
      <c r="BB41" s="500">
        <v>611263.17000000016</v>
      </c>
      <c r="BC41" s="500">
        <v>894414.24000000011</v>
      </c>
      <c r="BD41" s="500">
        <v>638495.31000000006</v>
      </c>
      <c r="BE41" s="500">
        <v>632023.42000000004</v>
      </c>
      <c r="BF41" s="500">
        <v>-4890321.790000001</v>
      </c>
      <c r="BG41" s="517">
        <v>2253364</v>
      </c>
      <c r="BH41" s="499">
        <v>0</v>
      </c>
      <c r="BI41" s="500">
        <v>730529</v>
      </c>
      <c r="BJ41" s="500">
        <v>737770.08</v>
      </c>
      <c r="BK41" s="500">
        <v>736647.85</v>
      </c>
      <c r="BL41" s="500">
        <v>741950.2300000001</v>
      </c>
      <c r="BM41" s="500">
        <v>738946.57000000007</v>
      </c>
      <c r="BN41" s="500">
        <v>4154.0400000000009</v>
      </c>
      <c r="BO41" s="500">
        <v>-1502256.05</v>
      </c>
      <c r="BP41" s="500">
        <v>0</v>
      </c>
      <c r="BQ41" s="500">
        <v>-14424.279999999679</v>
      </c>
      <c r="BR41" s="500">
        <v>40023.279999999562</v>
      </c>
      <c r="BS41" s="500">
        <v>40023.279999999562</v>
      </c>
      <c r="BT41" s="517">
        <v>2253364</v>
      </c>
      <c r="BU41" s="464"/>
      <c r="BV41" s="464"/>
    </row>
    <row r="42" spans="1:74">
      <c r="A42" s="497"/>
      <c r="B42" s="484" t="s">
        <v>140</v>
      </c>
      <c r="C42" s="498" t="s">
        <v>139</v>
      </c>
      <c r="D42" s="499">
        <v>0</v>
      </c>
      <c r="E42" s="500">
        <v>0</v>
      </c>
      <c r="F42" s="500">
        <v>0</v>
      </c>
      <c r="G42" s="500">
        <v>0</v>
      </c>
      <c r="H42" s="500">
        <v>0</v>
      </c>
      <c r="I42" s="500">
        <v>0</v>
      </c>
      <c r="J42" s="500">
        <v>0</v>
      </c>
      <c r="K42" s="500">
        <v>0</v>
      </c>
      <c r="L42" s="500">
        <v>0</v>
      </c>
      <c r="M42" s="500">
        <v>0</v>
      </c>
      <c r="N42" s="500">
        <v>0</v>
      </c>
      <c r="O42" s="500">
        <v>0</v>
      </c>
      <c r="P42" s="500">
        <v>0</v>
      </c>
      <c r="Q42" s="517">
        <v>0</v>
      </c>
      <c r="R42" s="499">
        <v>0</v>
      </c>
      <c r="S42" s="500">
        <v>0</v>
      </c>
      <c r="T42" s="500">
        <v>0</v>
      </c>
      <c r="U42" s="500">
        <v>0</v>
      </c>
      <c r="V42" s="500">
        <v>0</v>
      </c>
      <c r="W42" s="500">
        <v>0</v>
      </c>
      <c r="X42" s="500">
        <v>0</v>
      </c>
      <c r="Y42" s="500">
        <v>0</v>
      </c>
      <c r="Z42" s="500">
        <v>0</v>
      </c>
      <c r="AA42" s="500">
        <v>0</v>
      </c>
      <c r="AB42" s="500">
        <v>0</v>
      </c>
      <c r="AC42" s="500">
        <v>0</v>
      </c>
      <c r="AD42" s="500">
        <v>0</v>
      </c>
      <c r="AE42" s="517">
        <v>0</v>
      </c>
      <c r="AF42" s="499">
        <v>0</v>
      </c>
      <c r="AG42" s="500">
        <v>0</v>
      </c>
      <c r="AH42" s="500">
        <v>0</v>
      </c>
      <c r="AI42" s="500">
        <v>0</v>
      </c>
      <c r="AJ42" s="500">
        <v>0</v>
      </c>
      <c r="AK42" s="500">
        <v>0</v>
      </c>
      <c r="AL42" s="500">
        <v>0</v>
      </c>
      <c r="AM42" s="500">
        <v>0</v>
      </c>
      <c r="AN42" s="500">
        <v>0</v>
      </c>
      <c r="AO42" s="500">
        <v>0</v>
      </c>
      <c r="AP42" s="500">
        <v>0</v>
      </c>
      <c r="AQ42" s="500">
        <v>0</v>
      </c>
      <c r="AR42" s="500">
        <v>0</v>
      </c>
      <c r="AS42" s="517">
        <v>0</v>
      </c>
      <c r="AT42" s="499">
        <v>0</v>
      </c>
      <c r="AU42" s="500">
        <v>0</v>
      </c>
      <c r="AV42" s="500">
        <v>0</v>
      </c>
      <c r="AW42" s="500">
        <v>0</v>
      </c>
      <c r="AX42" s="500">
        <v>0</v>
      </c>
      <c r="AY42" s="500">
        <v>0</v>
      </c>
      <c r="AZ42" s="500">
        <v>0</v>
      </c>
      <c r="BA42" s="500">
        <v>0</v>
      </c>
      <c r="BB42" s="500">
        <v>0</v>
      </c>
      <c r="BC42" s="500">
        <v>0</v>
      </c>
      <c r="BD42" s="500">
        <v>0</v>
      </c>
      <c r="BE42" s="500">
        <v>0</v>
      </c>
      <c r="BF42" s="500">
        <v>0</v>
      </c>
      <c r="BG42" s="517">
        <v>0</v>
      </c>
      <c r="BH42" s="499">
        <v>0</v>
      </c>
      <c r="BI42" s="500">
        <v>0</v>
      </c>
      <c r="BJ42" s="500">
        <v>0</v>
      </c>
      <c r="BK42" s="500">
        <v>0</v>
      </c>
      <c r="BL42" s="500">
        <v>0</v>
      </c>
      <c r="BM42" s="500">
        <v>0</v>
      </c>
      <c r="BN42" s="500">
        <v>0</v>
      </c>
      <c r="BO42" s="500">
        <v>0</v>
      </c>
      <c r="BP42" s="500">
        <v>0</v>
      </c>
      <c r="BQ42" s="500">
        <v>0</v>
      </c>
      <c r="BR42" s="500">
        <v>0</v>
      </c>
      <c r="BS42" s="500">
        <v>0</v>
      </c>
      <c r="BT42" s="517">
        <v>0</v>
      </c>
      <c r="BU42" s="464"/>
      <c r="BV42" s="464"/>
    </row>
    <row r="43" spans="1:74">
      <c r="A43" s="497"/>
      <c r="B43" s="484" t="s">
        <v>125</v>
      </c>
      <c r="C43" s="498" t="s">
        <v>112</v>
      </c>
      <c r="D43" s="499">
        <v>18646</v>
      </c>
      <c r="E43" s="500">
        <v>18881</v>
      </c>
      <c r="F43" s="500">
        <v>19710</v>
      </c>
      <c r="G43" s="500">
        <v>18506.009999999998</v>
      </c>
      <c r="H43" s="500">
        <v>19006</v>
      </c>
      <c r="I43" s="500">
        <v>18635</v>
      </c>
      <c r="J43" s="500">
        <v>16976</v>
      </c>
      <c r="K43" s="500">
        <v>18159</v>
      </c>
      <c r="L43" s="500">
        <v>30066</v>
      </c>
      <c r="M43" s="500">
        <v>19305</v>
      </c>
      <c r="N43" s="500">
        <v>-33961</v>
      </c>
      <c r="O43" s="500">
        <v>17706.210000000003</v>
      </c>
      <c r="P43" s="500">
        <v>57551.78</v>
      </c>
      <c r="Q43" s="517">
        <v>239187</v>
      </c>
      <c r="R43" s="499">
        <v>16167</v>
      </c>
      <c r="S43" s="500">
        <v>21103</v>
      </c>
      <c r="T43" s="500">
        <v>22462</v>
      </c>
      <c r="U43" s="500">
        <v>19217</v>
      </c>
      <c r="V43" s="500">
        <v>21620</v>
      </c>
      <c r="W43" s="500">
        <v>21896.129999999994</v>
      </c>
      <c r="X43" s="500">
        <v>-37314.159999999996</v>
      </c>
      <c r="Y43" s="500">
        <v>86604.849999999991</v>
      </c>
      <c r="Z43" s="500">
        <v>-36755.399999999994</v>
      </c>
      <c r="AA43" s="500">
        <v>12639.800000000003</v>
      </c>
      <c r="AB43" s="500">
        <v>26907.420000000002</v>
      </c>
      <c r="AC43" s="500">
        <v>21216.180000000004</v>
      </c>
      <c r="AD43" s="500">
        <v>82363.179999999964</v>
      </c>
      <c r="AE43" s="517">
        <v>278127</v>
      </c>
      <c r="AF43" s="499">
        <v>17333.63</v>
      </c>
      <c r="AG43" s="500">
        <v>17820.729999999996</v>
      </c>
      <c r="AH43" s="500">
        <v>18802.899999999998</v>
      </c>
      <c r="AI43" s="500">
        <v>18475.379999999997</v>
      </c>
      <c r="AJ43" s="500">
        <v>18204.000000000004</v>
      </c>
      <c r="AK43" s="500">
        <v>17666.800000000003</v>
      </c>
      <c r="AL43" s="500">
        <v>10966.27</v>
      </c>
      <c r="AM43" s="500">
        <v>19925.93</v>
      </c>
      <c r="AN43" s="500">
        <v>18692.259999999998</v>
      </c>
      <c r="AO43" s="500">
        <v>-510.31999999999971</v>
      </c>
      <c r="AP43" s="500">
        <v>20573.319999999996</v>
      </c>
      <c r="AQ43" s="500">
        <v>19556.03</v>
      </c>
      <c r="AR43" s="500">
        <v>39938.070000000007</v>
      </c>
      <c r="AS43" s="517">
        <v>237445</v>
      </c>
      <c r="AT43" s="499">
        <v>15254.329999999998</v>
      </c>
      <c r="AU43" s="500">
        <v>16703.460000000006</v>
      </c>
      <c r="AV43" s="500">
        <v>16797.339999999997</v>
      </c>
      <c r="AW43" s="500">
        <v>14838.460000000005</v>
      </c>
      <c r="AX43" s="500">
        <v>17295</v>
      </c>
      <c r="AY43" s="500">
        <v>21935.83</v>
      </c>
      <c r="AZ43" s="500">
        <v>-1595.8900000000067</v>
      </c>
      <c r="BA43" s="500">
        <v>20731.690000000002</v>
      </c>
      <c r="BB43" s="500">
        <v>19446.649999999998</v>
      </c>
      <c r="BC43" s="500">
        <v>-50.650000000001455</v>
      </c>
      <c r="BD43" s="500">
        <v>20005.13</v>
      </c>
      <c r="BE43" s="500">
        <v>17649.259999999995</v>
      </c>
      <c r="BF43" s="500">
        <v>50853.390000000014</v>
      </c>
      <c r="BG43" s="517">
        <v>229864</v>
      </c>
      <c r="BH43" s="499">
        <v>11234.18</v>
      </c>
      <c r="BI43" s="500">
        <v>10987.930000000002</v>
      </c>
      <c r="BJ43" s="500">
        <v>13008.520000000002</v>
      </c>
      <c r="BK43" s="500">
        <v>11053.529999999997</v>
      </c>
      <c r="BL43" s="500">
        <v>12007.779999999999</v>
      </c>
      <c r="BM43" s="500">
        <v>13222.190000000004</v>
      </c>
      <c r="BN43" s="500">
        <v>12306.31</v>
      </c>
      <c r="BO43" s="500">
        <v>11997.829999999998</v>
      </c>
      <c r="BP43" s="500">
        <v>12538.889999999996</v>
      </c>
      <c r="BQ43" s="500">
        <v>-3828.0499999999925</v>
      </c>
      <c r="BR43" s="500">
        <v>29636.444999999992</v>
      </c>
      <c r="BS43" s="500">
        <v>29636.444999999992</v>
      </c>
      <c r="BT43" s="517">
        <v>163802</v>
      </c>
      <c r="BU43" s="464"/>
      <c r="BV43" s="464"/>
    </row>
    <row r="44" spans="1:74">
      <c r="A44" s="518" t="s">
        <v>333</v>
      </c>
      <c r="B44" s="519"/>
      <c r="C44" s="520"/>
      <c r="D44" s="521">
        <v>23692</v>
      </c>
      <c r="E44" s="522">
        <v>1810385</v>
      </c>
      <c r="F44" s="522">
        <v>1785288</v>
      </c>
      <c r="G44" s="522">
        <v>1808930.64</v>
      </c>
      <c r="H44" s="522">
        <v>1746888.0800000003</v>
      </c>
      <c r="I44" s="522">
        <v>1751199</v>
      </c>
      <c r="J44" s="522">
        <v>1700506.1</v>
      </c>
      <c r="K44" s="522">
        <v>1257195</v>
      </c>
      <c r="L44" s="522">
        <v>232113</v>
      </c>
      <c r="M44" s="522">
        <v>171836.44000000018</v>
      </c>
      <c r="N44" s="522">
        <v>-2928604.72</v>
      </c>
      <c r="O44" s="522">
        <v>1217904.7799999998</v>
      </c>
      <c r="P44" s="522">
        <v>2316451.6800000034</v>
      </c>
      <c r="Q44" s="523">
        <v>12893785</v>
      </c>
      <c r="R44" s="521">
        <v>24374</v>
      </c>
      <c r="S44" s="522">
        <v>2063289</v>
      </c>
      <c r="T44" s="522">
        <v>2056208</v>
      </c>
      <c r="U44" s="522">
        <v>3161444</v>
      </c>
      <c r="V44" s="522">
        <v>2081120</v>
      </c>
      <c r="W44" s="522">
        <v>2202295.94</v>
      </c>
      <c r="X44" s="522">
        <v>-3877852.5700000003</v>
      </c>
      <c r="Y44" s="522">
        <v>7360768.0299999975</v>
      </c>
      <c r="Z44" s="522">
        <v>-4480239.3100000005</v>
      </c>
      <c r="AA44" s="522">
        <v>1490997.7999999998</v>
      </c>
      <c r="AB44" s="522">
        <v>1676058.8400000003</v>
      </c>
      <c r="AC44" s="522">
        <v>1579057.4800000002</v>
      </c>
      <c r="AD44" s="522">
        <v>-2328359.2099999972</v>
      </c>
      <c r="AE44" s="523">
        <v>13009162</v>
      </c>
      <c r="AF44" s="521">
        <v>25342.120000000003</v>
      </c>
      <c r="AG44" s="522">
        <v>2091667.6700000002</v>
      </c>
      <c r="AH44" s="522">
        <v>2093571.3299999998</v>
      </c>
      <c r="AI44" s="522">
        <v>3523902.21</v>
      </c>
      <c r="AJ44" s="522">
        <v>2079800.2199999997</v>
      </c>
      <c r="AK44" s="522">
        <v>2077349.1900000002</v>
      </c>
      <c r="AL44" s="522">
        <v>2137981.6299999962</v>
      </c>
      <c r="AM44" s="522">
        <v>39283.119999999995</v>
      </c>
      <c r="AN44" s="522">
        <v>23306.239999999998</v>
      </c>
      <c r="AO44" s="522">
        <v>-1074594.8499999999</v>
      </c>
      <c r="AP44" s="522">
        <v>30625.269999999997</v>
      </c>
      <c r="AQ44" s="522">
        <v>28588.080000000002</v>
      </c>
      <c r="AR44" s="522">
        <v>-139822.22999999573</v>
      </c>
      <c r="AS44" s="523">
        <v>12937000.000000002</v>
      </c>
      <c r="AT44" s="521">
        <v>19781.299999999996</v>
      </c>
      <c r="AU44" s="522">
        <v>2259743.4899999998</v>
      </c>
      <c r="AV44" s="522">
        <v>2309885.3499999996</v>
      </c>
      <c r="AW44" s="522">
        <v>2309701.9</v>
      </c>
      <c r="AX44" s="522">
        <v>2342888.31</v>
      </c>
      <c r="AY44" s="522">
        <v>2328523.3400000003</v>
      </c>
      <c r="AZ44" s="522">
        <v>2351078.7999999993</v>
      </c>
      <c r="BA44" s="522">
        <v>2376583.34</v>
      </c>
      <c r="BB44" s="522">
        <v>2408219.2500000005</v>
      </c>
      <c r="BC44" s="522">
        <v>2701205.7600000007</v>
      </c>
      <c r="BD44" s="522">
        <v>2515107.5300000003</v>
      </c>
      <c r="BE44" s="522">
        <v>2486822.3499999996</v>
      </c>
      <c r="BF44" s="522">
        <v>-13521607.719999997</v>
      </c>
      <c r="BG44" s="523">
        <v>12887933</v>
      </c>
      <c r="BH44" s="521">
        <v>1790681.95</v>
      </c>
      <c r="BI44" s="522">
        <v>2543501.19</v>
      </c>
      <c r="BJ44" s="522">
        <v>2563047.2199999997</v>
      </c>
      <c r="BK44" s="522">
        <v>2557380.2899999996</v>
      </c>
      <c r="BL44" s="522">
        <v>2576416.79</v>
      </c>
      <c r="BM44" s="522">
        <v>2567611.1799999997</v>
      </c>
      <c r="BN44" s="522">
        <v>1858554.6499999997</v>
      </c>
      <c r="BO44" s="522">
        <v>338359.39000000031</v>
      </c>
      <c r="BP44" s="522">
        <v>1845321.1899999997</v>
      </c>
      <c r="BQ44" s="522">
        <v>303854.29000000039</v>
      </c>
      <c r="BR44" s="522">
        <v>-2904121.5700000008</v>
      </c>
      <c r="BS44" s="522">
        <v>-2904121.5700000008</v>
      </c>
      <c r="BT44" s="523">
        <v>13136485</v>
      </c>
      <c r="BU44" s="464"/>
      <c r="BV44" s="464"/>
    </row>
    <row r="45" spans="1:74">
      <c r="A45" s="497" t="s">
        <v>34</v>
      </c>
      <c r="B45" s="484" t="s">
        <v>87</v>
      </c>
      <c r="C45" s="498" t="s">
        <v>86</v>
      </c>
      <c r="D45" s="499">
        <v>0</v>
      </c>
      <c r="E45" s="500">
        <v>0</v>
      </c>
      <c r="F45" s="500">
        <v>0</v>
      </c>
      <c r="G45" s="500">
        <v>0</v>
      </c>
      <c r="H45" s="500">
        <v>0</v>
      </c>
      <c r="I45" s="500">
        <v>0</v>
      </c>
      <c r="J45" s="500">
        <v>0</v>
      </c>
      <c r="K45" s="500">
        <v>0</v>
      </c>
      <c r="L45" s="500">
        <v>0</v>
      </c>
      <c r="M45" s="500">
        <v>0</v>
      </c>
      <c r="N45" s="500">
        <v>0</v>
      </c>
      <c r="O45" s="500">
        <v>0</v>
      </c>
      <c r="P45" s="500">
        <v>0</v>
      </c>
      <c r="Q45" s="517">
        <v>0</v>
      </c>
      <c r="R45" s="499">
        <v>0</v>
      </c>
      <c r="S45" s="500">
        <v>0</v>
      </c>
      <c r="T45" s="500">
        <v>0</v>
      </c>
      <c r="U45" s="500">
        <v>0</v>
      </c>
      <c r="V45" s="500">
        <v>0</v>
      </c>
      <c r="W45" s="500">
        <v>0</v>
      </c>
      <c r="X45" s="500">
        <v>0</v>
      </c>
      <c r="Y45" s="500">
        <v>0</v>
      </c>
      <c r="Z45" s="500">
        <v>0</v>
      </c>
      <c r="AA45" s="500">
        <v>0</v>
      </c>
      <c r="AB45" s="500">
        <v>0</v>
      </c>
      <c r="AC45" s="500">
        <v>0</v>
      </c>
      <c r="AD45" s="500">
        <v>0</v>
      </c>
      <c r="AE45" s="517">
        <v>0</v>
      </c>
      <c r="AF45" s="499">
        <v>0</v>
      </c>
      <c r="AG45" s="500">
        <v>0</v>
      </c>
      <c r="AH45" s="500">
        <v>0</v>
      </c>
      <c r="AI45" s="500">
        <v>0</v>
      </c>
      <c r="AJ45" s="500">
        <v>0</v>
      </c>
      <c r="AK45" s="500">
        <v>0</v>
      </c>
      <c r="AL45" s="500">
        <v>0</v>
      </c>
      <c r="AM45" s="500">
        <v>0</v>
      </c>
      <c r="AN45" s="500">
        <v>0</v>
      </c>
      <c r="AO45" s="500">
        <v>0</v>
      </c>
      <c r="AP45" s="500">
        <v>0</v>
      </c>
      <c r="AQ45" s="500">
        <v>0</v>
      </c>
      <c r="AR45" s="500">
        <v>0</v>
      </c>
      <c r="AS45" s="517">
        <v>0</v>
      </c>
      <c r="AT45" s="499">
        <v>0</v>
      </c>
      <c r="AU45" s="500">
        <v>0</v>
      </c>
      <c r="AV45" s="500">
        <v>0</v>
      </c>
      <c r="AW45" s="500">
        <v>0</v>
      </c>
      <c r="AX45" s="500">
        <v>0</v>
      </c>
      <c r="AY45" s="500">
        <v>0</v>
      </c>
      <c r="AZ45" s="500">
        <v>0</v>
      </c>
      <c r="BA45" s="500">
        <v>0</v>
      </c>
      <c r="BB45" s="500">
        <v>0</v>
      </c>
      <c r="BC45" s="500">
        <v>0</v>
      </c>
      <c r="BD45" s="500">
        <v>0</v>
      </c>
      <c r="BE45" s="500">
        <v>0</v>
      </c>
      <c r="BF45" s="500"/>
      <c r="BG45" s="517">
        <v>0</v>
      </c>
      <c r="BH45" s="499">
        <v>0</v>
      </c>
      <c r="BI45" s="500">
        <v>0</v>
      </c>
      <c r="BJ45" s="500">
        <v>0</v>
      </c>
      <c r="BK45" s="500">
        <v>0</v>
      </c>
      <c r="BL45" s="500">
        <v>0</v>
      </c>
      <c r="BM45" s="500">
        <v>0</v>
      </c>
      <c r="BN45" s="500">
        <v>0</v>
      </c>
      <c r="BO45" s="500">
        <v>0</v>
      </c>
      <c r="BP45" s="500">
        <v>0</v>
      </c>
      <c r="BQ45" s="500">
        <v>0</v>
      </c>
      <c r="BR45" s="500">
        <v>0</v>
      </c>
      <c r="BS45" s="500">
        <v>0</v>
      </c>
      <c r="BT45" s="517">
        <v>0</v>
      </c>
      <c r="BU45" s="464"/>
      <c r="BV45" s="464"/>
    </row>
    <row r="46" spans="1:74">
      <c r="A46" s="497"/>
      <c r="B46" s="484" t="s">
        <v>154</v>
      </c>
      <c r="C46" s="498" t="s">
        <v>155</v>
      </c>
      <c r="D46" s="499">
        <v>0</v>
      </c>
      <c r="E46" s="500">
        <v>0</v>
      </c>
      <c r="F46" s="500">
        <v>0</v>
      </c>
      <c r="G46" s="500">
        <v>0</v>
      </c>
      <c r="H46" s="500">
        <v>0</v>
      </c>
      <c r="I46" s="500">
        <v>0</v>
      </c>
      <c r="J46" s="500">
        <v>0</v>
      </c>
      <c r="K46" s="500">
        <v>0</v>
      </c>
      <c r="L46" s="500">
        <v>0</v>
      </c>
      <c r="M46" s="500">
        <v>0</v>
      </c>
      <c r="N46" s="500">
        <v>0</v>
      </c>
      <c r="O46" s="500">
        <v>0</v>
      </c>
      <c r="P46" s="500">
        <v>0</v>
      </c>
      <c r="Q46" s="517">
        <v>0</v>
      </c>
      <c r="R46" s="499">
        <v>0</v>
      </c>
      <c r="S46" s="500">
        <v>0</v>
      </c>
      <c r="T46" s="500">
        <v>0</v>
      </c>
      <c r="U46" s="500">
        <v>0</v>
      </c>
      <c r="V46" s="500">
        <v>0</v>
      </c>
      <c r="W46" s="500">
        <v>0</v>
      </c>
      <c r="X46" s="500">
        <v>0</v>
      </c>
      <c r="Y46" s="500">
        <v>0</v>
      </c>
      <c r="Z46" s="500">
        <v>0</v>
      </c>
      <c r="AA46" s="500">
        <v>0</v>
      </c>
      <c r="AB46" s="500">
        <v>0</v>
      </c>
      <c r="AC46" s="500">
        <v>0</v>
      </c>
      <c r="AD46" s="500">
        <v>0</v>
      </c>
      <c r="AE46" s="517">
        <v>0</v>
      </c>
      <c r="AF46" s="499">
        <v>0</v>
      </c>
      <c r="AG46" s="500">
        <v>0</v>
      </c>
      <c r="AH46" s="500">
        <v>0</v>
      </c>
      <c r="AI46" s="500">
        <v>0</v>
      </c>
      <c r="AJ46" s="500">
        <v>0</v>
      </c>
      <c r="AK46" s="500">
        <v>0</v>
      </c>
      <c r="AL46" s="500">
        <v>0</v>
      </c>
      <c r="AM46" s="500">
        <v>0</v>
      </c>
      <c r="AN46" s="500">
        <v>0</v>
      </c>
      <c r="AO46" s="500">
        <v>0</v>
      </c>
      <c r="AP46" s="500">
        <v>0</v>
      </c>
      <c r="AQ46" s="500">
        <v>0</v>
      </c>
      <c r="AR46" s="500">
        <v>0</v>
      </c>
      <c r="AS46" s="517">
        <v>0</v>
      </c>
      <c r="AT46" s="499">
        <v>0</v>
      </c>
      <c r="AU46" s="500">
        <v>0</v>
      </c>
      <c r="AV46" s="500">
        <v>0</v>
      </c>
      <c r="AW46" s="500">
        <v>0</v>
      </c>
      <c r="AX46" s="500">
        <v>0</v>
      </c>
      <c r="AY46" s="500">
        <v>0</v>
      </c>
      <c r="AZ46" s="500">
        <v>0</v>
      </c>
      <c r="BA46" s="500">
        <v>0</v>
      </c>
      <c r="BB46" s="500">
        <v>0</v>
      </c>
      <c r="BC46" s="500">
        <v>0</v>
      </c>
      <c r="BD46" s="500">
        <v>0</v>
      </c>
      <c r="BE46" s="500">
        <v>0</v>
      </c>
      <c r="BF46" s="500"/>
      <c r="BG46" s="517">
        <v>0</v>
      </c>
      <c r="BH46" s="499">
        <v>0</v>
      </c>
      <c r="BI46" s="500">
        <v>0</v>
      </c>
      <c r="BJ46" s="500">
        <v>0</v>
      </c>
      <c r="BK46" s="500">
        <v>0</v>
      </c>
      <c r="BL46" s="500">
        <v>0</v>
      </c>
      <c r="BM46" s="500">
        <v>0</v>
      </c>
      <c r="BN46" s="500">
        <v>0</v>
      </c>
      <c r="BO46" s="500">
        <v>0</v>
      </c>
      <c r="BP46" s="500">
        <v>0</v>
      </c>
      <c r="BQ46" s="500">
        <v>0</v>
      </c>
      <c r="BR46" s="500">
        <v>0</v>
      </c>
      <c r="BS46" s="500">
        <v>0</v>
      </c>
      <c r="BT46" s="517">
        <v>0</v>
      </c>
      <c r="BU46" s="464"/>
      <c r="BV46" s="464"/>
    </row>
    <row r="47" spans="1:74">
      <c r="A47" s="497"/>
      <c r="B47" s="525" t="s">
        <v>89</v>
      </c>
      <c r="C47" s="498" t="s">
        <v>88</v>
      </c>
      <c r="D47" s="499"/>
      <c r="E47" s="500"/>
      <c r="F47" s="500"/>
      <c r="G47" s="500"/>
      <c r="H47" s="500"/>
      <c r="I47" s="500"/>
      <c r="J47" s="500"/>
      <c r="K47" s="500"/>
      <c r="L47" s="500"/>
      <c r="M47" s="500"/>
      <c r="N47" s="500"/>
      <c r="O47" s="500"/>
      <c r="P47" s="500"/>
      <c r="Q47" s="517"/>
      <c r="R47" s="499"/>
      <c r="S47" s="500"/>
      <c r="T47" s="500"/>
      <c r="U47" s="500"/>
      <c r="V47" s="500"/>
      <c r="W47" s="500"/>
      <c r="X47" s="500"/>
      <c r="Y47" s="500"/>
      <c r="Z47" s="500"/>
      <c r="AA47" s="500"/>
      <c r="AB47" s="500"/>
      <c r="AC47" s="500"/>
      <c r="AD47" s="500"/>
      <c r="AE47" s="517"/>
      <c r="AF47" s="499"/>
      <c r="AG47" s="500"/>
      <c r="AH47" s="500"/>
      <c r="AI47" s="500"/>
      <c r="AJ47" s="500"/>
      <c r="AK47" s="500"/>
      <c r="AL47" s="500"/>
      <c r="AM47" s="500"/>
      <c r="AN47" s="500"/>
      <c r="AO47" s="500"/>
      <c r="AP47" s="500"/>
      <c r="AQ47" s="500"/>
      <c r="AR47" s="500"/>
      <c r="AS47" s="517"/>
      <c r="AT47" s="499"/>
      <c r="AU47" s="500"/>
      <c r="AV47" s="500"/>
      <c r="AW47" s="500"/>
      <c r="AX47" s="500"/>
      <c r="AY47" s="500"/>
      <c r="AZ47" s="500"/>
      <c r="BA47" s="500"/>
      <c r="BB47" s="500"/>
      <c r="BC47" s="500"/>
      <c r="BD47" s="500"/>
      <c r="BE47" s="500"/>
      <c r="BF47" s="500"/>
      <c r="BG47" s="517"/>
      <c r="BH47" s="499"/>
      <c r="BI47" s="500"/>
      <c r="BJ47" s="500"/>
      <c r="BK47" s="500"/>
      <c r="BL47" s="500"/>
      <c r="BM47" s="500"/>
      <c r="BN47" s="500"/>
      <c r="BO47" s="500">
        <v>4952.96</v>
      </c>
      <c r="BP47" s="500">
        <v>0</v>
      </c>
      <c r="BQ47" s="500">
        <v>0</v>
      </c>
      <c r="BR47" s="500">
        <v>-2476.48</v>
      </c>
      <c r="BS47" s="500">
        <v>-2476.48</v>
      </c>
      <c r="BT47" s="517">
        <v>0</v>
      </c>
      <c r="BU47" s="464"/>
      <c r="BV47" s="464"/>
    </row>
    <row r="48" spans="1:74" s="484" customFormat="1">
      <c r="A48" s="497" t="s">
        <v>334</v>
      </c>
      <c r="C48" s="498"/>
      <c r="D48" s="526">
        <v>0</v>
      </c>
      <c r="E48" s="527">
        <v>0</v>
      </c>
      <c r="F48" s="527">
        <v>0</v>
      </c>
      <c r="G48" s="527">
        <v>0</v>
      </c>
      <c r="H48" s="527">
        <v>0</v>
      </c>
      <c r="I48" s="527">
        <v>0</v>
      </c>
      <c r="J48" s="527">
        <v>0</v>
      </c>
      <c r="K48" s="527">
        <v>0</v>
      </c>
      <c r="L48" s="527">
        <v>0</v>
      </c>
      <c r="M48" s="527">
        <v>0</v>
      </c>
      <c r="N48" s="527">
        <v>0</v>
      </c>
      <c r="O48" s="527">
        <v>0</v>
      </c>
      <c r="P48" s="527">
        <v>0</v>
      </c>
      <c r="Q48" s="517">
        <v>0</v>
      </c>
      <c r="R48" s="526">
        <v>0</v>
      </c>
      <c r="S48" s="527">
        <v>0</v>
      </c>
      <c r="T48" s="527">
        <v>0</v>
      </c>
      <c r="U48" s="527">
        <v>0</v>
      </c>
      <c r="V48" s="527">
        <v>0</v>
      </c>
      <c r="W48" s="527">
        <v>0</v>
      </c>
      <c r="X48" s="527">
        <v>0</v>
      </c>
      <c r="Y48" s="527">
        <v>0</v>
      </c>
      <c r="Z48" s="527">
        <v>0</v>
      </c>
      <c r="AA48" s="527">
        <v>0</v>
      </c>
      <c r="AB48" s="527">
        <v>0</v>
      </c>
      <c r="AC48" s="527">
        <v>0</v>
      </c>
      <c r="AD48" s="527"/>
      <c r="AE48" s="517">
        <v>0</v>
      </c>
      <c r="AF48" s="526">
        <v>0</v>
      </c>
      <c r="AG48" s="527">
        <v>0</v>
      </c>
      <c r="AH48" s="527">
        <v>0</v>
      </c>
      <c r="AI48" s="527">
        <v>0</v>
      </c>
      <c r="AJ48" s="527">
        <v>0</v>
      </c>
      <c r="AK48" s="527">
        <v>0</v>
      </c>
      <c r="AL48" s="527">
        <v>0</v>
      </c>
      <c r="AM48" s="527">
        <v>0</v>
      </c>
      <c r="AN48" s="527">
        <v>0</v>
      </c>
      <c r="AO48" s="527">
        <v>0</v>
      </c>
      <c r="AP48" s="527">
        <v>0</v>
      </c>
      <c r="AQ48" s="527">
        <v>0</v>
      </c>
      <c r="AR48" s="527"/>
      <c r="AS48" s="517">
        <v>0</v>
      </c>
      <c r="AT48" s="526">
        <v>0</v>
      </c>
      <c r="AU48" s="527">
        <v>0</v>
      </c>
      <c r="AV48" s="527">
        <v>0</v>
      </c>
      <c r="AW48" s="527">
        <v>0</v>
      </c>
      <c r="AX48" s="527">
        <v>0</v>
      </c>
      <c r="AY48" s="527">
        <v>0</v>
      </c>
      <c r="AZ48" s="527">
        <v>0</v>
      </c>
      <c r="BA48" s="527">
        <v>0</v>
      </c>
      <c r="BB48" s="527">
        <v>0</v>
      </c>
      <c r="BC48" s="527">
        <v>0</v>
      </c>
      <c r="BD48" s="527">
        <v>0</v>
      </c>
      <c r="BE48" s="527">
        <v>0</v>
      </c>
      <c r="BF48" s="527"/>
      <c r="BG48" s="517">
        <v>0</v>
      </c>
      <c r="BH48" s="499">
        <v>0</v>
      </c>
      <c r="BI48" s="500">
        <v>0</v>
      </c>
      <c r="BJ48" s="500">
        <v>0</v>
      </c>
      <c r="BK48" s="500">
        <v>0</v>
      </c>
      <c r="BL48" s="500">
        <v>0</v>
      </c>
      <c r="BM48" s="500">
        <v>0</v>
      </c>
      <c r="BN48" s="500">
        <v>0</v>
      </c>
      <c r="BO48" s="500">
        <v>4952.96</v>
      </c>
      <c r="BP48" s="500">
        <v>0</v>
      </c>
      <c r="BQ48" s="500">
        <v>0</v>
      </c>
      <c r="BR48" s="500">
        <v>-2476.48</v>
      </c>
      <c r="BS48" s="500">
        <v>-2476.48</v>
      </c>
      <c r="BT48" s="517">
        <v>0</v>
      </c>
      <c r="BU48" s="464"/>
      <c r="BV48" s="464"/>
    </row>
    <row r="49" spans="1:74" s="484" customFormat="1" ht="15.75" thickBot="1">
      <c r="A49" s="528" t="s">
        <v>151</v>
      </c>
      <c r="B49" s="503"/>
      <c r="C49" s="504"/>
      <c r="D49" s="529">
        <v>1907070</v>
      </c>
      <c r="E49" s="529">
        <v>1931253</v>
      </c>
      <c r="F49" s="529">
        <v>2015808</v>
      </c>
      <c r="G49" s="529">
        <v>1892948.0499999998</v>
      </c>
      <c r="H49" s="529">
        <v>1832756.0800000003</v>
      </c>
      <c r="I49" s="529">
        <v>1906106</v>
      </c>
      <c r="J49" s="529">
        <v>2018125.0300000003</v>
      </c>
      <c r="K49" s="529">
        <v>1857352</v>
      </c>
      <c r="L49" s="529">
        <v>3073600</v>
      </c>
      <c r="M49" s="529">
        <v>1974445.9300000002</v>
      </c>
      <c r="N49" s="529">
        <v>1853239.1299999994</v>
      </c>
      <c r="O49" s="529">
        <v>1811067.33</v>
      </c>
      <c r="P49" s="529">
        <v>338444.45000000298</v>
      </c>
      <c r="Q49" s="530">
        <v>24412215</v>
      </c>
      <c r="R49" s="529">
        <v>1744905</v>
      </c>
      <c r="S49" s="529">
        <v>2278192</v>
      </c>
      <c r="T49" s="529">
        <v>2425829</v>
      </c>
      <c r="U49" s="529">
        <v>2189070</v>
      </c>
      <c r="V49" s="529">
        <v>2333470</v>
      </c>
      <c r="W49" s="529">
        <v>2363238.81</v>
      </c>
      <c r="X49" s="529">
        <v>2258912.0200000023</v>
      </c>
      <c r="Y49" s="529">
        <v>3060430.9199999962</v>
      </c>
      <c r="Z49" s="529">
        <v>2309910.25</v>
      </c>
      <c r="AA49" s="529">
        <v>2342281.2699999996</v>
      </c>
      <c r="AB49" s="529">
        <v>2903804.3599999994</v>
      </c>
      <c r="AC49" s="529">
        <v>2290475.1100000003</v>
      </c>
      <c r="AD49" s="529">
        <v>1470282.2600000012</v>
      </c>
      <c r="AE49" s="530">
        <v>29970801</v>
      </c>
      <c r="AF49" s="529">
        <v>2204297.8199999998</v>
      </c>
      <c r="AG49" s="529">
        <v>2265736.2599999998</v>
      </c>
      <c r="AH49" s="529">
        <v>2390608.56</v>
      </c>
      <c r="AI49" s="529">
        <v>2535653.4699999997</v>
      </c>
      <c r="AJ49" s="529">
        <v>2315209.3599999994</v>
      </c>
      <c r="AK49" s="529">
        <v>2247151.3000000003</v>
      </c>
      <c r="AL49" s="529">
        <v>2400774.2499999963</v>
      </c>
      <c r="AM49" s="529">
        <v>2534376.9899999984</v>
      </c>
      <c r="AN49" s="529">
        <v>2377812.1100000003</v>
      </c>
      <c r="AO49" s="529">
        <v>2282429.0200000023</v>
      </c>
      <c r="AP49" s="529">
        <v>2616175.5000000014</v>
      </c>
      <c r="AQ49" s="529">
        <v>2487168.3099999987</v>
      </c>
      <c r="AR49" s="529">
        <v>1475277.0500000024</v>
      </c>
      <c r="AS49" s="530">
        <v>30132670</v>
      </c>
      <c r="AT49" s="529">
        <v>2302846.0999999996</v>
      </c>
      <c r="AU49" s="529">
        <v>2520801.9099999997</v>
      </c>
      <c r="AV49" s="529">
        <v>2535027.3699999996</v>
      </c>
      <c r="AW49" s="529">
        <v>2576056.9099999988</v>
      </c>
      <c r="AX49" s="529">
        <v>2609492.6100000003</v>
      </c>
      <c r="AY49" s="529">
        <v>3308467.8200000003</v>
      </c>
      <c r="AZ49" s="529">
        <v>2462440.4099999992</v>
      </c>
      <c r="BA49" s="531">
        <v>3204394.9499999993</v>
      </c>
      <c r="BB49" s="532">
        <v>3110404.97</v>
      </c>
      <c r="BC49" s="531">
        <v>3135411.6700000004</v>
      </c>
      <c r="BD49" s="529">
        <v>3064900.08</v>
      </c>
      <c r="BE49" s="529">
        <v>2670008.9799999995</v>
      </c>
      <c r="BF49" s="529">
        <v>1972722.2200000044</v>
      </c>
      <c r="BG49" s="530">
        <v>35472976</v>
      </c>
      <c r="BH49" s="529">
        <v>2795186.81</v>
      </c>
      <c r="BI49" s="529">
        <v>2751972.98</v>
      </c>
      <c r="BJ49" s="529">
        <v>3255803.04</v>
      </c>
      <c r="BK49" s="529">
        <v>2747286.4499999997</v>
      </c>
      <c r="BL49" s="529">
        <v>3033507.8000000003</v>
      </c>
      <c r="BM49" s="529">
        <v>3314977.06</v>
      </c>
      <c r="BN49" s="529">
        <v>3121183.36</v>
      </c>
      <c r="BO49" s="529">
        <v>2961602.21</v>
      </c>
      <c r="BP49" s="529">
        <v>3138391.3599999994</v>
      </c>
      <c r="BQ49" s="529">
        <v>3445759.9100000011</v>
      </c>
      <c r="BR49" s="529">
        <v>4096070.5099999988</v>
      </c>
      <c r="BS49" s="529">
        <v>4096070.5099999988</v>
      </c>
      <c r="BT49" s="530">
        <v>38757812</v>
      </c>
      <c r="BU49" s="464"/>
      <c r="BV49" s="464"/>
    </row>
    <row r="50" spans="1:74">
      <c r="C50" s="533"/>
      <c r="D50" s="534"/>
      <c r="E50" s="535"/>
      <c r="F50" s="535"/>
      <c r="G50" s="535"/>
      <c r="H50" s="535"/>
      <c r="I50" s="535"/>
      <c r="J50" s="535"/>
      <c r="K50" s="535"/>
      <c r="L50" s="535"/>
      <c r="M50" s="535"/>
      <c r="N50" s="535"/>
      <c r="O50" s="535"/>
      <c r="P50" s="535"/>
      <c r="Q50" s="536"/>
      <c r="R50" s="534"/>
      <c r="S50" s="535"/>
      <c r="T50" s="535"/>
      <c r="U50" s="535"/>
      <c r="V50" s="535"/>
      <c r="W50" s="535"/>
      <c r="X50" s="535"/>
      <c r="Y50" s="535"/>
      <c r="Z50" s="535"/>
      <c r="AA50" s="535"/>
      <c r="AB50" s="535"/>
      <c r="AC50" s="535"/>
      <c r="AD50" s="535"/>
      <c r="AE50" s="537"/>
      <c r="AF50" s="534"/>
      <c r="AG50" s="535"/>
      <c r="AH50" s="535"/>
      <c r="AI50" s="535"/>
      <c r="AJ50" s="535"/>
      <c r="AK50" s="535"/>
      <c r="AL50" s="535"/>
      <c r="AM50" s="535"/>
      <c r="AN50" s="535"/>
      <c r="AO50" s="535"/>
      <c r="AP50" s="535"/>
      <c r="AQ50" s="535"/>
      <c r="AR50" s="535"/>
      <c r="AS50" s="536"/>
      <c r="AT50" s="534"/>
      <c r="AU50" s="535"/>
      <c r="AV50" s="535"/>
      <c r="AW50" s="535"/>
      <c r="AX50" s="535"/>
      <c r="AY50" s="535"/>
      <c r="AZ50" s="535"/>
      <c r="BA50" s="535"/>
      <c r="BB50" s="535"/>
      <c r="BC50" s="535"/>
      <c r="BD50" s="535"/>
      <c r="BE50" s="535"/>
      <c r="BF50" s="535"/>
      <c r="BG50" s="536"/>
      <c r="BH50" s="534"/>
      <c r="BI50" s="535"/>
      <c r="BJ50" s="535"/>
      <c r="BK50" s="535"/>
      <c r="BL50" s="535"/>
      <c r="BM50" s="535"/>
      <c r="BN50" s="535"/>
      <c r="BO50" s="535"/>
      <c r="BP50" s="535"/>
      <c r="BQ50" s="535"/>
      <c r="BR50" s="535"/>
      <c r="BS50" s="535"/>
      <c r="BT50" s="536"/>
      <c r="BU50" s="464"/>
      <c r="BV50" s="464"/>
    </row>
    <row r="51" spans="1:74" s="538" customFormat="1">
      <c r="C51" s="539" t="s">
        <v>335</v>
      </c>
      <c r="D51" s="540">
        <v>412.9</v>
      </c>
      <c r="E51" s="538">
        <v>414.5</v>
      </c>
      <c r="F51" s="538">
        <v>411.7</v>
      </c>
      <c r="G51" s="538">
        <v>405</v>
      </c>
      <c r="H51" s="538">
        <v>403.7</v>
      </c>
      <c r="I51" s="538">
        <v>406.1</v>
      </c>
      <c r="J51" s="538">
        <v>401.9</v>
      </c>
      <c r="K51" s="538">
        <v>398.3</v>
      </c>
      <c r="L51" s="538">
        <v>396.1</v>
      </c>
      <c r="M51" s="538">
        <v>390.9</v>
      </c>
      <c r="N51" s="538">
        <v>383.9</v>
      </c>
      <c r="O51" s="538">
        <v>386.2</v>
      </c>
      <c r="Q51" s="541">
        <v>402.27272727272725</v>
      </c>
      <c r="R51" s="540">
        <v>461</v>
      </c>
      <c r="S51" s="540">
        <v>456.6</v>
      </c>
      <c r="T51" s="540">
        <v>456.2</v>
      </c>
      <c r="U51" s="540">
        <v>450.7</v>
      </c>
      <c r="V51" s="540">
        <v>451.5</v>
      </c>
      <c r="W51" s="540">
        <v>452.8</v>
      </c>
      <c r="X51" s="540">
        <v>454</v>
      </c>
      <c r="Y51" s="540">
        <v>445.40000000000003</v>
      </c>
      <c r="Z51" s="540">
        <v>452.5</v>
      </c>
      <c r="AA51" s="540">
        <v>443.89999999999992</v>
      </c>
      <c r="AB51" s="540">
        <v>455.2</v>
      </c>
      <c r="AC51" s="540">
        <v>460.6</v>
      </c>
      <c r="AE51" s="542">
        <v>453.36666666666673</v>
      </c>
      <c r="AF51" s="540">
        <v>460.79999999999995</v>
      </c>
      <c r="AG51" s="538">
        <v>469.39999999999992</v>
      </c>
      <c r="AH51" s="538">
        <v>463.5</v>
      </c>
      <c r="AI51" s="538">
        <v>464.3</v>
      </c>
      <c r="AJ51" s="538">
        <v>466</v>
      </c>
      <c r="AK51" s="538">
        <v>469.4</v>
      </c>
      <c r="AL51" s="538">
        <v>464.1</v>
      </c>
      <c r="AM51" s="538">
        <v>464.59999999999991</v>
      </c>
      <c r="AN51" s="538">
        <v>462.9</v>
      </c>
      <c r="AO51" s="538">
        <v>460.09999999999997</v>
      </c>
      <c r="AP51" s="538">
        <v>465.9</v>
      </c>
      <c r="AQ51" s="538">
        <v>463.69999999999982</v>
      </c>
      <c r="AS51" s="541">
        <v>464.55833333333334</v>
      </c>
      <c r="AT51" s="540">
        <v>465.89999999999986</v>
      </c>
      <c r="AU51" s="538">
        <v>474.50000000000006</v>
      </c>
      <c r="AV51" s="538">
        <v>483.1</v>
      </c>
      <c r="AW51" s="538">
        <v>477.3</v>
      </c>
      <c r="AX51" s="538">
        <v>483.29999999999995</v>
      </c>
      <c r="AY51" s="538">
        <v>505.89999999999992</v>
      </c>
      <c r="AZ51" s="538">
        <v>489.59999999999997</v>
      </c>
      <c r="BA51" s="538">
        <v>500.99999999999994</v>
      </c>
      <c r="BB51" s="538">
        <v>513.15211601065403</v>
      </c>
      <c r="BC51" s="538">
        <v>515.48576501923651</v>
      </c>
      <c r="BD51" s="538">
        <v>514.9614087007991</v>
      </c>
      <c r="BE51" s="538">
        <v>507.62438591299207</v>
      </c>
      <c r="BG51" s="543">
        <v>494.31863963697339</v>
      </c>
      <c r="BH51" s="538">
        <v>507.9</v>
      </c>
      <c r="BI51" s="538">
        <v>512.5</v>
      </c>
      <c r="BJ51" s="538">
        <v>514.20000000000005</v>
      </c>
      <c r="BK51" s="538">
        <v>515.70000000000005</v>
      </c>
      <c r="BL51" s="538">
        <v>511.6</v>
      </c>
      <c r="BM51" s="538">
        <v>518.29999999999995</v>
      </c>
      <c r="BN51" s="538">
        <v>525.1</v>
      </c>
      <c r="BO51" s="538">
        <v>521.5</v>
      </c>
      <c r="BP51" s="538">
        <v>519</v>
      </c>
      <c r="BQ51" s="538">
        <v>512.20000000000005</v>
      </c>
      <c r="BR51" s="538">
        <v>542.50000000000023</v>
      </c>
      <c r="BS51" s="538">
        <v>542.50000000000023</v>
      </c>
      <c r="BT51" s="541">
        <v>520.24999999999989</v>
      </c>
      <c r="BU51" s="464"/>
      <c r="BV51" s="464"/>
    </row>
    <row r="52" spans="1:74" s="527" customFormat="1">
      <c r="C52" s="544"/>
      <c r="D52" s="526"/>
      <c r="Q52" s="517"/>
      <c r="R52" s="526"/>
      <c r="AE52" s="545"/>
      <c r="AF52" s="526"/>
      <c r="AS52" s="517"/>
      <c r="AT52" s="526"/>
      <c r="BG52" s="517"/>
      <c r="BH52" s="526"/>
      <c r="BT52" s="517"/>
      <c r="BU52" s="464"/>
      <c r="BV52" s="464"/>
    </row>
    <row r="53" spans="1:74" s="546" customFormat="1">
      <c r="C53" s="547" t="s">
        <v>336</v>
      </c>
      <c r="D53" s="546">
        <v>4157.5877936546385</v>
      </c>
      <c r="E53" s="546">
        <v>4475.8021712907121</v>
      </c>
      <c r="F53" s="546">
        <v>4489.0284187515181</v>
      </c>
      <c r="G53" s="546">
        <v>4600.0763617580251</v>
      </c>
      <c r="H53" s="546">
        <v>4465.4945489224674</v>
      </c>
      <c r="I53" s="546">
        <v>4471.231223836493</v>
      </c>
      <c r="J53" s="546">
        <v>4499.1053752401158</v>
      </c>
      <c r="K53" s="546">
        <v>4486.3745920160682</v>
      </c>
      <c r="L53" s="546">
        <v>4505.8672052511993</v>
      </c>
      <c r="M53" s="546">
        <v>4528.4953243284726</v>
      </c>
      <c r="N53" s="546">
        <v>4591.9327949986982</v>
      </c>
      <c r="O53" s="546">
        <v>4578.820638819263</v>
      </c>
      <c r="Q53" s="543">
        <v>52092.462598870057</v>
      </c>
      <c r="R53" s="546">
        <v>3619.891540130152</v>
      </c>
      <c r="S53" s="546">
        <v>4462.8865527814278</v>
      </c>
      <c r="T53" s="546">
        <v>5291.7273125822012</v>
      </c>
      <c r="U53" s="546">
        <v>4698.1317949855784</v>
      </c>
      <c r="V53" s="546">
        <v>4909.6323366555926</v>
      </c>
      <c r="W53" s="546">
        <v>5063.9143473851573</v>
      </c>
      <c r="X53" s="546">
        <v>4659.3039642951462</v>
      </c>
      <c r="Y53" s="546">
        <v>4757.7143727391103</v>
      </c>
      <c r="Z53" s="546">
        <v>4669.8165468287298</v>
      </c>
      <c r="AA53" s="546">
        <v>4779.4362307659412</v>
      </c>
      <c r="AB53" s="546">
        <v>5371.1898251230223</v>
      </c>
      <c r="AC53" s="546">
        <v>4933.597031220148</v>
      </c>
      <c r="AE53" s="548">
        <v>57447.518564811406</v>
      </c>
      <c r="AF53" s="549">
        <v>4380.3307942708334</v>
      </c>
      <c r="AG53" s="546">
        <v>4319.8779931827867</v>
      </c>
      <c r="AH53" s="546">
        <v>4398.6185329018335</v>
      </c>
      <c r="AI53" s="546">
        <v>4390.4279776006924</v>
      </c>
      <c r="AJ53" s="546">
        <v>4346.5070171673824</v>
      </c>
      <c r="AK53" s="546">
        <v>4316.5636344269287</v>
      </c>
      <c r="AL53" s="546">
        <v>4413.2483731954317</v>
      </c>
      <c r="AM53" s="546">
        <v>4392.3093198450288</v>
      </c>
      <c r="AN53" s="546">
        <v>4449.695182544825</v>
      </c>
      <c r="AO53" s="546">
        <v>4504.7076505107643</v>
      </c>
      <c r="AP53" s="546">
        <v>4634.3311869499894</v>
      </c>
      <c r="AQ53" s="546">
        <v>4663.9813456976517</v>
      </c>
      <c r="AS53" s="543">
        <v>53207.888969810032</v>
      </c>
      <c r="AT53" s="549">
        <v>4656.1253917149625</v>
      </c>
      <c r="AU53" s="546">
        <v>4660.154942044257</v>
      </c>
      <c r="AV53" s="546">
        <v>4639.5776443800441</v>
      </c>
      <c r="AW53" s="546">
        <v>4691.4478944060338</v>
      </c>
      <c r="AX53" s="546">
        <v>4681.952141527001</v>
      </c>
      <c r="AY53" s="546">
        <v>4460.5275548527397</v>
      </c>
      <c r="AZ53" s="546">
        <v>4735.4263071895457</v>
      </c>
      <c r="BA53" s="546">
        <v>4750.5074850299407</v>
      </c>
      <c r="BB53" s="546">
        <v>4594.3111729291841</v>
      </c>
      <c r="BC53" s="546">
        <v>4504.7076505107643</v>
      </c>
      <c r="BD53" s="546">
        <v>4736.5127537492217</v>
      </c>
      <c r="BE53" s="546">
        <v>4844.4476629645296</v>
      </c>
      <c r="BG53" s="543">
        <v>56986.746889997325</v>
      </c>
      <c r="BH53" s="549">
        <v>4896.4608781256165</v>
      </c>
      <c r="BI53" s="546">
        <v>4906.2498146341459</v>
      </c>
      <c r="BJ53" s="546">
        <v>4905.3616491637486</v>
      </c>
      <c r="BK53" s="546">
        <v>4877.6564863292606</v>
      </c>
      <c r="BL53" s="546">
        <v>4945.3031860828742</v>
      </c>
      <c r="BM53" s="546">
        <v>4866.5061161489484</v>
      </c>
      <c r="BN53" s="546">
        <v>4892.5813559322023</v>
      </c>
      <c r="BO53" s="546">
        <v>4866.0055225311617</v>
      </c>
      <c r="BP53" s="546">
        <v>4906.7105009633933</v>
      </c>
      <c r="BQ53" s="546">
        <v>5685.2066185083904</v>
      </c>
      <c r="BR53" s="546">
        <v>6415.1372534562233</v>
      </c>
      <c r="BS53" s="546">
        <v>6415.1372534562233</v>
      </c>
      <c r="BT53" s="543">
        <v>62695.094666025965</v>
      </c>
      <c r="BU53" s="464"/>
      <c r="BV53" s="464"/>
    </row>
    <row r="54" spans="1:74" s="546" customFormat="1" ht="15.75" thickBot="1">
      <c r="C54" s="550" t="s">
        <v>337</v>
      </c>
      <c r="D54" s="551">
        <v>4618.7212400096878</v>
      </c>
      <c r="E54" s="551">
        <v>4659.2352231604345</v>
      </c>
      <c r="F54" s="551">
        <v>4896.3031333495264</v>
      </c>
      <c r="G54" s="551">
        <v>4673.9465799901236</v>
      </c>
      <c r="H54" s="551">
        <v>4539.8963324250681</v>
      </c>
      <c r="I54" s="551">
        <v>4693.6862841664615</v>
      </c>
      <c r="J54" s="551">
        <v>5021.4616827793043</v>
      </c>
      <c r="K54" s="551">
        <v>4663.1985940246041</v>
      </c>
      <c r="L54" s="551">
        <v>7759.6566523605143</v>
      </c>
      <c r="M54" s="551">
        <v>5051.0260678536715</v>
      </c>
      <c r="N54" s="551">
        <v>4827.4003646783021</v>
      </c>
      <c r="O54" s="551">
        <v>4689.4539974598638</v>
      </c>
      <c r="P54" s="551"/>
      <c r="Q54" s="552">
        <v>60685.732203389831</v>
      </c>
      <c r="R54" s="551">
        <v>3785.0433839479392</v>
      </c>
      <c r="S54" s="551">
        <v>4989.4699956197983</v>
      </c>
      <c r="T54" s="551">
        <v>5317.4682156948711</v>
      </c>
      <c r="U54" s="551">
        <v>4857.0445972931002</v>
      </c>
      <c r="V54" s="551">
        <v>5168.2613510520487</v>
      </c>
      <c r="W54" s="551">
        <v>5219.1678146289742</v>
      </c>
      <c r="X54" s="551">
        <v>4975.5763808590236</v>
      </c>
      <c r="Y54" s="551">
        <v>6871.1956686798376</v>
      </c>
      <c r="Z54" s="551">
        <v>5104.7738809502771</v>
      </c>
      <c r="AA54" s="551">
        <v>5276.5950310114931</v>
      </c>
      <c r="AB54" s="551">
        <v>6379.1838373286455</v>
      </c>
      <c r="AC54" s="551">
        <v>4972.8075688232748</v>
      </c>
      <c r="AD54" s="551"/>
      <c r="AE54" s="553">
        <v>66107.200205867208</v>
      </c>
      <c r="AF54" s="554">
        <v>4783.6324218750005</v>
      </c>
      <c r="AG54" s="551">
        <v>4826.8774179803995</v>
      </c>
      <c r="AH54" s="551">
        <v>5157.7315210355991</v>
      </c>
      <c r="AI54" s="551">
        <v>5461.2394357096728</v>
      </c>
      <c r="AJ54" s="551">
        <v>4968.2604291845482</v>
      </c>
      <c r="AK54" s="551">
        <v>4787.2844056242029</v>
      </c>
      <c r="AL54" s="551">
        <v>5172.9675716440415</v>
      </c>
      <c r="AM54" s="551">
        <v>5454.9655402496783</v>
      </c>
      <c r="AN54" s="551">
        <v>5136.7725318643324</v>
      </c>
      <c r="AO54" s="551">
        <v>4960.7235709628394</v>
      </c>
      <c r="AP54" s="551">
        <v>5615.3174393646705</v>
      </c>
      <c r="AQ54" s="551">
        <v>5363.7444684062993</v>
      </c>
      <c r="AR54" s="551"/>
      <c r="AS54" s="552">
        <v>64863.048346996249</v>
      </c>
      <c r="AT54" s="554">
        <v>4942.7905129856208</v>
      </c>
      <c r="AU54" s="551">
        <v>5312.5435405690196</v>
      </c>
      <c r="AV54" s="551">
        <v>5247.4174498033526</v>
      </c>
      <c r="AW54" s="551">
        <v>5397.1441650953284</v>
      </c>
      <c r="AX54" s="551">
        <v>5399.3225946617004</v>
      </c>
      <c r="AY54" s="551">
        <v>6539.766396521055</v>
      </c>
      <c r="AZ54" s="551">
        <v>5029.4943014705914</v>
      </c>
      <c r="BA54" s="551">
        <v>6395.9979041916176</v>
      </c>
      <c r="BB54" s="551">
        <v>6061.3702505621604</v>
      </c>
      <c r="BC54" s="551">
        <v>4960.7235709628394</v>
      </c>
      <c r="BD54" s="551">
        <v>5951.708493520835</v>
      </c>
      <c r="BE54" s="551">
        <v>5259.8125387491627</v>
      </c>
      <c r="BF54" s="551"/>
      <c r="BG54" s="552">
        <v>71761.356553439458</v>
      </c>
      <c r="BH54" s="554">
        <v>5503.4195904705666</v>
      </c>
      <c r="BI54" s="551">
        <v>5369.7033756097562</v>
      </c>
      <c r="BJ54" s="551">
        <v>6331.7834305717615</v>
      </c>
      <c r="BK54" s="551">
        <v>5327.2966841186726</v>
      </c>
      <c r="BL54" s="551">
        <v>5929.4523064894411</v>
      </c>
      <c r="BM54" s="551">
        <v>6395.8654447231347</v>
      </c>
      <c r="BN54" s="551">
        <v>5943.9789754332514</v>
      </c>
      <c r="BO54" s="551">
        <v>5679.0071140939617</v>
      </c>
      <c r="BP54" s="551">
        <v>6046.9967870905602</v>
      </c>
      <c r="BQ54" s="551">
        <v>6727.3722178836333</v>
      </c>
      <c r="BR54" s="551">
        <v>7550.3598686635951</v>
      </c>
      <c r="BS54" s="551">
        <v>7550.3598686635951</v>
      </c>
      <c r="BT54" s="552">
        <v>74498.437289764552</v>
      </c>
      <c r="BU54" s="464"/>
      <c r="BV54" s="464"/>
    </row>
    <row r="55" spans="1:74">
      <c r="D55" s="555"/>
      <c r="E55" s="555"/>
      <c r="F55" s="555"/>
      <c r="G55" s="555"/>
      <c r="H55" s="555"/>
      <c r="I55" s="555"/>
      <c r="J55" s="555"/>
      <c r="K55" s="555"/>
      <c r="L55" s="555"/>
      <c r="M55" s="555"/>
      <c r="N55" s="555"/>
      <c r="O55" s="555"/>
      <c r="P55" s="555"/>
      <c r="Q55" s="555"/>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row>
    <row r="56" spans="1:74" ht="15.75">
      <c r="D56" s="375"/>
      <c r="E56" s="375"/>
      <c r="F56" s="375"/>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row>
    <row r="57" spans="1:74">
      <c r="D57" s="555"/>
      <c r="E57" s="555"/>
      <c r="F57" s="555"/>
      <c r="G57" s="555"/>
      <c r="H57" s="555"/>
      <c r="I57" s="555"/>
      <c r="J57" s="555"/>
      <c r="K57" s="555"/>
      <c r="L57" s="555"/>
      <c r="M57" s="555"/>
      <c r="N57" s="555"/>
      <c r="O57" s="555"/>
      <c r="P57" s="555"/>
      <c r="Q57" s="555"/>
      <c r="R57" s="555"/>
      <c r="S57" s="555"/>
      <c r="T57" s="555"/>
      <c r="U57" s="555"/>
      <c r="V57" s="555"/>
      <c r="W57" s="555"/>
      <c r="X57" s="555"/>
      <c r="Y57" s="555"/>
      <c r="Z57" s="555"/>
      <c r="AA57" s="555"/>
      <c r="AB57" s="555"/>
      <c r="AC57" s="555"/>
      <c r="AD57" s="555"/>
      <c r="AE57" s="555"/>
      <c r="AF57" s="555"/>
      <c r="AG57" s="555"/>
      <c r="AH57" s="555"/>
      <c r="AI57" s="555"/>
      <c r="AJ57" s="555"/>
      <c r="AK57" s="555"/>
      <c r="AL57" s="555"/>
      <c r="AM57" s="555"/>
      <c r="AN57" s="555"/>
      <c r="AO57" s="555"/>
      <c r="AP57" s="555"/>
      <c r="AQ57" s="555"/>
      <c r="AR57" s="555"/>
      <c r="AS57" s="555"/>
    </row>
    <row r="58" spans="1:74">
      <c r="D58" s="555"/>
      <c r="E58" s="555"/>
      <c r="F58" s="555"/>
      <c r="G58" s="555"/>
      <c r="H58" s="555"/>
      <c r="I58" s="555"/>
      <c r="J58" s="555"/>
      <c r="K58" s="555"/>
      <c r="L58" s="555"/>
      <c r="M58" s="555"/>
      <c r="N58" s="555"/>
      <c r="O58" s="555"/>
      <c r="P58" s="555"/>
      <c r="Q58" s="555"/>
      <c r="R58" s="555"/>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c r="AP58" s="555"/>
      <c r="AQ58" s="555"/>
      <c r="AR58" s="555"/>
      <c r="AS58" s="555"/>
    </row>
    <row r="59" spans="1:74">
      <c r="D59" s="555"/>
      <c r="E59" s="555"/>
      <c r="F59" s="555"/>
      <c r="G59" s="555"/>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c r="AP59" s="555"/>
      <c r="AQ59" s="555"/>
      <c r="AR59" s="555"/>
      <c r="AS59" s="555"/>
    </row>
  </sheetData>
  <pageMargins left="0.7" right="0.7" top="0.75" bottom="0.75" header="0.3" footer="0.3"/>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7E496F6-1692-4F76-8B97-2931305251BA}">
  <dimension ref="A1:BV62"/>
  <sheetViews>
    <sheetView zoomScale="70" zoomScaleNormal="70" workbookViewId="0">
      <pane xSplit="3" ySplit="7" topLeftCell="AT8" activePane="bottomRight" state="frozen"/>
      <selection pane="topRight" activeCell="D1" sqref="D1"/>
      <selection pane="bottomLeft" activeCell="A8" sqref="A8"/>
      <selection pane="bottomRight" sqref="A1:XFD1048576"/>
    </sheetView>
  </sheetViews>
  <sheetFormatPr defaultRowHeight="15"/>
  <cols>
    <col min="1" max="1" width="15.28515625" style="484" customWidth="1"/>
    <col min="2" max="2" width="18.28515625" style="484" customWidth="1"/>
    <col min="3" max="3" width="83.5703125" style="484" customWidth="1"/>
    <col min="4" max="6" width="18" bestFit="1" customWidth="1"/>
    <col min="7" max="7" width="19.42578125" bestFit="1" customWidth="1"/>
    <col min="8" max="11" width="18.7109375" bestFit="1" customWidth="1"/>
    <col min="12" max="13" width="20.7109375" bestFit="1" customWidth="1"/>
    <col min="14" max="14" width="19.5703125" bestFit="1" customWidth="1"/>
    <col min="15" max="15" width="21.7109375" bestFit="1" customWidth="1"/>
    <col min="16" max="16" width="25" bestFit="1" customWidth="1"/>
    <col min="17" max="17" width="24" style="484" customWidth="1"/>
    <col min="18" max="29" width="22.42578125" customWidth="1"/>
    <col min="30" max="30" width="23.5703125" customWidth="1"/>
    <col min="31" max="31" width="20.28515625" style="484" bestFit="1" customWidth="1"/>
    <col min="32" max="37" width="18.7109375" bestFit="1" customWidth="1"/>
    <col min="38" max="38" width="21.140625" bestFit="1" customWidth="1"/>
    <col min="39" max="39" width="19.42578125" customWidth="1"/>
    <col min="40" max="40" width="19.5703125" customWidth="1"/>
    <col min="41" max="41" width="19.42578125" customWidth="1"/>
    <col min="42" max="42" width="19.42578125" bestFit="1" customWidth="1"/>
    <col min="43" max="43" width="19.5703125" customWidth="1"/>
    <col min="44" max="44" width="25.140625" bestFit="1" customWidth="1"/>
    <col min="45" max="45" width="20.28515625" style="484" bestFit="1" customWidth="1"/>
    <col min="46" max="46" width="20.140625" customWidth="1"/>
    <col min="47" max="48" width="20.28515625" customWidth="1"/>
    <col min="49" max="49" width="20" customWidth="1"/>
    <col min="50" max="50" width="21" customWidth="1"/>
    <col min="51" max="51" width="19.7109375" customWidth="1"/>
    <col min="52" max="52" width="20.28515625" customWidth="1"/>
    <col min="53" max="53" width="23.140625" customWidth="1"/>
    <col min="54" max="54" width="22.140625" customWidth="1"/>
    <col min="55" max="55" width="21.7109375" customWidth="1"/>
    <col min="56" max="56" width="20.28515625" customWidth="1"/>
    <col min="57" max="57" width="21.140625" customWidth="1"/>
    <col min="58" max="58" width="26.7109375" bestFit="1" customWidth="1"/>
    <col min="59" max="59" width="21.5703125" bestFit="1" customWidth="1"/>
    <col min="60" max="68" width="19.5703125" bestFit="1" customWidth="1"/>
    <col min="69" max="72" width="21.5703125" bestFit="1" customWidth="1"/>
    <col min="73" max="73" width="17.85546875" bestFit="1" customWidth="1"/>
    <col min="74" max="74" width="16.7109375" bestFit="1" customWidth="1"/>
  </cols>
  <sheetData>
    <row r="1" spans="1:74">
      <c r="A1" s="484" t="s">
        <v>297</v>
      </c>
      <c r="BI1" s="500"/>
      <c r="BJ1" s="500"/>
    </row>
    <row r="2" spans="1:74">
      <c r="A2" s="484" t="s">
        <v>670</v>
      </c>
      <c r="AL2" s="556"/>
    </row>
    <row r="3" spans="1:74">
      <c r="A3" s="484" t="s">
        <v>626</v>
      </c>
      <c r="D3" s="485"/>
      <c r="E3" s="485"/>
      <c r="F3" s="485"/>
      <c r="G3" s="485"/>
      <c r="H3" s="485"/>
      <c r="I3" s="485"/>
      <c r="J3" s="485"/>
      <c r="K3" s="485"/>
      <c r="L3" s="485"/>
      <c r="M3" s="485"/>
      <c r="N3" s="485"/>
      <c r="O3" s="325"/>
      <c r="P3" s="325"/>
      <c r="Q3" s="325"/>
      <c r="R3" s="485"/>
      <c r="S3" s="485"/>
      <c r="T3" s="485"/>
      <c r="U3" s="485"/>
      <c r="V3" s="485"/>
      <c r="W3" s="485"/>
      <c r="X3" s="485"/>
      <c r="Y3" s="485"/>
      <c r="Z3" s="485"/>
      <c r="AA3" s="485"/>
      <c r="AB3" s="485"/>
      <c r="AC3" s="325"/>
      <c r="AD3" s="325"/>
      <c r="AE3" s="325"/>
      <c r="AF3" s="485"/>
      <c r="AG3" s="485"/>
      <c r="AH3" s="485"/>
      <c r="AI3" s="485"/>
      <c r="AJ3" s="485"/>
      <c r="AK3" s="485"/>
      <c r="AL3" s="485"/>
      <c r="AM3" s="485"/>
      <c r="AN3" s="485"/>
      <c r="AO3" s="485"/>
      <c r="AP3" s="485"/>
      <c r="AQ3" s="325"/>
      <c r="AR3" s="325"/>
      <c r="AS3" s="325"/>
      <c r="BT3" s="464"/>
    </row>
    <row r="4" spans="1:74">
      <c r="A4" s="484" t="s">
        <v>638</v>
      </c>
      <c r="D4" s="486"/>
      <c r="E4" s="485"/>
      <c r="F4" s="485"/>
      <c r="G4" s="485"/>
      <c r="H4" s="485"/>
      <c r="I4" s="485"/>
      <c r="J4" s="485"/>
      <c r="K4" s="485"/>
      <c r="L4" s="485"/>
      <c r="M4" s="485"/>
      <c r="N4" s="485"/>
      <c r="O4" s="485"/>
      <c r="P4" s="485"/>
      <c r="Q4" s="487"/>
      <c r="R4" s="486"/>
      <c r="S4" s="485"/>
      <c r="T4" s="485"/>
      <c r="U4" s="485"/>
      <c r="V4" s="485"/>
      <c r="W4" s="485"/>
      <c r="X4" s="485"/>
      <c r="Y4" s="485"/>
      <c r="Z4" s="485"/>
      <c r="AA4" s="485"/>
      <c r="AB4" s="485"/>
      <c r="AC4" s="485"/>
      <c r="AD4" s="485"/>
      <c r="AE4" s="487"/>
      <c r="AF4" s="486"/>
      <c r="AG4" s="485"/>
      <c r="AH4" s="485"/>
      <c r="AI4" s="485"/>
      <c r="AJ4" s="485"/>
      <c r="AK4" s="485"/>
      <c r="AL4" s="485"/>
      <c r="AM4" s="485"/>
      <c r="AN4" s="485"/>
      <c r="AO4" s="485"/>
      <c r="AP4" s="485"/>
      <c r="AQ4" s="485"/>
      <c r="AR4" s="485"/>
      <c r="AS4" s="487"/>
    </row>
    <row r="5" spans="1:74" ht="15.75" thickBot="1">
      <c r="A5" s="484" t="s">
        <v>639</v>
      </c>
      <c r="D5" s="485"/>
      <c r="E5" s="485"/>
      <c r="F5" s="485"/>
      <c r="G5" s="485"/>
      <c r="H5" s="485"/>
      <c r="I5" s="485"/>
      <c r="J5" s="485"/>
      <c r="K5" s="485"/>
      <c r="L5" s="485"/>
      <c r="M5" s="485"/>
      <c r="N5" s="485"/>
      <c r="O5" s="485"/>
      <c r="P5" s="485"/>
      <c r="Q5" s="487"/>
      <c r="R5" s="485"/>
      <c r="S5" s="485"/>
      <c r="T5" s="485"/>
      <c r="U5" s="485"/>
      <c r="V5" s="485"/>
      <c r="W5" s="485"/>
      <c r="X5" s="485"/>
      <c r="Y5" s="485"/>
      <c r="Z5" s="485"/>
      <c r="AA5" s="485"/>
      <c r="AB5" s="485"/>
      <c r="AC5" s="485"/>
      <c r="AD5" s="485"/>
      <c r="AE5" s="487"/>
      <c r="AF5" s="557"/>
      <c r="AG5" s="557"/>
      <c r="AH5" s="557"/>
      <c r="AI5" s="557"/>
      <c r="AJ5" s="557"/>
      <c r="AK5" s="557"/>
      <c r="AL5" s="486"/>
      <c r="AM5" s="557"/>
      <c r="AN5" s="557"/>
      <c r="AO5" s="557"/>
      <c r="AP5" s="557"/>
      <c r="AQ5" s="557"/>
      <c r="AR5" s="500"/>
      <c r="AS5" s="500"/>
      <c r="AV5" s="464"/>
      <c r="AW5" s="464"/>
      <c r="AX5" s="464"/>
      <c r="AY5" s="464"/>
      <c r="AZ5" s="464"/>
      <c r="BA5" s="464"/>
      <c r="BB5" s="464"/>
      <c r="BC5" s="464"/>
      <c r="BD5" s="464"/>
      <c r="BE5" s="464"/>
      <c r="BF5" s="295"/>
      <c r="BG5" s="295"/>
      <c r="BH5" s="295"/>
      <c r="BI5" s="295"/>
      <c r="BJ5" s="295"/>
      <c r="BK5" s="295"/>
      <c r="BL5" s="295"/>
      <c r="BM5" s="295"/>
      <c r="BN5" s="295"/>
      <c r="BO5" s="295"/>
      <c r="BP5" s="295"/>
      <c r="BQ5" s="295"/>
      <c r="BR5" s="295"/>
      <c r="BS5" s="295"/>
      <c r="BT5" s="295"/>
    </row>
    <row r="6" spans="1:74" s="484" customFormat="1" ht="15.75" thickBot="1">
      <c r="D6" s="488" t="s">
        <v>367</v>
      </c>
      <c r="E6" s="489"/>
      <c r="F6" s="489"/>
      <c r="G6" s="489"/>
      <c r="H6" s="489"/>
      <c r="I6" s="489"/>
      <c r="J6" s="489"/>
      <c r="K6" s="489"/>
      <c r="L6" s="489"/>
      <c r="M6" s="489"/>
      <c r="N6" s="489"/>
      <c r="O6" s="489"/>
      <c r="P6" s="489"/>
      <c r="Q6" s="490"/>
      <c r="R6" s="488" t="s">
        <v>453</v>
      </c>
      <c r="S6" s="489"/>
      <c r="T6" s="489"/>
      <c r="U6" s="489"/>
      <c r="V6" s="489"/>
      <c r="W6" s="489"/>
      <c r="X6" s="489"/>
      <c r="Y6" s="489"/>
      <c r="Z6" s="489"/>
      <c r="AA6" s="489"/>
      <c r="AB6" s="489"/>
      <c r="AC6" s="489"/>
      <c r="AD6" s="489"/>
      <c r="AE6" s="490"/>
      <c r="AF6" s="488" t="s">
        <v>454</v>
      </c>
      <c r="AG6" s="489"/>
      <c r="AH6" s="489"/>
      <c r="AI6" s="489"/>
      <c r="AJ6" s="489"/>
      <c r="AK6" s="489"/>
      <c r="AL6" s="489"/>
      <c r="AM6" s="489"/>
      <c r="AN6" s="489"/>
      <c r="AO6" s="489"/>
      <c r="AP6" s="489"/>
      <c r="AQ6" s="489"/>
      <c r="AR6" s="489"/>
      <c r="AS6" s="490"/>
      <c r="AT6" s="488" t="s">
        <v>531</v>
      </c>
      <c r="AU6" s="489"/>
      <c r="AV6" s="489"/>
      <c r="AW6" s="489"/>
      <c r="AX6" s="489"/>
      <c r="AY6" s="489"/>
      <c r="AZ6" s="489"/>
      <c r="BA6" s="489"/>
      <c r="BB6" s="489"/>
      <c r="BC6" s="489"/>
      <c r="BD6" s="489"/>
      <c r="BE6" s="489"/>
      <c r="BF6" s="489"/>
      <c r="BG6" s="490"/>
      <c r="BH6" s="488" t="s">
        <v>613</v>
      </c>
      <c r="BI6" s="489"/>
      <c r="BJ6" s="489"/>
      <c r="BK6" s="489"/>
      <c r="BL6" s="489"/>
      <c r="BM6" s="489"/>
      <c r="BN6" s="489"/>
      <c r="BO6" s="489"/>
      <c r="BP6" s="489"/>
      <c r="BQ6" s="489"/>
      <c r="BR6" s="489"/>
      <c r="BS6" s="489"/>
      <c r="BT6" s="490"/>
    </row>
    <row r="7" spans="1:74" s="484" customFormat="1">
      <c r="A7" s="491"/>
      <c r="B7" s="492" t="s">
        <v>298</v>
      </c>
      <c r="C7" s="493" t="s">
        <v>299</v>
      </c>
      <c r="D7" s="494" t="s">
        <v>300</v>
      </c>
      <c r="E7" s="495" t="s">
        <v>301</v>
      </c>
      <c r="F7" s="495" t="s">
        <v>302</v>
      </c>
      <c r="G7" s="495" t="s">
        <v>303</v>
      </c>
      <c r="H7" s="495" t="s">
        <v>304</v>
      </c>
      <c r="I7" s="495" t="s">
        <v>305</v>
      </c>
      <c r="J7" s="495" t="s">
        <v>306</v>
      </c>
      <c r="K7" s="495" t="s">
        <v>307</v>
      </c>
      <c r="L7" s="495" t="s">
        <v>308</v>
      </c>
      <c r="M7" s="495" t="s">
        <v>309</v>
      </c>
      <c r="N7" s="495" t="s">
        <v>310</v>
      </c>
      <c r="O7" s="495" t="s">
        <v>311</v>
      </c>
      <c r="P7" s="495" t="s">
        <v>443</v>
      </c>
      <c r="Q7" s="496" t="s">
        <v>368</v>
      </c>
      <c r="R7" s="494" t="s">
        <v>300</v>
      </c>
      <c r="S7" s="495" t="s">
        <v>301</v>
      </c>
      <c r="T7" s="495" t="s">
        <v>302</v>
      </c>
      <c r="U7" s="495" t="s">
        <v>303</v>
      </c>
      <c r="V7" s="495" t="s">
        <v>304</v>
      </c>
      <c r="W7" s="495" t="s">
        <v>305</v>
      </c>
      <c r="X7" s="495" t="s">
        <v>306</v>
      </c>
      <c r="Y7" s="495" t="s">
        <v>307</v>
      </c>
      <c r="Z7" s="495" t="s">
        <v>308</v>
      </c>
      <c r="AA7" s="495" t="s">
        <v>309</v>
      </c>
      <c r="AB7" s="495" t="s">
        <v>310</v>
      </c>
      <c r="AC7" s="495" t="s">
        <v>311</v>
      </c>
      <c r="AD7" s="495" t="s">
        <v>494</v>
      </c>
      <c r="AE7" s="496" t="s">
        <v>455</v>
      </c>
      <c r="AF7" s="494" t="s">
        <v>300</v>
      </c>
      <c r="AG7" s="495" t="s">
        <v>301</v>
      </c>
      <c r="AH7" s="495" t="s">
        <v>302</v>
      </c>
      <c r="AI7" s="495" t="s">
        <v>303</v>
      </c>
      <c r="AJ7" s="495" t="s">
        <v>304</v>
      </c>
      <c r="AK7" s="495" t="s">
        <v>305</v>
      </c>
      <c r="AL7" s="495" t="s">
        <v>306</v>
      </c>
      <c r="AM7" s="495" t="s">
        <v>307</v>
      </c>
      <c r="AN7" s="495" t="s">
        <v>308</v>
      </c>
      <c r="AO7" s="495" t="s">
        <v>309</v>
      </c>
      <c r="AP7" s="495" t="s">
        <v>310</v>
      </c>
      <c r="AQ7" s="495" t="s">
        <v>311</v>
      </c>
      <c r="AR7" s="495" t="s">
        <v>508</v>
      </c>
      <c r="AS7" s="496" t="s">
        <v>456</v>
      </c>
      <c r="AT7" s="494" t="s">
        <v>300</v>
      </c>
      <c r="AU7" s="495" t="s">
        <v>301</v>
      </c>
      <c r="AV7" s="495" t="s">
        <v>302</v>
      </c>
      <c r="AW7" s="495" t="s">
        <v>303</v>
      </c>
      <c r="AX7" s="495" t="s">
        <v>304</v>
      </c>
      <c r="AY7" s="495" t="s">
        <v>305</v>
      </c>
      <c r="AZ7" s="495" t="s">
        <v>306</v>
      </c>
      <c r="BA7" s="495" t="s">
        <v>307</v>
      </c>
      <c r="BB7" s="495" t="s">
        <v>308</v>
      </c>
      <c r="BC7" s="495" t="s">
        <v>309</v>
      </c>
      <c r="BD7" s="495" t="s">
        <v>310</v>
      </c>
      <c r="BE7" s="495" t="s">
        <v>311</v>
      </c>
      <c r="BF7" s="495" t="s">
        <v>557</v>
      </c>
      <c r="BG7" s="496" t="s">
        <v>532</v>
      </c>
      <c r="BH7" s="494" t="s">
        <v>300</v>
      </c>
      <c r="BI7" s="495" t="s">
        <v>301</v>
      </c>
      <c r="BJ7" s="495" t="s">
        <v>302</v>
      </c>
      <c r="BK7" s="495" t="s">
        <v>303</v>
      </c>
      <c r="BL7" s="495" t="s">
        <v>304</v>
      </c>
      <c r="BM7" s="495" t="s">
        <v>305</v>
      </c>
      <c r="BN7" s="495" t="s">
        <v>306</v>
      </c>
      <c r="BO7" s="495" t="s">
        <v>307</v>
      </c>
      <c r="BP7" s="495" t="s">
        <v>308</v>
      </c>
      <c r="BQ7" s="495" t="s">
        <v>309</v>
      </c>
      <c r="BR7" s="495" t="s">
        <v>310</v>
      </c>
      <c r="BS7" s="495" t="s">
        <v>311</v>
      </c>
      <c r="BT7" s="496" t="s">
        <v>614</v>
      </c>
    </row>
    <row r="8" spans="1:74">
      <c r="A8" s="497"/>
      <c r="B8" s="484" t="s">
        <v>312</v>
      </c>
      <c r="C8" s="498" t="s">
        <v>231</v>
      </c>
      <c r="D8" s="499">
        <v>42159043</v>
      </c>
      <c r="E8" s="500">
        <v>44504438</v>
      </c>
      <c r="F8" s="500">
        <v>45309741</v>
      </c>
      <c r="G8" s="500">
        <v>56527320</v>
      </c>
      <c r="H8" s="500">
        <v>42789778</v>
      </c>
      <c r="I8" s="500">
        <v>43187285</v>
      </c>
      <c r="J8" s="500">
        <v>43711749.223817036</v>
      </c>
      <c r="K8" s="500">
        <v>45077923</v>
      </c>
      <c r="L8" s="500">
        <v>45892645.190200105</v>
      </c>
      <c r="M8" s="500">
        <v>47190851</v>
      </c>
      <c r="N8" s="500">
        <v>47695248</v>
      </c>
      <c r="O8" s="500">
        <v>48303514.067564972</v>
      </c>
      <c r="P8" s="500">
        <v>-8836698.4815821648</v>
      </c>
      <c r="Q8" s="501">
        <v>543512837</v>
      </c>
      <c r="R8" s="499">
        <v>41947155</v>
      </c>
      <c r="S8" s="500">
        <v>46728063</v>
      </c>
      <c r="T8" s="500">
        <v>46690348</v>
      </c>
      <c r="U8" s="500">
        <v>46356231.583049938</v>
      </c>
      <c r="V8" s="500">
        <v>46457015</v>
      </c>
      <c r="W8" s="500">
        <v>45676432.454659984</v>
      </c>
      <c r="X8" s="500">
        <v>45273279.08027225</v>
      </c>
      <c r="Y8" s="500">
        <v>45316130.655278012</v>
      </c>
      <c r="Z8" s="500">
        <v>45928770.363977954</v>
      </c>
      <c r="AA8" s="500">
        <v>46011429.499291018</v>
      </c>
      <c r="AB8" s="500">
        <v>46077544.917001978</v>
      </c>
      <c r="AC8" s="500">
        <v>45468487.536373913</v>
      </c>
      <c r="AD8" s="500">
        <v>92268309.910094976</v>
      </c>
      <c r="AE8" s="501">
        <v>640199197</v>
      </c>
      <c r="AF8" s="499">
        <v>38966115.860000014</v>
      </c>
      <c r="AG8" s="500">
        <v>43558279.640000001</v>
      </c>
      <c r="AH8" s="500">
        <v>44281429.930000044</v>
      </c>
      <c r="AI8" s="500">
        <v>43591443.920000002</v>
      </c>
      <c r="AJ8" s="500">
        <v>43224723.860000037</v>
      </c>
      <c r="AK8" s="500">
        <v>42978994.52000007</v>
      </c>
      <c r="AL8" s="500">
        <v>43783261.149999961</v>
      </c>
      <c r="AM8" s="500">
        <v>44642873.790000021</v>
      </c>
      <c r="AN8" s="500">
        <v>44694724.849999987</v>
      </c>
      <c r="AO8" s="500">
        <v>44921374.940000258</v>
      </c>
      <c r="AP8" s="500">
        <v>46740089.519999906</v>
      </c>
      <c r="AQ8" s="500">
        <v>46373067.119999997</v>
      </c>
      <c r="AR8" s="500">
        <v>0</v>
      </c>
      <c r="AS8" s="501">
        <v>527756379.10000032</v>
      </c>
      <c r="AT8" s="499">
        <v>40213031.819999993</v>
      </c>
      <c r="AU8" s="500">
        <v>45652046.140000075</v>
      </c>
      <c r="AV8" s="500">
        <v>45361886.320000097</v>
      </c>
      <c r="AW8" s="500">
        <v>45067084.119999938</v>
      </c>
      <c r="AX8" s="500">
        <v>44501700.240000024</v>
      </c>
      <c r="AY8" s="500">
        <v>43559489.000000015</v>
      </c>
      <c r="AZ8" s="500">
        <v>43385764.949999869</v>
      </c>
      <c r="BA8" s="500">
        <v>43631466.420000002</v>
      </c>
      <c r="BB8" s="500">
        <v>41855732.899999976</v>
      </c>
      <c r="BC8" s="500">
        <v>41848951.140000068</v>
      </c>
      <c r="BD8" s="500">
        <v>41256029.910000063</v>
      </c>
      <c r="BE8" s="500">
        <v>40621761.670000084</v>
      </c>
      <c r="BF8" s="500"/>
      <c r="BG8" s="501">
        <v>516954944.63000017</v>
      </c>
      <c r="BH8" s="499">
        <v>39786819.340000033</v>
      </c>
      <c r="BI8" s="500">
        <v>42993229.779999964</v>
      </c>
      <c r="BJ8" s="500">
        <v>44185054.289999947</v>
      </c>
      <c r="BK8" s="500">
        <v>43298036.789999954</v>
      </c>
      <c r="BL8" s="500">
        <v>43027727.379999951</v>
      </c>
      <c r="BM8" s="500">
        <v>43030421.969999999</v>
      </c>
      <c r="BN8" s="500">
        <v>43579556.420000061</v>
      </c>
      <c r="BO8" s="500">
        <v>43895072.219999984</v>
      </c>
      <c r="BP8" s="500">
        <v>44479292.399999991</v>
      </c>
      <c r="BQ8" s="500">
        <v>44192347.480000012</v>
      </c>
      <c r="BR8" s="500">
        <v>66836045.965000063</v>
      </c>
      <c r="BS8" s="500">
        <v>66836045.965000063</v>
      </c>
      <c r="BT8" s="501">
        <v>566139650</v>
      </c>
      <c r="BU8" s="464"/>
      <c r="BV8" s="464"/>
    </row>
    <row r="9" spans="1:74">
      <c r="A9" s="497"/>
      <c r="B9" s="484" t="s">
        <v>313</v>
      </c>
      <c r="C9" s="498" t="s">
        <v>232</v>
      </c>
      <c r="D9" s="499">
        <v>894022</v>
      </c>
      <c r="E9" s="500">
        <v>1210872</v>
      </c>
      <c r="F9" s="500">
        <v>1368651</v>
      </c>
      <c r="G9" s="500">
        <v>1437115</v>
      </c>
      <c r="H9" s="500">
        <v>1403603</v>
      </c>
      <c r="I9" s="500">
        <v>1441153</v>
      </c>
      <c r="J9" s="500">
        <v>1472524.6634559969</v>
      </c>
      <c r="K9" s="500">
        <v>1525273</v>
      </c>
      <c r="L9" s="500">
        <v>1722428.8733200012</v>
      </c>
      <c r="M9" s="500">
        <v>1682750</v>
      </c>
      <c r="N9" s="500">
        <v>1654860</v>
      </c>
      <c r="O9" s="500">
        <v>2256674.7992019979</v>
      </c>
      <c r="P9" s="500">
        <v>-1478980.3359779976</v>
      </c>
      <c r="Q9" s="501">
        <v>16590947</v>
      </c>
      <c r="R9" s="499">
        <v>868168</v>
      </c>
      <c r="S9" s="500">
        <v>1214183</v>
      </c>
      <c r="T9" s="500">
        <v>1561497</v>
      </c>
      <c r="U9" s="500">
        <v>1460707.5626049978</v>
      </c>
      <c r="V9" s="500">
        <v>1398861</v>
      </c>
      <c r="W9" s="500">
        <v>1532991.9346799999</v>
      </c>
      <c r="X9" s="500">
        <v>1459326.5656839977</v>
      </c>
      <c r="Y9" s="500">
        <v>2312387.3381300028</v>
      </c>
      <c r="Z9" s="500">
        <v>1515514.2375060008</v>
      </c>
      <c r="AA9" s="500">
        <v>1403174.6715050065</v>
      </c>
      <c r="AB9" s="500">
        <v>1540961.0096199997</v>
      </c>
      <c r="AC9" s="500">
        <v>1634560.0113220005</v>
      </c>
      <c r="AD9" s="500">
        <v>-5992134.3310520053</v>
      </c>
      <c r="AE9" s="501">
        <v>11910198</v>
      </c>
      <c r="AF9" s="499">
        <v>812088.02000000025</v>
      </c>
      <c r="AG9" s="500">
        <v>785598.97999999963</v>
      </c>
      <c r="AH9" s="500">
        <v>786555.71000000054</v>
      </c>
      <c r="AI9" s="500">
        <v>8993254.22000001</v>
      </c>
      <c r="AJ9" s="500">
        <v>829526.73000000033</v>
      </c>
      <c r="AK9" s="500">
        <v>786444.77999999956</v>
      </c>
      <c r="AL9" s="500">
        <v>2656376.8299999982</v>
      </c>
      <c r="AM9" s="500">
        <v>1501978.679999996</v>
      </c>
      <c r="AN9" s="500">
        <v>1281341.4799999958</v>
      </c>
      <c r="AO9" s="500">
        <v>1037493.3999999985</v>
      </c>
      <c r="AP9" s="500">
        <v>825478.78999999445</v>
      </c>
      <c r="AQ9" s="500">
        <v>818379.20000000054</v>
      </c>
      <c r="AR9" s="500">
        <v>0</v>
      </c>
      <c r="AS9" s="501">
        <v>21114516.819999993</v>
      </c>
      <c r="AT9" s="499">
        <v>782082.17000000051</v>
      </c>
      <c r="AU9" s="500">
        <v>777163.5399999998</v>
      </c>
      <c r="AV9" s="500">
        <v>789045.34999999893</v>
      </c>
      <c r="AW9" s="500">
        <v>778487.5400000012</v>
      </c>
      <c r="AX9" s="500">
        <v>777945.44999999984</v>
      </c>
      <c r="AY9" s="500">
        <v>780104.35999999964</v>
      </c>
      <c r="AZ9" s="500">
        <v>777905.37000000139</v>
      </c>
      <c r="BA9" s="500">
        <v>761914.46999999951</v>
      </c>
      <c r="BB9" s="500">
        <v>758336.27000000118</v>
      </c>
      <c r="BC9" s="500">
        <v>5685073.8999999901</v>
      </c>
      <c r="BD9" s="500">
        <v>1020708.3399999995</v>
      </c>
      <c r="BE9" s="500">
        <v>1015700.5499999996</v>
      </c>
      <c r="BF9" s="500"/>
      <c r="BG9" s="501">
        <v>14704467.309999991</v>
      </c>
      <c r="BH9" s="499">
        <v>1211287.6900000009</v>
      </c>
      <c r="BI9" s="500">
        <v>1097631.8799999994</v>
      </c>
      <c r="BJ9" s="500">
        <v>1049952.6299999994</v>
      </c>
      <c r="BK9" s="500">
        <v>1038021.2600000006</v>
      </c>
      <c r="BL9" s="500">
        <v>926906.00000000058</v>
      </c>
      <c r="BM9" s="500">
        <v>812447.50000000012</v>
      </c>
      <c r="BN9" s="500">
        <v>800113.24999999988</v>
      </c>
      <c r="BO9" s="500">
        <v>799064.09999999916</v>
      </c>
      <c r="BP9" s="500">
        <v>795111.62000000023</v>
      </c>
      <c r="BQ9" s="500">
        <v>5990862.2899999954</v>
      </c>
      <c r="BR9" s="500">
        <v>947836.89000000153</v>
      </c>
      <c r="BS9" s="500">
        <v>947836.89000000153</v>
      </c>
      <c r="BT9" s="501">
        <v>16417072</v>
      </c>
      <c r="BU9" s="464"/>
      <c r="BV9" s="464"/>
    </row>
    <row r="10" spans="1:74">
      <c r="A10" s="497"/>
      <c r="B10" s="484" t="s">
        <v>314</v>
      </c>
      <c r="C10" s="498" t="s">
        <v>233</v>
      </c>
      <c r="D10" s="499">
        <v>0</v>
      </c>
      <c r="E10" s="500">
        <v>269116</v>
      </c>
      <c r="F10" s="500">
        <v>268704</v>
      </c>
      <c r="G10" s="500">
        <v>319235</v>
      </c>
      <c r="H10" s="500">
        <v>286317</v>
      </c>
      <c r="I10" s="500">
        <v>270263</v>
      </c>
      <c r="J10" s="500">
        <v>268420.99</v>
      </c>
      <c r="K10" s="500">
        <v>273726</v>
      </c>
      <c r="L10" s="500">
        <v>5444650.9400000013</v>
      </c>
      <c r="M10" s="500">
        <v>294682</v>
      </c>
      <c r="N10" s="500">
        <v>-4857528</v>
      </c>
      <c r="O10" s="500">
        <v>315649.09999999998</v>
      </c>
      <c r="P10" s="500">
        <v>25154925.969999999</v>
      </c>
      <c r="Q10" s="501">
        <v>28308162</v>
      </c>
      <c r="R10" s="499">
        <v>0</v>
      </c>
      <c r="S10" s="500">
        <v>318848</v>
      </c>
      <c r="T10" s="500">
        <v>223397</v>
      </c>
      <c r="U10" s="500">
        <v>410894.48999999976</v>
      </c>
      <c r="V10" s="500">
        <v>551814</v>
      </c>
      <c r="W10" s="500">
        <v>484077.92999999993</v>
      </c>
      <c r="X10" s="500">
        <v>422326.05999999994</v>
      </c>
      <c r="Y10" s="500">
        <v>768111.87000000197</v>
      </c>
      <c r="Z10" s="500">
        <v>669854.99000000034</v>
      </c>
      <c r="AA10" s="500">
        <v>629519.58999999892</v>
      </c>
      <c r="AB10" s="500">
        <v>571550.64000000036</v>
      </c>
      <c r="AC10" s="500">
        <v>608233.4</v>
      </c>
      <c r="AD10" s="500">
        <v>4792512.0299999984</v>
      </c>
      <c r="AE10" s="501">
        <v>10451140</v>
      </c>
      <c r="AF10" s="499">
        <v>0</v>
      </c>
      <c r="AG10" s="500">
        <v>467526.63999999996</v>
      </c>
      <c r="AH10" s="500">
        <v>525630.81999999972</v>
      </c>
      <c r="AI10" s="500">
        <v>625225.22000000044</v>
      </c>
      <c r="AJ10" s="500">
        <v>623085.45000000007</v>
      </c>
      <c r="AK10" s="500">
        <v>619249.96</v>
      </c>
      <c r="AL10" s="500">
        <v>751769.34999999974</v>
      </c>
      <c r="AM10" s="500">
        <v>658531.79999999923</v>
      </c>
      <c r="AN10" s="500">
        <v>660736.93000000017</v>
      </c>
      <c r="AO10" s="500">
        <v>625898.73000000033</v>
      </c>
      <c r="AP10" s="500">
        <v>703762.46000000008</v>
      </c>
      <c r="AQ10" s="500">
        <v>637830.70999999961</v>
      </c>
      <c r="AR10" s="500">
        <v>614539.86166666355</v>
      </c>
      <c r="AS10" s="501">
        <v>7513787.9316666638</v>
      </c>
      <c r="AT10" s="499">
        <v>0</v>
      </c>
      <c r="AU10" s="500">
        <v>603894.13999999966</v>
      </c>
      <c r="AV10" s="500">
        <v>725373.52999999991</v>
      </c>
      <c r="AW10" s="500">
        <v>678362.74999999965</v>
      </c>
      <c r="AX10" s="500">
        <v>807350.0299999998</v>
      </c>
      <c r="AY10" s="500">
        <v>754388.75</v>
      </c>
      <c r="AZ10" s="500">
        <v>928481.58999999962</v>
      </c>
      <c r="BA10" s="500">
        <v>1088981.1600000001</v>
      </c>
      <c r="BB10" s="500">
        <v>1342648.7100000004</v>
      </c>
      <c r="BC10" s="500">
        <v>1174515.9100000001</v>
      </c>
      <c r="BD10" s="500">
        <v>1215808.8500000008</v>
      </c>
      <c r="BE10" s="500">
        <v>629898.25999999989</v>
      </c>
      <c r="BF10" s="500">
        <v>1536747.3200000003</v>
      </c>
      <c r="BG10" s="501">
        <v>11486451</v>
      </c>
      <c r="BH10" s="499">
        <v>0</v>
      </c>
      <c r="BI10" s="500">
        <v>978261.4</v>
      </c>
      <c r="BJ10" s="500">
        <v>998712.45000000019</v>
      </c>
      <c r="BK10" s="500">
        <v>885428.75000000035</v>
      </c>
      <c r="BL10" s="500">
        <v>1254471.01</v>
      </c>
      <c r="BM10" s="500">
        <v>1031661.0200000001</v>
      </c>
      <c r="BN10" s="500">
        <v>1010068.4299999996</v>
      </c>
      <c r="BO10" s="500">
        <v>1120607.5200000005</v>
      </c>
      <c r="BP10" s="500">
        <v>1150472.5900000001</v>
      </c>
      <c r="BQ10" s="500">
        <v>1103560.7299999995</v>
      </c>
      <c r="BR10" s="500">
        <v>1530456.0499999989</v>
      </c>
      <c r="BS10" s="500">
        <v>1530456.0499999989</v>
      </c>
      <c r="BT10" s="501">
        <v>12594156</v>
      </c>
      <c r="BU10" s="464"/>
      <c r="BV10" s="464"/>
    </row>
    <row r="11" spans="1:74">
      <c r="A11" s="497"/>
      <c r="B11" s="484" t="s">
        <v>315</v>
      </c>
      <c r="C11" s="498" t="s">
        <v>234</v>
      </c>
      <c r="D11" s="499">
        <v>0</v>
      </c>
      <c r="E11" s="500">
        <v>0</v>
      </c>
      <c r="F11" s="500">
        <v>0</v>
      </c>
      <c r="G11" s="500">
        <v>0</v>
      </c>
      <c r="H11" s="500">
        <v>0</v>
      </c>
      <c r="I11" s="500">
        <v>0</v>
      </c>
      <c r="J11" s="500">
        <v>0</v>
      </c>
      <c r="K11" s="500">
        <v>0</v>
      </c>
      <c r="L11" s="500">
        <v>0</v>
      </c>
      <c r="M11" s="500">
        <v>0</v>
      </c>
      <c r="N11" s="500">
        <v>0</v>
      </c>
      <c r="O11" s="500">
        <v>0</v>
      </c>
      <c r="P11" s="500">
        <v>0</v>
      </c>
      <c r="Q11" s="501">
        <v>0</v>
      </c>
      <c r="R11" s="499">
        <v>0</v>
      </c>
      <c r="S11" s="500">
        <v>0</v>
      </c>
      <c r="T11" s="500">
        <v>0</v>
      </c>
      <c r="U11" s="500">
        <v>0</v>
      </c>
      <c r="V11" s="500">
        <v>0</v>
      </c>
      <c r="W11" s="500">
        <v>0</v>
      </c>
      <c r="X11" s="500">
        <v>0</v>
      </c>
      <c r="Y11" s="500">
        <v>0</v>
      </c>
      <c r="Z11" s="500">
        <v>0</v>
      </c>
      <c r="AA11" s="500">
        <v>0</v>
      </c>
      <c r="AB11" s="500">
        <v>0</v>
      </c>
      <c r="AC11" s="500">
        <v>0</v>
      </c>
      <c r="AD11" s="500">
        <v>0</v>
      </c>
      <c r="AE11" s="501">
        <v>0</v>
      </c>
      <c r="AF11" s="499">
        <v>0</v>
      </c>
      <c r="AG11" s="500">
        <v>0</v>
      </c>
      <c r="AH11" s="500">
        <v>0</v>
      </c>
      <c r="AI11" s="500">
        <v>0</v>
      </c>
      <c r="AJ11" s="500">
        <v>0</v>
      </c>
      <c r="AK11" s="500">
        <v>0</v>
      </c>
      <c r="AL11" s="500">
        <v>0</v>
      </c>
      <c r="AM11" s="500">
        <v>0</v>
      </c>
      <c r="AN11" s="500">
        <v>0</v>
      </c>
      <c r="AO11" s="500">
        <v>0</v>
      </c>
      <c r="AP11" s="500">
        <v>0</v>
      </c>
      <c r="AQ11" s="500">
        <v>0</v>
      </c>
      <c r="AR11" s="500">
        <v>0</v>
      </c>
      <c r="AS11" s="501">
        <v>0</v>
      </c>
      <c r="AT11" s="499">
        <v>0</v>
      </c>
      <c r="AU11" s="500">
        <v>0</v>
      </c>
      <c r="AV11" s="500">
        <v>0</v>
      </c>
      <c r="AW11" s="500">
        <v>0</v>
      </c>
      <c r="AX11" s="500">
        <v>0</v>
      </c>
      <c r="AY11" s="500">
        <v>0</v>
      </c>
      <c r="AZ11" s="500">
        <v>0</v>
      </c>
      <c r="BA11" s="500">
        <v>0</v>
      </c>
      <c r="BB11" s="500">
        <v>0</v>
      </c>
      <c r="BC11" s="500">
        <v>0</v>
      </c>
      <c r="BD11" s="500">
        <v>0</v>
      </c>
      <c r="BE11" s="500">
        <v>0</v>
      </c>
      <c r="BF11" s="500">
        <v>0</v>
      </c>
      <c r="BG11" s="501">
        <v>0</v>
      </c>
      <c r="BH11" s="499">
        <v>0</v>
      </c>
      <c r="BI11" s="500">
        <v>0</v>
      </c>
      <c r="BJ11" s="500">
        <v>0</v>
      </c>
      <c r="BK11" s="500">
        <v>0</v>
      </c>
      <c r="BL11" s="500">
        <v>0</v>
      </c>
      <c r="BM11" s="500">
        <v>0</v>
      </c>
      <c r="BN11" s="500">
        <v>0</v>
      </c>
      <c r="BO11" s="500">
        <v>0</v>
      </c>
      <c r="BP11" s="500">
        <v>0</v>
      </c>
      <c r="BQ11" s="500">
        <v>0</v>
      </c>
      <c r="BR11" s="500">
        <v>0</v>
      </c>
      <c r="BS11" s="500">
        <v>0</v>
      </c>
      <c r="BT11" s="501"/>
      <c r="BU11" s="464"/>
      <c r="BV11" s="464"/>
    </row>
    <row r="12" spans="1:74">
      <c r="A12" s="497"/>
      <c r="B12" s="484" t="s">
        <v>316</v>
      </c>
      <c r="C12" s="498" t="s">
        <v>235</v>
      </c>
      <c r="D12" s="499">
        <v>6110</v>
      </c>
      <c r="E12" s="500">
        <v>179772</v>
      </c>
      <c r="F12" s="500">
        <v>130771</v>
      </c>
      <c r="G12" s="500">
        <v>63171</v>
      </c>
      <c r="H12" s="500">
        <v>16281</v>
      </c>
      <c r="I12" s="500">
        <v>47365</v>
      </c>
      <c r="J12" s="500">
        <v>17021.066386999963</v>
      </c>
      <c r="K12" s="500">
        <v>18554</v>
      </c>
      <c r="L12" s="500">
        <v>32492.605499999991</v>
      </c>
      <c r="M12" s="500">
        <v>12178</v>
      </c>
      <c r="N12" s="500">
        <v>3193</v>
      </c>
      <c r="O12" s="500">
        <v>11130.499713000001</v>
      </c>
      <c r="P12" s="500">
        <v>-513629.1716</v>
      </c>
      <c r="Q12" s="501">
        <v>24410</v>
      </c>
      <c r="R12" s="499">
        <v>351</v>
      </c>
      <c r="S12" s="500">
        <v>4743</v>
      </c>
      <c r="T12" s="500">
        <v>5838</v>
      </c>
      <c r="U12" s="500">
        <v>8896.355899999995</v>
      </c>
      <c r="V12" s="500">
        <v>14776</v>
      </c>
      <c r="W12" s="500">
        <v>15495.29176</v>
      </c>
      <c r="X12" s="500">
        <v>7903.3283519999841</v>
      </c>
      <c r="Y12" s="500">
        <v>14875.47565499998</v>
      </c>
      <c r="Z12" s="500">
        <v>10519.952510000003</v>
      </c>
      <c r="AA12" s="500">
        <v>15674.536921999952</v>
      </c>
      <c r="AB12" s="500">
        <v>12773.926006000002</v>
      </c>
      <c r="AC12" s="500">
        <v>2074.5259839999994</v>
      </c>
      <c r="AD12" s="500">
        <v>24744.606911000083</v>
      </c>
      <c r="AE12" s="501">
        <v>138666</v>
      </c>
      <c r="AF12" s="499">
        <v>3370.54</v>
      </c>
      <c r="AG12" s="500">
        <v>1127.8499999999988</v>
      </c>
      <c r="AH12" s="500">
        <v>955.22</v>
      </c>
      <c r="AI12" s="500">
        <v>1312.4399999999982</v>
      </c>
      <c r="AJ12" s="500">
        <v>10108.209999999997</v>
      </c>
      <c r="AK12" s="500">
        <v>6448.6099999999988</v>
      </c>
      <c r="AL12" s="500">
        <v>4334.4000000000096</v>
      </c>
      <c r="AM12" s="500">
        <v>11248.509999999995</v>
      </c>
      <c r="AN12" s="500">
        <v>243.63000000000005</v>
      </c>
      <c r="AO12" s="500">
        <v>7401.3900000000604</v>
      </c>
      <c r="AP12" s="500">
        <v>12313.040000000008</v>
      </c>
      <c r="AQ12" s="500">
        <v>0</v>
      </c>
      <c r="AR12" s="500">
        <v>34929.413333333279</v>
      </c>
      <c r="AS12" s="501">
        <v>93793.253333333341</v>
      </c>
      <c r="AT12" s="499">
        <v>0</v>
      </c>
      <c r="AU12" s="500">
        <v>863.46000000000038</v>
      </c>
      <c r="AV12" s="500">
        <v>961.35999999999945</v>
      </c>
      <c r="AW12" s="500">
        <v>352.16999999999985</v>
      </c>
      <c r="AX12" s="500">
        <v>3837.5900000000029</v>
      </c>
      <c r="AY12" s="500">
        <v>370.73000000000025</v>
      </c>
      <c r="AZ12" s="500">
        <v>1020.7300000000007</v>
      </c>
      <c r="BA12" s="500">
        <v>699.57999999999981</v>
      </c>
      <c r="BB12" s="500">
        <v>651.95999999999992</v>
      </c>
      <c r="BC12" s="500">
        <v>622.67999999999597</v>
      </c>
      <c r="BD12" s="500">
        <v>1164.31</v>
      </c>
      <c r="BE12" s="500">
        <v>1864.6999999999998</v>
      </c>
      <c r="BF12" s="500">
        <v>96939.73</v>
      </c>
      <c r="BG12" s="501">
        <v>109349</v>
      </c>
      <c r="BH12" s="499">
        <v>0</v>
      </c>
      <c r="BI12" s="500">
        <v>350.72000000000008</v>
      </c>
      <c r="BJ12" s="500">
        <v>1329.4799999999998</v>
      </c>
      <c r="BK12" s="500">
        <v>3584.800000000002</v>
      </c>
      <c r="BL12" s="500">
        <v>4321.6000000000004</v>
      </c>
      <c r="BM12" s="500">
        <v>8.9899999999999984</v>
      </c>
      <c r="BN12" s="500">
        <v>1318.3800000000003</v>
      </c>
      <c r="BO12" s="500">
        <v>1284.670000000001</v>
      </c>
      <c r="BP12" s="500">
        <v>1648.6100000000006</v>
      </c>
      <c r="BQ12" s="500">
        <v>257.91000000000156</v>
      </c>
      <c r="BR12" s="500">
        <v>23513.42</v>
      </c>
      <c r="BS12" s="500">
        <v>23513.42</v>
      </c>
      <c r="BT12" s="501">
        <v>61132</v>
      </c>
      <c r="BU12" s="464"/>
      <c r="BV12" s="464"/>
    </row>
    <row r="13" spans="1:74">
      <c r="A13" s="497"/>
      <c r="B13" s="484" t="s">
        <v>317</v>
      </c>
      <c r="C13" s="498" t="s">
        <v>236</v>
      </c>
      <c r="D13" s="499">
        <v>613031</v>
      </c>
      <c r="E13" s="500">
        <v>636848</v>
      </c>
      <c r="F13" s="500">
        <v>20024</v>
      </c>
      <c r="G13" s="500">
        <v>30541</v>
      </c>
      <c r="H13" s="500">
        <v>14024</v>
      </c>
      <c r="I13" s="500">
        <v>2220840</v>
      </c>
      <c r="J13" s="500">
        <v>428471.17241599993</v>
      </c>
      <c r="K13" s="500">
        <v>220539</v>
      </c>
      <c r="L13" s="500">
        <v>1862602.9400799994</v>
      </c>
      <c r="M13" s="500">
        <v>13205</v>
      </c>
      <c r="N13" s="500">
        <v>909101</v>
      </c>
      <c r="O13" s="500">
        <v>24534.906656999992</v>
      </c>
      <c r="P13" s="500">
        <v>825384.98084700108</v>
      </c>
      <c r="Q13" s="501">
        <v>7819147</v>
      </c>
      <c r="R13" s="499">
        <v>587351</v>
      </c>
      <c r="S13" s="500">
        <v>-1464292</v>
      </c>
      <c r="T13" s="500">
        <v>77627</v>
      </c>
      <c r="U13" s="500">
        <v>533514.76561999973</v>
      </c>
      <c r="V13" s="500">
        <v>169851</v>
      </c>
      <c r="W13" s="500">
        <v>1639314.2983600004</v>
      </c>
      <c r="X13" s="500">
        <v>310435.32649199921</v>
      </c>
      <c r="Y13" s="500">
        <v>15737.685146999547</v>
      </c>
      <c r="Z13" s="500">
        <v>336225.26724999998</v>
      </c>
      <c r="AA13" s="500">
        <v>2120576.3809530004</v>
      </c>
      <c r="AB13" s="500">
        <v>8058.8378160000002</v>
      </c>
      <c r="AC13" s="500">
        <v>174074.51300400001</v>
      </c>
      <c r="AD13" s="500">
        <v>-4506006.0746419998</v>
      </c>
      <c r="AE13" s="501">
        <v>2468</v>
      </c>
      <c r="AF13" s="499">
        <v>0</v>
      </c>
      <c r="AG13" s="500">
        <v>0</v>
      </c>
      <c r="AH13" s="500">
        <v>0</v>
      </c>
      <c r="AI13" s="500">
        <v>0</v>
      </c>
      <c r="AJ13" s="500">
        <v>0</v>
      </c>
      <c r="AK13" s="500">
        <v>0</v>
      </c>
      <c r="AL13" s="500">
        <v>0</v>
      </c>
      <c r="AM13" s="500">
        <v>0</v>
      </c>
      <c r="AN13" s="500">
        <v>0</v>
      </c>
      <c r="AO13" s="500">
        <v>0</v>
      </c>
      <c r="AP13" s="500">
        <v>0</v>
      </c>
      <c r="AQ13" s="500">
        <v>0</v>
      </c>
      <c r="AR13" s="500">
        <v>0</v>
      </c>
      <c r="AS13" s="501">
        <v>0</v>
      </c>
      <c r="AT13" s="499">
        <v>0</v>
      </c>
      <c r="AU13" s="500">
        <v>0</v>
      </c>
      <c r="AV13" s="500">
        <v>0</v>
      </c>
      <c r="AW13" s="500">
        <v>0</v>
      </c>
      <c r="AX13" s="500">
        <v>14.989999999999997</v>
      </c>
      <c r="AY13" s="500">
        <v>0</v>
      </c>
      <c r="AZ13" s="500">
        <v>0</v>
      </c>
      <c r="BA13" s="500">
        <v>179.90999999999997</v>
      </c>
      <c r="BB13" s="500">
        <v>0</v>
      </c>
      <c r="BC13" s="500">
        <v>0</v>
      </c>
      <c r="BD13" s="500">
        <v>0</v>
      </c>
      <c r="BE13" s="500">
        <v>0</v>
      </c>
      <c r="BF13" s="500">
        <v>3390.1</v>
      </c>
      <c r="BG13" s="501">
        <v>3585</v>
      </c>
      <c r="BH13" s="499">
        <v>0</v>
      </c>
      <c r="BI13" s="500">
        <v>0</v>
      </c>
      <c r="BJ13" s="500">
        <v>0</v>
      </c>
      <c r="BK13" s="500">
        <v>0</v>
      </c>
      <c r="BL13" s="500">
        <v>0</v>
      </c>
      <c r="BM13" s="500">
        <v>0</v>
      </c>
      <c r="BN13" s="500">
        <v>0</v>
      </c>
      <c r="BO13" s="500">
        <v>0</v>
      </c>
      <c r="BP13" s="500">
        <v>0</v>
      </c>
      <c r="BQ13" s="500">
        <v>0</v>
      </c>
      <c r="BR13" s="500">
        <v>110</v>
      </c>
      <c r="BS13" s="500">
        <v>110</v>
      </c>
      <c r="BT13" s="501">
        <v>220</v>
      </c>
      <c r="BU13" s="464"/>
      <c r="BV13" s="464"/>
    </row>
    <row r="14" spans="1:74">
      <c r="A14" s="497"/>
      <c r="B14" s="484" t="s">
        <v>318</v>
      </c>
      <c r="C14" s="498" t="s">
        <v>237</v>
      </c>
      <c r="D14" s="499">
        <v>353357</v>
      </c>
      <c r="E14" s="500">
        <v>2857649</v>
      </c>
      <c r="F14" s="500">
        <v>2764176</v>
      </c>
      <c r="G14" s="500">
        <v>3126824</v>
      </c>
      <c r="H14" s="500">
        <v>2863719</v>
      </c>
      <c r="I14" s="500">
        <v>2380696</v>
      </c>
      <c r="J14" s="500">
        <v>3000650.0944330124</v>
      </c>
      <c r="K14" s="500">
        <v>3780740</v>
      </c>
      <c r="L14" s="500">
        <v>3606554.2389900023</v>
      </c>
      <c r="M14" s="500">
        <v>3352575</v>
      </c>
      <c r="N14" s="500">
        <v>3787484</v>
      </c>
      <c r="O14" s="500">
        <v>2942635.5032589962</v>
      </c>
      <c r="P14" s="500">
        <v>10122546.163317986</v>
      </c>
      <c r="Q14" s="501">
        <v>44939606</v>
      </c>
      <c r="R14" s="499">
        <v>93104</v>
      </c>
      <c r="S14" s="500">
        <v>3093500</v>
      </c>
      <c r="T14" s="500">
        <v>3499831</v>
      </c>
      <c r="U14" s="500">
        <v>4214346.2532549985</v>
      </c>
      <c r="V14" s="500">
        <v>4319981</v>
      </c>
      <c r="W14" s="500">
        <v>3524892.5983600006</v>
      </c>
      <c r="X14" s="500">
        <v>4435570.6843080046</v>
      </c>
      <c r="Y14" s="500">
        <v>4471588.4137749793</v>
      </c>
      <c r="Z14" s="500">
        <v>4373110.8836960094</v>
      </c>
      <c r="AA14" s="500">
        <v>5023563.3338430012</v>
      </c>
      <c r="AB14" s="500">
        <v>4733384.515556002</v>
      </c>
      <c r="AC14" s="500">
        <v>4082498.7166650011</v>
      </c>
      <c r="AD14" s="500">
        <v>12449840.600542009</v>
      </c>
      <c r="AE14" s="501">
        <v>58315212</v>
      </c>
      <c r="AF14" s="499">
        <v>394613.28000000014</v>
      </c>
      <c r="AG14" s="500">
        <v>3993986.8199999994</v>
      </c>
      <c r="AH14" s="500">
        <v>4144783.95</v>
      </c>
      <c r="AI14" s="500">
        <v>4549073.37</v>
      </c>
      <c r="AJ14" s="500">
        <v>4267850.6699999971</v>
      </c>
      <c r="AK14" s="500">
        <v>3505712.1399999997</v>
      </c>
      <c r="AL14" s="500">
        <v>4689842.0399999991</v>
      </c>
      <c r="AM14" s="500">
        <v>5127598.979999993</v>
      </c>
      <c r="AN14" s="500">
        <v>5351921.0199999968</v>
      </c>
      <c r="AO14" s="500">
        <v>5584624.5799999954</v>
      </c>
      <c r="AP14" s="500">
        <v>4856142.4000000022</v>
      </c>
      <c r="AQ14" s="500">
        <v>4266860.6199999936</v>
      </c>
      <c r="AR14" s="500">
        <v>928016.72500000149</v>
      </c>
      <c r="AS14" s="501">
        <v>51661026.594999976</v>
      </c>
      <c r="AT14" s="499">
        <v>585159.20999999985</v>
      </c>
      <c r="AU14" s="500">
        <v>4893831.849999994</v>
      </c>
      <c r="AV14" s="500">
        <v>4490834.9400000051</v>
      </c>
      <c r="AW14" s="500">
        <v>4353312.1100000069</v>
      </c>
      <c r="AX14" s="500">
        <v>5162020.5199999996</v>
      </c>
      <c r="AY14" s="500">
        <v>4602376.9299999969</v>
      </c>
      <c r="AZ14" s="500">
        <v>4931322.1499999901</v>
      </c>
      <c r="BA14" s="500">
        <v>4875070.5500000026</v>
      </c>
      <c r="BB14" s="500">
        <v>4899396.2600000054</v>
      </c>
      <c r="BC14" s="500">
        <v>4882715.1300000194</v>
      </c>
      <c r="BD14" s="500">
        <v>4301392.2200000007</v>
      </c>
      <c r="BE14" s="500">
        <v>4309260.3199999994</v>
      </c>
      <c r="BF14" s="500">
        <v>8367546.80999998</v>
      </c>
      <c r="BG14" s="501">
        <v>60654239</v>
      </c>
      <c r="BH14" s="499">
        <v>576641.55000000063</v>
      </c>
      <c r="BI14" s="500">
        <v>4082592.12</v>
      </c>
      <c r="BJ14" s="500">
        <v>4702171.7100000028</v>
      </c>
      <c r="BK14" s="500">
        <v>4653890.8100000042</v>
      </c>
      <c r="BL14" s="500">
        <v>4130967.1599999974</v>
      </c>
      <c r="BM14" s="500">
        <v>4083944.6799999988</v>
      </c>
      <c r="BN14" s="500">
        <v>4484805.75</v>
      </c>
      <c r="BO14" s="500">
        <v>4389247.4600000037</v>
      </c>
      <c r="BP14" s="500">
        <v>4667503.790000001</v>
      </c>
      <c r="BQ14" s="500">
        <v>4731965.8699999927</v>
      </c>
      <c r="BR14" s="500">
        <v>7670656.0500000007</v>
      </c>
      <c r="BS14" s="500">
        <v>7670656.0500000007</v>
      </c>
      <c r="BT14" s="501">
        <v>55845043</v>
      </c>
      <c r="BU14" s="464"/>
      <c r="BV14" s="464"/>
    </row>
    <row r="15" spans="1:74">
      <c r="A15" s="497"/>
      <c r="B15" s="484" t="s">
        <v>319</v>
      </c>
      <c r="C15" s="498" t="s">
        <v>238</v>
      </c>
      <c r="D15" s="499">
        <v>0</v>
      </c>
      <c r="E15" s="500">
        <v>24300</v>
      </c>
      <c r="F15" s="500">
        <v>949</v>
      </c>
      <c r="G15" s="500">
        <v>295</v>
      </c>
      <c r="H15" s="500">
        <v>690</v>
      </c>
      <c r="I15" s="500">
        <v>0</v>
      </c>
      <c r="J15" s="500">
        <v>-34.40499999999998</v>
      </c>
      <c r="K15" s="500">
        <v>762</v>
      </c>
      <c r="L15" s="500">
        <v>0</v>
      </c>
      <c r="M15" s="500">
        <v>0</v>
      </c>
      <c r="N15" s="500">
        <v>97</v>
      </c>
      <c r="O15" s="500">
        <v>0</v>
      </c>
      <c r="P15" s="500">
        <v>95829.404999999999</v>
      </c>
      <c r="Q15" s="501">
        <v>122888</v>
      </c>
      <c r="R15" s="499">
        <v>250</v>
      </c>
      <c r="S15" s="500">
        <v>3548</v>
      </c>
      <c r="T15" s="500">
        <v>24480</v>
      </c>
      <c r="U15" s="500">
        <v>1440</v>
      </c>
      <c r="V15" s="500">
        <v>756</v>
      </c>
      <c r="W15" s="500">
        <v>20017.330000000005</v>
      </c>
      <c r="X15" s="500">
        <v>17740.089999999978</v>
      </c>
      <c r="Y15" s="500">
        <v>7931.0250000000142</v>
      </c>
      <c r="Z15" s="500">
        <v>40895.679999999993</v>
      </c>
      <c r="AA15" s="500">
        <v>841.34999999998195</v>
      </c>
      <c r="AB15" s="500">
        <v>424.99999999999989</v>
      </c>
      <c r="AC15" s="500">
        <v>58097.49000000002</v>
      </c>
      <c r="AD15" s="500">
        <v>51587.035000000033</v>
      </c>
      <c r="AE15" s="501">
        <v>228009</v>
      </c>
      <c r="AF15" s="499">
        <v>0</v>
      </c>
      <c r="AG15" s="500">
        <v>2414.5000000000009</v>
      </c>
      <c r="AH15" s="500">
        <v>2499.9999999999995</v>
      </c>
      <c r="AI15" s="500">
        <v>33280.450000000012</v>
      </c>
      <c r="AJ15" s="500">
        <v>2928.7099999999996</v>
      </c>
      <c r="AK15" s="500">
        <v>200.00000000000003</v>
      </c>
      <c r="AL15" s="500">
        <v>0</v>
      </c>
      <c r="AM15" s="500">
        <v>27468.000000000015</v>
      </c>
      <c r="AN15" s="500">
        <v>150</v>
      </c>
      <c r="AO15" s="500">
        <v>3464.9999999999991</v>
      </c>
      <c r="AP15" s="500">
        <v>2645.9999999999986</v>
      </c>
      <c r="AQ15" s="500">
        <v>1799.9999999999998</v>
      </c>
      <c r="AR15" s="500">
        <v>113597.07499999995</v>
      </c>
      <c r="AS15" s="501">
        <v>190449.73499999999</v>
      </c>
      <c r="AT15" s="499">
        <v>24300</v>
      </c>
      <c r="AU15" s="500">
        <v>624.99999999999977</v>
      </c>
      <c r="AV15" s="500">
        <v>4054.4000000000005</v>
      </c>
      <c r="AW15" s="500">
        <v>65082.139999999941</v>
      </c>
      <c r="AX15" s="500">
        <v>1464.5199999999995</v>
      </c>
      <c r="AY15" s="500">
        <v>1175</v>
      </c>
      <c r="AZ15" s="500">
        <v>0</v>
      </c>
      <c r="BA15" s="500">
        <v>9919.4200000000019</v>
      </c>
      <c r="BB15" s="500">
        <v>27638.5</v>
      </c>
      <c r="BC15" s="500">
        <v>66.660000000000991</v>
      </c>
      <c r="BD15" s="500">
        <v>450.00000000000006</v>
      </c>
      <c r="BE15" s="500">
        <v>0</v>
      </c>
      <c r="BF15" s="500">
        <v>51592.360000000044</v>
      </c>
      <c r="BG15" s="501">
        <v>186368</v>
      </c>
      <c r="BH15" s="499">
        <v>0</v>
      </c>
      <c r="BI15" s="500">
        <v>5843.3199999999979</v>
      </c>
      <c r="BJ15" s="500">
        <v>1340.4999999999993</v>
      </c>
      <c r="BK15" s="500">
        <v>0</v>
      </c>
      <c r="BL15" s="500">
        <v>206.6</v>
      </c>
      <c r="BM15" s="500">
        <v>8269.9999999999964</v>
      </c>
      <c r="BN15" s="500">
        <v>0</v>
      </c>
      <c r="BO15" s="500">
        <v>10537.759999999997</v>
      </c>
      <c r="BP15" s="500">
        <v>23661.960000000006</v>
      </c>
      <c r="BQ15" s="500">
        <v>390.00000000000443</v>
      </c>
      <c r="BR15" s="500">
        <v>90794.43</v>
      </c>
      <c r="BS15" s="500">
        <v>90794.43</v>
      </c>
      <c r="BT15" s="501">
        <v>231839</v>
      </c>
      <c r="BU15" s="464"/>
      <c r="BV15" s="464"/>
    </row>
    <row r="16" spans="1:74">
      <c r="A16" s="497"/>
      <c r="B16" s="484" t="s">
        <v>320</v>
      </c>
      <c r="C16" s="498" t="s">
        <v>321</v>
      </c>
      <c r="D16" s="499">
        <v>0</v>
      </c>
      <c r="E16" s="500">
        <v>22574</v>
      </c>
      <c r="F16" s="500">
        <v>0</v>
      </c>
      <c r="G16" s="500">
        <v>44577</v>
      </c>
      <c r="H16" s="500">
        <v>0</v>
      </c>
      <c r="I16" s="500">
        <v>19167</v>
      </c>
      <c r="J16" s="500">
        <v>17800.128612000022</v>
      </c>
      <c r="K16" s="500">
        <v>0</v>
      </c>
      <c r="L16" s="500">
        <v>16713.165700000001</v>
      </c>
      <c r="M16" s="500">
        <v>30896</v>
      </c>
      <c r="N16" s="500">
        <v>14085</v>
      </c>
      <c r="O16" s="500">
        <v>15413.016557999994</v>
      </c>
      <c r="P16" s="500">
        <v>-173653.31087000004</v>
      </c>
      <c r="Q16" s="501">
        <v>7572</v>
      </c>
      <c r="R16" s="499">
        <v>0</v>
      </c>
      <c r="S16" s="500">
        <v>0</v>
      </c>
      <c r="T16" s="500">
        <v>0</v>
      </c>
      <c r="U16" s="500">
        <v>0</v>
      </c>
      <c r="V16" s="500">
        <v>0</v>
      </c>
      <c r="W16" s="500">
        <v>0</v>
      </c>
      <c r="X16" s="500">
        <v>0</v>
      </c>
      <c r="Y16" s="500">
        <v>0</v>
      </c>
      <c r="Z16" s="500">
        <v>0</v>
      </c>
      <c r="AA16" s="500">
        <v>0</v>
      </c>
      <c r="AB16" s="500">
        <v>0</v>
      </c>
      <c r="AC16" s="500">
        <v>0</v>
      </c>
      <c r="AD16" s="500">
        <v>3199</v>
      </c>
      <c r="AE16" s="501">
        <v>3199</v>
      </c>
      <c r="AF16" s="499">
        <v>0</v>
      </c>
      <c r="AG16" s="500">
        <v>0</v>
      </c>
      <c r="AH16" s="500">
        <v>0</v>
      </c>
      <c r="AI16" s="500">
        <v>0</v>
      </c>
      <c r="AJ16" s="500">
        <v>0</v>
      </c>
      <c r="AK16" s="500">
        <v>0</v>
      </c>
      <c r="AL16" s="500">
        <v>0</v>
      </c>
      <c r="AM16" s="500">
        <v>0</v>
      </c>
      <c r="AN16" s="500">
        <v>0</v>
      </c>
      <c r="AO16" s="500">
        <v>0</v>
      </c>
      <c r="AP16" s="500">
        <v>9816.0000000000018</v>
      </c>
      <c r="AQ16" s="500">
        <v>0</v>
      </c>
      <c r="AR16" s="500">
        <v>-1.8189894035458565E-12</v>
      </c>
      <c r="AS16" s="501">
        <v>9816</v>
      </c>
      <c r="AT16" s="499">
        <v>0</v>
      </c>
      <c r="AU16" s="500">
        <v>0</v>
      </c>
      <c r="AV16" s="500">
        <v>0</v>
      </c>
      <c r="AW16" s="500">
        <v>0</v>
      </c>
      <c r="AX16" s="500">
        <v>0</v>
      </c>
      <c r="AY16" s="500">
        <v>0</v>
      </c>
      <c r="AZ16" s="500">
        <v>3999.9999999999995</v>
      </c>
      <c r="BA16" s="500">
        <v>26817.649999999998</v>
      </c>
      <c r="BB16" s="500">
        <v>8.7500000000545697E-2</v>
      </c>
      <c r="BC16" s="500">
        <v>8.7500000000242537E-2</v>
      </c>
      <c r="BD16" s="500">
        <v>8.7499999999636202E-2</v>
      </c>
      <c r="BE16" s="500">
        <v>8.7500000001455192E-2</v>
      </c>
      <c r="BF16" s="500">
        <v>0</v>
      </c>
      <c r="BG16" s="501">
        <v>30818</v>
      </c>
      <c r="BH16" s="499">
        <v>0</v>
      </c>
      <c r="BI16" s="500">
        <v>0</v>
      </c>
      <c r="BJ16" s="500">
        <v>0</v>
      </c>
      <c r="BK16" s="500">
        <v>0</v>
      </c>
      <c r="BL16" s="500">
        <v>0</v>
      </c>
      <c r="BM16" s="500">
        <v>0</v>
      </c>
      <c r="BN16" s="500">
        <v>0</v>
      </c>
      <c r="BO16" s="500">
        <v>0</v>
      </c>
      <c r="BP16" s="500">
        <v>0</v>
      </c>
      <c r="BQ16" s="500">
        <v>0</v>
      </c>
      <c r="BR16" s="500">
        <v>16000</v>
      </c>
      <c r="BS16" s="500">
        <v>16000</v>
      </c>
      <c r="BT16" s="501">
        <v>32000</v>
      </c>
      <c r="BU16" s="464"/>
      <c r="BV16" s="464"/>
    </row>
    <row r="17" spans="1:74">
      <c r="A17" s="497"/>
      <c r="B17" s="484" t="s">
        <v>322</v>
      </c>
      <c r="C17" s="498" t="s">
        <v>239</v>
      </c>
      <c r="D17" s="499">
        <v>3017593</v>
      </c>
      <c r="E17" s="500">
        <v>2117083</v>
      </c>
      <c r="F17" s="500">
        <v>2515070</v>
      </c>
      <c r="G17" s="500">
        <v>2077964</v>
      </c>
      <c r="H17" s="500">
        <v>1914429</v>
      </c>
      <c r="I17" s="500">
        <v>2437100</v>
      </c>
      <c r="J17" s="500">
        <v>2284725.4915620098</v>
      </c>
      <c r="K17" s="500">
        <v>2104847</v>
      </c>
      <c r="L17" s="500">
        <v>64890101.948749997</v>
      </c>
      <c r="M17" s="500">
        <v>9786513</v>
      </c>
      <c r="N17" s="500">
        <v>4172928</v>
      </c>
      <c r="O17" s="500">
        <v>2813713.3006419628</v>
      </c>
      <c r="P17" s="500">
        <v>12578209.259046033</v>
      </c>
      <c r="Q17" s="501">
        <v>112710277</v>
      </c>
      <c r="R17" s="499">
        <v>1754078</v>
      </c>
      <c r="S17" s="500">
        <v>3793540</v>
      </c>
      <c r="T17" s="500">
        <v>2550416</v>
      </c>
      <c r="U17" s="500">
        <v>2816855.2337050075</v>
      </c>
      <c r="V17" s="500">
        <v>4908924.6433439981</v>
      </c>
      <c r="W17" s="500">
        <v>2880136.3147999998</v>
      </c>
      <c r="X17" s="500">
        <v>5259730.69352399</v>
      </c>
      <c r="Y17" s="500">
        <v>45393167.222745001</v>
      </c>
      <c r="Z17" s="500">
        <v>10564678.356262</v>
      </c>
      <c r="AA17" s="500">
        <v>12557658.126506999</v>
      </c>
      <c r="AB17" s="500">
        <v>9968835.0345640108</v>
      </c>
      <c r="AC17" s="500">
        <v>2441727.4493260002</v>
      </c>
      <c r="AD17" s="500">
        <v>-55706657.074776992</v>
      </c>
      <c r="AE17" s="501">
        <v>49183090</v>
      </c>
      <c r="AF17" s="499">
        <v>3536345.9500000058</v>
      </c>
      <c r="AG17" s="500">
        <v>4552898.9099999815</v>
      </c>
      <c r="AH17" s="500">
        <v>12529863.379999995</v>
      </c>
      <c r="AI17" s="500">
        <v>15899647.179999992</v>
      </c>
      <c r="AJ17" s="500">
        <v>11437223.459999995</v>
      </c>
      <c r="AK17" s="500">
        <v>4112775.3999999929</v>
      </c>
      <c r="AL17" s="500">
        <v>11554774.609999977</v>
      </c>
      <c r="AM17" s="500">
        <v>16796703.659999941</v>
      </c>
      <c r="AN17" s="500">
        <v>9969723.8399999887</v>
      </c>
      <c r="AO17" s="500">
        <v>6003620.9999999553</v>
      </c>
      <c r="AP17" s="500">
        <v>12052091.139999997</v>
      </c>
      <c r="AQ17" s="500">
        <v>11563735.279999994</v>
      </c>
      <c r="AR17" s="500">
        <v>55053833.255416185</v>
      </c>
      <c r="AS17" s="501">
        <v>158157145.06541601</v>
      </c>
      <c r="AT17" s="499">
        <v>2494151.1100000003</v>
      </c>
      <c r="AU17" s="500">
        <v>4598912.9999999953</v>
      </c>
      <c r="AV17" s="500">
        <v>4811909.9999999944</v>
      </c>
      <c r="AW17" s="500">
        <v>3730332.1600000029</v>
      </c>
      <c r="AX17" s="500">
        <v>5404501.4300000044</v>
      </c>
      <c r="AY17" s="500">
        <v>31856858.010000087</v>
      </c>
      <c r="AZ17" s="500">
        <v>12394977.780000012</v>
      </c>
      <c r="BA17" s="500">
        <v>19951183.280000053</v>
      </c>
      <c r="BB17" s="500">
        <v>12138289.119999979</v>
      </c>
      <c r="BC17" s="500">
        <v>5527751.8900000043</v>
      </c>
      <c r="BD17" s="500">
        <v>14982580.30999996</v>
      </c>
      <c r="BE17" s="500">
        <v>5750316.4299999848</v>
      </c>
      <c r="BF17" s="500">
        <v>40207999.4799999</v>
      </c>
      <c r="BG17" s="501">
        <v>163849764</v>
      </c>
      <c r="BH17" s="499">
        <v>4499548.2299999986</v>
      </c>
      <c r="BI17" s="500">
        <v>4329939.7799999984</v>
      </c>
      <c r="BJ17" s="500">
        <v>18554828.129999988</v>
      </c>
      <c r="BK17" s="500">
        <v>5314117.9799999986</v>
      </c>
      <c r="BL17" s="500">
        <v>12195644.639999976</v>
      </c>
      <c r="BM17" s="500">
        <v>20723757.400000051</v>
      </c>
      <c r="BN17" s="500">
        <v>12575768.499999981</v>
      </c>
      <c r="BO17" s="500">
        <v>11354815.699999951</v>
      </c>
      <c r="BP17" s="500">
        <v>15146684.390000002</v>
      </c>
      <c r="BQ17" s="500">
        <v>13211061</v>
      </c>
      <c r="BR17" s="500">
        <v>21844648.625000022</v>
      </c>
      <c r="BS17" s="500">
        <v>21844648.625000022</v>
      </c>
      <c r="BT17" s="501">
        <v>161595463</v>
      </c>
      <c r="BU17" s="464"/>
      <c r="BV17" s="464"/>
    </row>
    <row r="18" spans="1:74">
      <c r="A18" s="497"/>
      <c r="B18" s="484" t="s">
        <v>323</v>
      </c>
      <c r="C18" s="498" t="s">
        <v>240</v>
      </c>
      <c r="D18" s="499">
        <v>42800</v>
      </c>
      <c r="E18" s="500">
        <v>4531808</v>
      </c>
      <c r="F18" s="500">
        <v>4530827</v>
      </c>
      <c r="G18" s="500">
        <v>4543493</v>
      </c>
      <c r="H18" s="500">
        <v>4559534</v>
      </c>
      <c r="I18" s="500">
        <v>4510601</v>
      </c>
      <c r="J18" s="500">
        <v>4487014.5500000007</v>
      </c>
      <c r="K18" s="500">
        <v>5658635.9699999988</v>
      </c>
      <c r="L18" s="500">
        <v>4546299.8899999969</v>
      </c>
      <c r="M18" s="500">
        <v>4564599</v>
      </c>
      <c r="N18" s="500">
        <v>4587267</v>
      </c>
      <c r="O18" s="500">
        <v>4349282.63</v>
      </c>
      <c r="P18" s="500">
        <v>2388398.9600000009</v>
      </c>
      <c r="Q18" s="501">
        <v>53300561</v>
      </c>
      <c r="R18" s="499">
        <v>2800419</v>
      </c>
      <c r="S18" s="500">
        <v>7102016</v>
      </c>
      <c r="T18" s="500">
        <v>10659149</v>
      </c>
      <c r="U18" s="500">
        <v>7547328</v>
      </c>
      <c r="V18" s="500">
        <v>4622341</v>
      </c>
      <c r="W18" s="500">
        <v>4493835.5700000022</v>
      </c>
      <c r="X18" s="500">
        <v>7164265.6399999838</v>
      </c>
      <c r="Y18" s="500">
        <v>6671241.8599999975</v>
      </c>
      <c r="Z18" s="500">
        <v>8556742.4899999984</v>
      </c>
      <c r="AA18" s="500">
        <v>9308236.6399999969</v>
      </c>
      <c r="AB18" s="500">
        <v>6970195.5100000026</v>
      </c>
      <c r="AC18" s="500">
        <v>9505396.6000000034</v>
      </c>
      <c r="AD18" s="500">
        <v>21078066.689999998</v>
      </c>
      <c r="AE18" s="501">
        <v>106479234</v>
      </c>
      <c r="AF18" s="499">
        <v>38001.89</v>
      </c>
      <c r="AG18" s="500">
        <v>14423143.959999992</v>
      </c>
      <c r="AH18" s="500">
        <v>8936620.8799999952</v>
      </c>
      <c r="AI18" s="500">
        <v>9197480.5100000128</v>
      </c>
      <c r="AJ18" s="500">
        <v>9009743.8900000155</v>
      </c>
      <c r="AK18" s="500">
        <v>16016984.159999993</v>
      </c>
      <c r="AL18" s="500">
        <v>12763353.889999956</v>
      </c>
      <c r="AM18" s="500">
        <v>10233670.809999999</v>
      </c>
      <c r="AN18" s="500">
        <v>9085935.5900000073</v>
      </c>
      <c r="AO18" s="500">
        <v>9193180.1899999641</v>
      </c>
      <c r="AP18" s="500">
        <v>9385297.6700000092</v>
      </c>
      <c r="AQ18" s="500">
        <v>13601323.850000015</v>
      </c>
      <c r="AR18" s="500">
        <v>14607472.51500006</v>
      </c>
      <c r="AS18" s="501">
        <v>136492209.80500001</v>
      </c>
      <c r="AT18" s="499">
        <v>39710.16000000004</v>
      </c>
      <c r="AU18" s="500">
        <v>13680984.849999994</v>
      </c>
      <c r="AV18" s="500">
        <v>18598202.82000003</v>
      </c>
      <c r="AW18" s="500">
        <v>10333370.569999987</v>
      </c>
      <c r="AX18" s="500">
        <v>10286122.389999991</v>
      </c>
      <c r="AY18" s="500">
        <v>10507517.030000012</v>
      </c>
      <c r="AZ18" s="500">
        <v>10684831.270000001</v>
      </c>
      <c r="BA18" s="500">
        <v>14576708.219999982</v>
      </c>
      <c r="BB18" s="500">
        <v>15637509.409999996</v>
      </c>
      <c r="BC18" s="500">
        <v>16142920.040000031</v>
      </c>
      <c r="BD18" s="500">
        <v>19632044.93999999</v>
      </c>
      <c r="BE18" s="500">
        <v>20172865.72000001</v>
      </c>
      <c r="BF18" s="500">
        <v>9813975.5799999833</v>
      </c>
      <c r="BG18" s="501">
        <v>170106763</v>
      </c>
      <c r="BH18" s="499">
        <v>23052.880000000016</v>
      </c>
      <c r="BI18" s="500">
        <v>18196076.480000023</v>
      </c>
      <c r="BJ18" s="500">
        <v>18553320.830000043</v>
      </c>
      <c r="BK18" s="500">
        <v>16941550.190000016</v>
      </c>
      <c r="BL18" s="500">
        <v>16568765.120000003</v>
      </c>
      <c r="BM18" s="500">
        <v>24257406.77</v>
      </c>
      <c r="BN18" s="500">
        <v>18847462.24000001</v>
      </c>
      <c r="BO18" s="500">
        <v>18695006.330000009</v>
      </c>
      <c r="BP18" s="500">
        <v>19936127.23</v>
      </c>
      <c r="BQ18" s="500">
        <v>18559418.590000007</v>
      </c>
      <c r="BR18" s="500">
        <v>20236923.169999942</v>
      </c>
      <c r="BS18" s="500">
        <v>20236923.169999942</v>
      </c>
      <c r="BT18" s="501">
        <v>211052033</v>
      </c>
      <c r="BU18" s="464"/>
      <c r="BV18" s="464"/>
    </row>
    <row r="19" spans="1:74">
      <c r="A19" s="497"/>
      <c r="B19" s="484" t="s">
        <v>324</v>
      </c>
      <c r="C19" s="498" t="s">
        <v>325</v>
      </c>
      <c r="D19" s="499">
        <v>1187</v>
      </c>
      <c r="E19" s="500">
        <v>0</v>
      </c>
      <c r="F19" s="500">
        <v>12989</v>
      </c>
      <c r="G19" s="500">
        <v>16822</v>
      </c>
      <c r="H19" s="500">
        <v>13360</v>
      </c>
      <c r="I19" s="500">
        <v>10379</v>
      </c>
      <c r="J19" s="500">
        <v>20695.18</v>
      </c>
      <c r="K19" s="500">
        <v>23222.590000000011</v>
      </c>
      <c r="L19" s="500">
        <v>31279.599999999966</v>
      </c>
      <c r="M19" s="500">
        <v>36811</v>
      </c>
      <c r="N19" s="500">
        <v>49746</v>
      </c>
      <c r="O19" s="500">
        <v>24278.139999999996</v>
      </c>
      <c r="P19" s="500">
        <v>-31800.509999999951</v>
      </c>
      <c r="Q19" s="501">
        <v>208969</v>
      </c>
      <c r="R19" s="499">
        <v>3785</v>
      </c>
      <c r="S19" s="500">
        <v>37377</v>
      </c>
      <c r="T19" s="500">
        <v>28705</v>
      </c>
      <c r="U19" s="500">
        <v>53460.819999999971</v>
      </c>
      <c r="V19" s="500">
        <v>46236</v>
      </c>
      <c r="W19" s="500">
        <v>23216.479999999992</v>
      </c>
      <c r="X19" s="500">
        <v>72660.870000000083</v>
      </c>
      <c r="Y19" s="500">
        <v>34874.670000000275</v>
      </c>
      <c r="Z19" s="500">
        <v>20670.559999999728</v>
      </c>
      <c r="AA19" s="500">
        <v>45338.130000000048</v>
      </c>
      <c r="AB19" s="500">
        <v>63209.189999999988</v>
      </c>
      <c r="AC19" s="500">
        <v>28703.499999999989</v>
      </c>
      <c r="AD19" s="500">
        <v>68232.779999999912</v>
      </c>
      <c r="AE19" s="501">
        <v>526470</v>
      </c>
      <c r="AF19" s="499">
        <v>821.72</v>
      </c>
      <c r="AG19" s="500">
        <v>33597.539999999979</v>
      </c>
      <c r="AH19" s="500">
        <v>38479.079999999965</v>
      </c>
      <c r="AI19" s="500">
        <v>57298.799999999967</v>
      </c>
      <c r="AJ19" s="500">
        <v>25013.34999999998</v>
      </c>
      <c r="AK19" s="500">
        <v>54714.249999999978</v>
      </c>
      <c r="AL19" s="500">
        <v>54588.659999999989</v>
      </c>
      <c r="AM19" s="500">
        <v>51525.290000000081</v>
      </c>
      <c r="AN19" s="500">
        <v>62505.020000000011</v>
      </c>
      <c r="AO19" s="500">
        <v>40149.559999999801</v>
      </c>
      <c r="AP19" s="500">
        <v>89349.349999999991</v>
      </c>
      <c r="AQ19" s="500">
        <v>27125.030000000013</v>
      </c>
      <c r="AR19" s="500">
        <v>0</v>
      </c>
      <c r="AS19" s="501">
        <v>516039</v>
      </c>
      <c r="AT19" s="499">
        <v>1151.7399999999991</v>
      </c>
      <c r="AU19" s="500">
        <v>47121.949999999983</v>
      </c>
      <c r="AV19" s="500">
        <v>42763.649999999994</v>
      </c>
      <c r="AW19" s="500">
        <v>29416.919999999973</v>
      </c>
      <c r="AX19" s="500">
        <v>43321.369999999966</v>
      </c>
      <c r="AY19" s="500">
        <v>51450.290000000023</v>
      </c>
      <c r="AZ19" s="500">
        <v>40652.969999999863</v>
      </c>
      <c r="BA19" s="500">
        <v>50787.339999999953</v>
      </c>
      <c r="BB19" s="500">
        <v>34898.140000000014</v>
      </c>
      <c r="BC19" s="500">
        <v>34749.529999999846</v>
      </c>
      <c r="BD19" s="500">
        <v>46334.429999999964</v>
      </c>
      <c r="BE19" s="500">
        <v>20187.249999999993</v>
      </c>
      <c r="BF19" s="500">
        <v>404129.42000000039</v>
      </c>
      <c r="BG19" s="501">
        <v>846965</v>
      </c>
      <c r="BH19" s="499">
        <v>1071.6400000000008</v>
      </c>
      <c r="BI19" s="500">
        <v>19972.679999999997</v>
      </c>
      <c r="BJ19" s="500">
        <v>26077.06</v>
      </c>
      <c r="BK19" s="500">
        <v>29317.290000000012</v>
      </c>
      <c r="BL19" s="500">
        <v>28914.179999999993</v>
      </c>
      <c r="BM19" s="500">
        <v>25217.170000000009</v>
      </c>
      <c r="BN19" s="500">
        <v>30979.540000000005</v>
      </c>
      <c r="BO19" s="500">
        <v>34614.890000000021</v>
      </c>
      <c r="BP19" s="500">
        <v>33668.449999999983</v>
      </c>
      <c r="BQ19" s="500">
        <v>36836.160000000134</v>
      </c>
      <c r="BR19" s="500">
        <v>181761.46999999991</v>
      </c>
      <c r="BS19" s="500">
        <v>181761.46999999991</v>
      </c>
      <c r="BT19" s="501">
        <v>630192</v>
      </c>
      <c r="BU19" s="464"/>
      <c r="BV19" s="464"/>
    </row>
    <row r="20" spans="1:74">
      <c r="A20" s="497"/>
      <c r="B20" s="484" t="s">
        <v>326</v>
      </c>
      <c r="C20" s="498" t="s">
        <v>242</v>
      </c>
      <c r="D20" s="499">
        <v>0</v>
      </c>
      <c r="E20" s="500">
        <v>11014</v>
      </c>
      <c r="F20" s="500">
        <v>0</v>
      </c>
      <c r="G20" s="500">
        <v>0</v>
      </c>
      <c r="H20" s="500">
        <v>0</v>
      </c>
      <c r="I20" s="500">
        <v>0</v>
      </c>
      <c r="J20" s="500">
        <v>0</v>
      </c>
      <c r="K20" s="500">
        <v>0</v>
      </c>
      <c r="L20" s="500">
        <v>0</v>
      </c>
      <c r="M20" s="500">
        <v>0</v>
      </c>
      <c r="N20" s="500">
        <v>0</v>
      </c>
      <c r="O20" s="500">
        <v>0</v>
      </c>
      <c r="P20" s="500">
        <v>-2221</v>
      </c>
      <c r="Q20" s="501">
        <v>8792</v>
      </c>
      <c r="R20" s="499">
        <v>0</v>
      </c>
      <c r="S20" s="500">
        <v>0</v>
      </c>
      <c r="T20" s="500">
        <v>0</v>
      </c>
      <c r="U20" s="500">
        <v>0</v>
      </c>
      <c r="V20" s="500">
        <v>0</v>
      </c>
      <c r="W20" s="500">
        <v>0</v>
      </c>
      <c r="X20" s="500">
        <v>0</v>
      </c>
      <c r="Y20" s="500">
        <v>0</v>
      </c>
      <c r="Z20" s="500">
        <v>0</v>
      </c>
      <c r="AA20" s="500">
        <v>0</v>
      </c>
      <c r="AB20" s="500">
        <v>0</v>
      </c>
      <c r="AC20" s="500">
        <v>0</v>
      </c>
      <c r="AD20" s="500">
        <v>10082</v>
      </c>
      <c r="AE20" s="501">
        <v>10082</v>
      </c>
      <c r="AF20" s="499">
        <v>0</v>
      </c>
      <c r="AG20" s="500">
        <v>0</v>
      </c>
      <c r="AH20" s="500">
        <v>0</v>
      </c>
      <c r="AI20" s="500">
        <v>0</v>
      </c>
      <c r="AJ20" s="500">
        <v>8021.23</v>
      </c>
      <c r="AK20" s="500">
        <v>17696.22</v>
      </c>
      <c r="AL20" s="500">
        <v>82905.62</v>
      </c>
      <c r="AM20" s="500">
        <v>62450.46</v>
      </c>
      <c r="AN20" s="500">
        <v>92281.58</v>
      </c>
      <c r="AO20" s="500">
        <v>186506.25</v>
      </c>
      <c r="AP20" s="500">
        <v>89900.38</v>
      </c>
      <c r="AQ20" s="500">
        <v>84787.46</v>
      </c>
      <c r="AR20" s="500">
        <v>0</v>
      </c>
      <c r="AS20" s="501">
        <v>539762</v>
      </c>
      <c r="AT20" s="499">
        <v>0</v>
      </c>
      <c r="AU20" s="500">
        <v>0</v>
      </c>
      <c r="AV20" s="500">
        <v>0</v>
      </c>
      <c r="AW20" s="500">
        <v>0</v>
      </c>
      <c r="AX20" s="500">
        <v>0</v>
      </c>
      <c r="AY20" s="500">
        <v>0</v>
      </c>
      <c r="AZ20" s="500">
        <v>0</v>
      </c>
      <c r="BA20" s="500">
        <v>0</v>
      </c>
      <c r="BB20" s="500">
        <v>0</v>
      </c>
      <c r="BC20" s="500">
        <v>0</v>
      </c>
      <c r="BD20" s="500">
        <v>0</v>
      </c>
      <c r="BE20" s="500">
        <v>0</v>
      </c>
      <c r="BF20" s="500">
        <v>8792</v>
      </c>
      <c r="BG20" s="501">
        <v>8792</v>
      </c>
      <c r="BH20" s="499">
        <v>0</v>
      </c>
      <c r="BI20" s="500">
        <v>0</v>
      </c>
      <c r="BJ20" s="500">
        <v>0</v>
      </c>
      <c r="BK20" s="500">
        <v>0</v>
      </c>
      <c r="BL20" s="500">
        <v>0</v>
      </c>
      <c r="BM20" s="500">
        <v>0</v>
      </c>
      <c r="BN20" s="500">
        <v>0</v>
      </c>
      <c r="BO20" s="500">
        <v>0</v>
      </c>
      <c r="BP20" s="500">
        <v>0</v>
      </c>
      <c r="BQ20" s="500">
        <v>0</v>
      </c>
      <c r="BR20" s="500">
        <v>4396</v>
      </c>
      <c r="BS20" s="500">
        <v>4396</v>
      </c>
      <c r="BT20" s="501">
        <v>8792</v>
      </c>
      <c r="BU20" s="464"/>
      <c r="BV20" s="464"/>
    </row>
    <row r="21" spans="1:74" s="484" customFormat="1" ht="15.75" thickBot="1">
      <c r="A21" s="502"/>
      <c r="B21" s="503" t="s">
        <v>151</v>
      </c>
      <c r="C21" s="504"/>
      <c r="D21" s="505">
        <v>47087143</v>
      </c>
      <c r="E21" s="506">
        <v>56365474</v>
      </c>
      <c r="F21" s="506">
        <v>56921902</v>
      </c>
      <c r="G21" s="506">
        <v>68187357</v>
      </c>
      <c r="H21" s="506">
        <v>53861735</v>
      </c>
      <c r="I21" s="506">
        <v>56524849</v>
      </c>
      <c r="J21" s="506">
        <v>55709038.155683048</v>
      </c>
      <c r="K21" s="506">
        <v>58684222.560000002</v>
      </c>
      <c r="L21" s="506">
        <v>128045769.3925401</v>
      </c>
      <c r="M21" s="506">
        <v>66965060</v>
      </c>
      <c r="N21" s="506">
        <v>58016481</v>
      </c>
      <c r="O21" s="506">
        <v>61056825.963595934</v>
      </c>
      <c r="P21" s="506">
        <v>40128311.928180858</v>
      </c>
      <c r="Q21" s="506">
        <v>807554168</v>
      </c>
      <c r="R21" s="505">
        <v>48054661</v>
      </c>
      <c r="S21" s="506">
        <v>60831526</v>
      </c>
      <c r="T21" s="506">
        <v>65321288</v>
      </c>
      <c r="U21" s="506">
        <v>63403675.064134941</v>
      </c>
      <c r="V21" s="506">
        <v>62490555.643344</v>
      </c>
      <c r="W21" s="506">
        <v>60290410.202619977</v>
      </c>
      <c r="X21" s="506">
        <v>64423238.338632226</v>
      </c>
      <c r="Y21" s="506">
        <v>105006046.21573001</v>
      </c>
      <c r="Z21" s="506">
        <v>72016982.781201974</v>
      </c>
      <c r="AA21" s="506">
        <v>77116012.259021014</v>
      </c>
      <c r="AB21" s="506">
        <v>69946938.580563977</v>
      </c>
      <c r="AC21" s="506">
        <v>64003853.74267491</v>
      </c>
      <c r="AD21" s="506">
        <v>64541777.172076985</v>
      </c>
      <c r="AE21" s="506">
        <v>877446965</v>
      </c>
      <c r="AF21" s="505">
        <v>43751357.26000002</v>
      </c>
      <c r="AG21" s="506">
        <v>67818574.839999974</v>
      </c>
      <c r="AH21" s="506">
        <v>71246818.970000044</v>
      </c>
      <c r="AI21" s="506">
        <v>82948016.110000029</v>
      </c>
      <c r="AJ21" s="506">
        <v>69438225.560000047</v>
      </c>
      <c r="AK21" s="506">
        <v>68099220.040000051</v>
      </c>
      <c r="AL21" s="506">
        <v>76341206.549999893</v>
      </c>
      <c r="AM21" s="506">
        <v>79114049.979999945</v>
      </c>
      <c r="AN21" s="506">
        <v>71199563.939999968</v>
      </c>
      <c r="AO21" s="506">
        <v>67603715.04000017</v>
      </c>
      <c r="AP21" s="506">
        <v>74766886.749999911</v>
      </c>
      <c r="AQ21" s="506">
        <v>77374909.269999996</v>
      </c>
      <c r="AR21" s="506">
        <v>71352388.845416248</v>
      </c>
      <c r="AS21" s="507">
        <v>904044925.30541635</v>
      </c>
      <c r="AT21" s="505">
        <v>44139586.209999993</v>
      </c>
      <c r="AU21" s="506">
        <v>70255443.930000052</v>
      </c>
      <c r="AV21" s="506">
        <v>74825032.370000124</v>
      </c>
      <c r="AW21" s="506">
        <v>65035800.479999937</v>
      </c>
      <c r="AX21" s="506">
        <v>66988278.530000038</v>
      </c>
      <c r="AY21" s="506">
        <v>92113730.100000113</v>
      </c>
      <c r="AZ21" s="506">
        <v>73148956.809999868</v>
      </c>
      <c r="BA21" s="506">
        <v>84973728.000000045</v>
      </c>
      <c r="BB21" s="506">
        <v>76695101.357499957</v>
      </c>
      <c r="BC21" s="506">
        <v>75297366.96750012</v>
      </c>
      <c r="BD21" s="506">
        <v>82456513.397500008</v>
      </c>
      <c r="BE21" s="506">
        <v>72521854.987500072</v>
      </c>
      <c r="BF21" s="506">
        <v>60491112.799999863</v>
      </c>
      <c r="BG21" s="507">
        <v>938942505.94000018</v>
      </c>
      <c r="BH21" s="506">
        <v>46098421.330000028</v>
      </c>
      <c r="BI21" s="506">
        <v>71703898.159999996</v>
      </c>
      <c r="BJ21" s="506">
        <v>88072787.079999983</v>
      </c>
      <c r="BK21" s="506">
        <v>72163947.869999975</v>
      </c>
      <c r="BL21" s="506">
        <v>78137923.689999938</v>
      </c>
      <c r="BM21" s="506">
        <v>93973135.50000006</v>
      </c>
      <c r="BN21" s="506">
        <v>81330072.510000065</v>
      </c>
      <c r="BO21" s="506">
        <v>80300250.649999946</v>
      </c>
      <c r="BP21" s="506">
        <v>86234171.039999992</v>
      </c>
      <c r="BQ21" s="506">
        <v>87826700.030000001</v>
      </c>
      <c r="BR21" s="506">
        <v>119383142.07000004</v>
      </c>
      <c r="BS21" s="506">
        <v>119383142.07000004</v>
      </c>
      <c r="BT21" s="507">
        <v>1024607592</v>
      </c>
      <c r="BU21" s="464"/>
      <c r="BV21" s="464"/>
    </row>
    <row r="22" spans="1:74" s="484" customFormat="1">
      <c r="D22" s="510"/>
      <c r="E22" s="510"/>
      <c r="F22" s="510"/>
      <c r="G22" s="510"/>
      <c r="H22" s="510">
        <v>0</v>
      </c>
      <c r="I22" s="510"/>
      <c r="J22" s="510"/>
      <c r="K22" s="510"/>
      <c r="L22" s="510"/>
      <c r="M22" s="510"/>
      <c r="N22" s="510"/>
      <c r="O22" s="510"/>
      <c r="P22" s="510"/>
      <c r="Q22" s="510"/>
      <c r="R22" s="510"/>
      <c r="S22" s="510"/>
      <c r="T22" s="510"/>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BU22" s="464"/>
      <c r="BV22" s="464"/>
    </row>
    <row r="23" spans="1:74" s="484" customFormat="1" ht="15.75" thickBot="1">
      <c r="D23" s="511"/>
      <c r="E23" s="511"/>
      <c r="F23" s="511"/>
      <c r="G23" s="511"/>
      <c r="H23" s="511">
        <v>0</v>
      </c>
      <c r="I23" s="511"/>
      <c r="J23" s="511"/>
      <c r="K23" s="511"/>
      <c r="L23" s="511"/>
      <c r="M23" s="511"/>
      <c r="N23" s="511"/>
      <c r="O23" s="511"/>
      <c r="P23" s="511"/>
      <c r="Q23" s="511"/>
      <c r="R23" s="511"/>
      <c r="S23" s="511"/>
      <c r="T23" s="511"/>
      <c r="U23" s="511"/>
      <c r="V23" s="511"/>
      <c r="W23" s="511"/>
      <c r="X23" s="511"/>
      <c r="Y23" s="511"/>
      <c r="Z23" s="511"/>
      <c r="AA23" s="511"/>
      <c r="AB23" s="511"/>
      <c r="AC23" s="511"/>
      <c r="AD23" s="511"/>
      <c r="AE23" s="511"/>
      <c r="AF23" s="511"/>
      <c r="AG23" s="511"/>
      <c r="AH23" s="511"/>
      <c r="AI23" s="511"/>
      <c r="AJ23" s="511"/>
      <c r="AK23" s="511"/>
      <c r="AL23" s="511"/>
      <c r="AM23" s="511"/>
      <c r="AN23" s="511"/>
      <c r="AO23" s="511"/>
      <c r="AP23" s="511"/>
      <c r="AQ23" s="511"/>
      <c r="AR23" s="511"/>
      <c r="AS23" s="511"/>
      <c r="BU23" s="464"/>
      <c r="BV23" s="464"/>
    </row>
    <row r="24" spans="1:74" s="484" customFormat="1" ht="15.75" thickBot="1">
      <c r="D24" s="488" t="s">
        <v>367</v>
      </c>
      <c r="E24" s="489"/>
      <c r="F24" s="489"/>
      <c r="G24" s="489"/>
      <c r="H24" s="489"/>
      <c r="I24" s="489"/>
      <c r="J24" s="489"/>
      <c r="K24" s="489"/>
      <c r="L24" s="489"/>
      <c r="M24" s="489"/>
      <c r="N24" s="489"/>
      <c r="O24" s="489"/>
      <c r="P24" s="512"/>
      <c r="Q24" s="513"/>
      <c r="R24" s="488" t="s">
        <v>453</v>
      </c>
      <c r="S24" s="512"/>
      <c r="T24" s="512"/>
      <c r="U24" s="512"/>
      <c r="V24" s="512"/>
      <c r="W24" s="512"/>
      <c r="X24" s="489"/>
      <c r="Y24" s="512"/>
      <c r="Z24" s="512"/>
      <c r="AA24" s="512"/>
      <c r="AB24" s="512"/>
      <c r="AC24" s="512"/>
      <c r="AD24" s="512"/>
      <c r="AE24" s="513"/>
      <c r="AF24" s="488" t="s">
        <v>454</v>
      </c>
      <c r="AG24" s="512"/>
      <c r="AH24" s="512"/>
      <c r="AI24" s="512"/>
      <c r="AJ24" s="512"/>
      <c r="AK24" s="512"/>
      <c r="AL24" s="489"/>
      <c r="AM24" s="512"/>
      <c r="AN24" s="512"/>
      <c r="AO24" s="512"/>
      <c r="AP24" s="512"/>
      <c r="AQ24" s="512"/>
      <c r="AR24" s="512"/>
      <c r="AS24" s="513"/>
      <c r="AT24" s="488" t="s">
        <v>531</v>
      </c>
      <c r="AU24" s="489"/>
      <c r="AV24" s="489"/>
      <c r="AW24" s="489"/>
      <c r="AX24" s="489"/>
      <c r="AY24" s="489"/>
      <c r="AZ24" s="489"/>
      <c r="BA24" s="489"/>
      <c r="BB24" s="489"/>
      <c r="BC24" s="489"/>
      <c r="BD24" s="489"/>
      <c r="BE24" s="489"/>
      <c r="BF24" s="489"/>
      <c r="BG24" s="513"/>
      <c r="BH24" s="488" t="s">
        <v>613</v>
      </c>
      <c r="BI24" s="489"/>
      <c r="BJ24" s="489"/>
      <c r="BK24" s="489"/>
      <c r="BL24" s="489"/>
      <c r="BM24" s="489"/>
      <c r="BN24" s="489"/>
      <c r="BO24" s="489"/>
      <c r="BP24" s="489"/>
      <c r="BQ24" s="489"/>
      <c r="BR24" s="489"/>
      <c r="BS24" s="489"/>
      <c r="BT24" s="513"/>
      <c r="BU24" s="464"/>
      <c r="BV24" s="464"/>
    </row>
    <row r="25" spans="1:74" s="484" customFormat="1">
      <c r="A25" s="514" t="s">
        <v>327</v>
      </c>
      <c r="B25" s="492" t="s">
        <v>51</v>
      </c>
      <c r="C25" s="493" t="s">
        <v>299</v>
      </c>
      <c r="D25" s="515" t="s">
        <v>300</v>
      </c>
      <c r="E25" s="516" t="s">
        <v>301</v>
      </c>
      <c r="F25" s="516" t="s">
        <v>302</v>
      </c>
      <c r="G25" s="516" t="s">
        <v>303</v>
      </c>
      <c r="H25" s="516" t="s">
        <v>304</v>
      </c>
      <c r="I25" s="516" t="s">
        <v>305</v>
      </c>
      <c r="J25" s="516" t="s">
        <v>306</v>
      </c>
      <c r="K25" s="516" t="s">
        <v>307</v>
      </c>
      <c r="L25" s="516" t="s">
        <v>308</v>
      </c>
      <c r="M25" s="516" t="s">
        <v>309</v>
      </c>
      <c r="N25" s="516" t="s">
        <v>310</v>
      </c>
      <c r="O25" s="516" t="s">
        <v>311</v>
      </c>
      <c r="P25" s="516" t="s">
        <v>443</v>
      </c>
      <c r="Q25" s="496" t="s">
        <v>368</v>
      </c>
      <c r="R25" s="515" t="s">
        <v>300</v>
      </c>
      <c r="S25" s="516" t="s">
        <v>301</v>
      </c>
      <c r="T25" s="516" t="s">
        <v>302</v>
      </c>
      <c r="U25" s="516" t="s">
        <v>303</v>
      </c>
      <c r="V25" s="516" t="s">
        <v>304</v>
      </c>
      <c r="W25" s="516" t="s">
        <v>305</v>
      </c>
      <c r="X25" s="516" t="s">
        <v>306</v>
      </c>
      <c r="Y25" s="516" t="s">
        <v>307</v>
      </c>
      <c r="Z25" s="516" t="s">
        <v>308</v>
      </c>
      <c r="AA25" s="516" t="s">
        <v>309</v>
      </c>
      <c r="AB25" s="516" t="s">
        <v>310</v>
      </c>
      <c r="AC25" s="516" t="s">
        <v>311</v>
      </c>
      <c r="AD25" s="516" t="s">
        <v>494</v>
      </c>
      <c r="AE25" s="496" t="s">
        <v>455</v>
      </c>
      <c r="AF25" s="515" t="s">
        <v>300</v>
      </c>
      <c r="AG25" s="516" t="s">
        <v>301</v>
      </c>
      <c r="AH25" s="516" t="s">
        <v>302</v>
      </c>
      <c r="AI25" s="516" t="s">
        <v>303</v>
      </c>
      <c r="AJ25" s="516" t="s">
        <v>304</v>
      </c>
      <c r="AK25" s="516" t="s">
        <v>305</v>
      </c>
      <c r="AL25" s="516" t="s">
        <v>306</v>
      </c>
      <c r="AM25" s="516" t="s">
        <v>307</v>
      </c>
      <c r="AN25" s="516" t="s">
        <v>308</v>
      </c>
      <c r="AO25" s="516" t="s">
        <v>309</v>
      </c>
      <c r="AP25" s="516" t="s">
        <v>310</v>
      </c>
      <c r="AQ25" s="516" t="s">
        <v>311</v>
      </c>
      <c r="AR25" s="495" t="s">
        <v>508</v>
      </c>
      <c r="AS25" s="496" t="s">
        <v>456</v>
      </c>
      <c r="AT25" s="515" t="s">
        <v>300</v>
      </c>
      <c r="AU25" s="516" t="s">
        <v>301</v>
      </c>
      <c r="AV25" s="516" t="s">
        <v>302</v>
      </c>
      <c r="AW25" s="516" t="s">
        <v>303</v>
      </c>
      <c r="AX25" s="516" t="s">
        <v>304</v>
      </c>
      <c r="AY25" s="516" t="s">
        <v>305</v>
      </c>
      <c r="AZ25" s="516" t="s">
        <v>306</v>
      </c>
      <c r="BA25" s="516" t="s">
        <v>307</v>
      </c>
      <c r="BB25" s="516" t="s">
        <v>308</v>
      </c>
      <c r="BC25" s="516" t="s">
        <v>309</v>
      </c>
      <c r="BD25" s="516" t="s">
        <v>310</v>
      </c>
      <c r="BE25" s="516" t="s">
        <v>311</v>
      </c>
      <c r="BF25" s="495" t="s">
        <v>557</v>
      </c>
      <c r="BG25" s="496" t="s">
        <v>532</v>
      </c>
      <c r="BH25" s="515" t="s">
        <v>300</v>
      </c>
      <c r="BI25" s="516" t="s">
        <v>301</v>
      </c>
      <c r="BJ25" s="516" t="s">
        <v>302</v>
      </c>
      <c r="BK25" s="516" t="s">
        <v>303</v>
      </c>
      <c r="BL25" s="516" t="s">
        <v>304</v>
      </c>
      <c r="BM25" s="516" t="s">
        <v>305</v>
      </c>
      <c r="BN25" s="516" t="s">
        <v>306</v>
      </c>
      <c r="BO25" s="516" t="s">
        <v>307</v>
      </c>
      <c r="BP25" s="516" t="s">
        <v>308</v>
      </c>
      <c r="BQ25" s="516" t="s">
        <v>309</v>
      </c>
      <c r="BR25" s="516" t="s">
        <v>310</v>
      </c>
      <c r="BS25" s="516" t="s">
        <v>311</v>
      </c>
      <c r="BT25" s="496" t="s">
        <v>614</v>
      </c>
      <c r="BU25" s="464"/>
      <c r="BV25" s="464"/>
    </row>
    <row r="26" spans="1:74">
      <c r="A26" s="497" t="s">
        <v>4</v>
      </c>
      <c r="B26" s="484" t="s">
        <v>53</v>
      </c>
      <c r="C26" s="498" t="s">
        <v>52</v>
      </c>
      <c r="D26" s="499">
        <v>41908654</v>
      </c>
      <c r="E26" s="500">
        <v>10053770</v>
      </c>
      <c r="F26" s="500">
        <v>7617116</v>
      </c>
      <c r="G26" s="500">
        <v>8491236</v>
      </c>
      <c r="H26" s="500">
        <v>21849715</v>
      </c>
      <c r="I26" s="500">
        <v>24466119</v>
      </c>
      <c r="J26" s="500">
        <v>26153123.340000123</v>
      </c>
      <c r="K26" s="500">
        <v>55637217</v>
      </c>
      <c r="L26" s="500">
        <v>86337051</v>
      </c>
      <c r="M26" s="500">
        <v>105793516.82999998</v>
      </c>
      <c r="N26" s="500">
        <v>74302379</v>
      </c>
      <c r="O26" s="500">
        <v>-137681746.46999988</v>
      </c>
      <c r="P26" s="500">
        <v>69062467.299999714</v>
      </c>
      <c r="Q26" s="517">
        <v>393990618</v>
      </c>
      <c r="R26" s="499">
        <v>43116788</v>
      </c>
      <c r="S26" s="500">
        <v>15459466</v>
      </c>
      <c r="T26" s="500">
        <v>16193267</v>
      </c>
      <c r="U26" s="500">
        <v>13516223</v>
      </c>
      <c r="V26" s="500">
        <v>11338484</v>
      </c>
      <c r="W26" s="500">
        <v>11111505.119999988</v>
      </c>
      <c r="X26" s="500">
        <v>-6103259.8099998487</v>
      </c>
      <c r="Y26" s="500">
        <v>113498203.41999957</v>
      </c>
      <c r="Z26" s="500">
        <v>65039680.409999676</v>
      </c>
      <c r="AA26" s="500">
        <v>43301860.659999982</v>
      </c>
      <c r="AB26" s="500">
        <v>60054827.509999901</v>
      </c>
      <c r="AC26" s="500">
        <v>66969784.200000018</v>
      </c>
      <c r="AD26" s="500">
        <v>77744741.490000725</v>
      </c>
      <c r="AE26" s="517">
        <v>531241571</v>
      </c>
      <c r="AF26" s="499">
        <v>38919388.959999956</v>
      </c>
      <c r="AG26" s="500">
        <v>24829026.390000053</v>
      </c>
      <c r="AH26" s="500">
        <v>20338380.009999979</v>
      </c>
      <c r="AI26" s="500">
        <v>27187567.700000059</v>
      </c>
      <c r="AJ26" s="500">
        <v>18252349.939999968</v>
      </c>
      <c r="AK26" s="500">
        <v>21554009.910000019</v>
      </c>
      <c r="AL26" s="500">
        <v>28214165.710000172</v>
      </c>
      <c r="AM26" s="500">
        <v>110401399.58999987</v>
      </c>
      <c r="AN26" s="500">
        <v>123454494.93000001</v>
      </c>
      <c r="AO26" s="500">
        <v>63468074.71000006</v>
      </c>
      <c r="AP26" s="500">
        <v>-888557.3500001058</v>
      </c>
      <c r="AQ26" s="500">
        <v>66878611.989999965</v>
      </c>
      <c r="AR26" s="500">
        <v>80808579.50999999</v>
      </c>
      <c r="AS26" s="374">
        <v>623415320</v>
      </c>
      <c r="AT26" s="499">
        <v>39156437.019999936</v>
      </c>
      <c r="AU26" s="500">
        <v>25095638.400000002</v>
      </c>
      <c r="AV26" s="500">
        <v>24904900.120000031</v>
      </c>
      <c r="AW26" s="500">
        <v>16044963.079999855</v>
      </c>
      <c r="AX26" s="500">
        <v>17263818.230000053</v>
      </c>
      <c r="AY26" s="500">
        <v>41180115.670000121</v>
      </c>
      <c r="AZ26" s="500">
        <v>26649729.060000151</v>
      </c>
      <c r="BA26" s="500">
        <v>46412468.69000008</v>
      </c>
      <c r="BB26" s="500">
        <v>41547234.109999895</v>
      </c>
      <c r="BC26" s="500">
        <v>36768752.719999917</v>
      </c>
      <c r="BD26" s="500">
        <v>47147103.82</v>
      </c>
      <c r="BE26" s="500">
        <v>99377110.100000098</v>
      </c>
      <c r="BF26" s="500">
        <v>198474507.97999999</v>
      </c>
      <c r="BG26" s="374">
        <v>660022779</v>
      </c>
      <c r="BH26" s="499">
        <v>19366015.060000002</v>
      </c>
      <c r="BI26" s="500">
        <v>24635756.939999986</v>
      </c>
      <c r="BJ26" s="500">
        <v>37132860.929999955</v>
      </c>
      <c r="BK26" s="500">
        <v>22942495.129999984</v>
      </c>
      <c r="BL26" s="500">
        <v>28977101.879999947</v>
      </c>
      <c r="BM26" s="500">
        <v>43549112.879999891</v>
      </c>
      <c r="BN26" s="500">
        <v>74712858.750000104</v>
      </c>
      <c r="BO26" s="500">
        <v>47595431.699999981</v>
      </c>
      <c r="BP26" s="500">
        <v>49432773.890000023</v>
      </c>
      <c r="BQ26" s="500">
        <v>130287321.1900001</v>
      </c>
      <c r="BR26" s="500">
        <v>136848671.82499999</v>
      </c>
      <c r="BS26" s="500">
        <v>136848671.82499999</v>
      </c>
      <c r="BT26" s="374">
        <v>752329072</v>
      </c>
      <c r="BU26" s="464"/>
      <c r="BV26" s="464"/>
    </row>
    <row r="27" spans="1:74">
      <c r="A27" s="497"/>
      <c r="B27" s="484" t="s">
        <v>55</v>
      </c>
      <c r="C27" s="498" t="s">
        <v>54</v>
      </c>
      <c r="D27" s="499">
        <v>453346</v>
      </c>
      <c r="E27" s="500">
        <v>543709</v>
      </c>
      <c r="F27" s="500">
        <v>547246</v>
      </c>
      <c r="G27" s="500">
        <v>657034</v>
      </c>
      <c r="H27" s="500">
        <v>695751</v>
      </c>
      <c r="I27" s="500">
        <v>551617</v>
      </c>
      <c r="J27" s="500">
        <v>866583.63999999932</v>
      </c>
      <c r="K27" s="500">
        <v>563425</v>
      </c>
      <c r="L27" s="500">
        <v>1187747</v>
      </c>
      <c r="M27" s="500">
        <v>651210</v>
      </c>
      <c r="N27" s="500">
        <v>1136048</v>
      </c>
      <c r="O27" s="500">
        <v>595505.14000000025</v>
      </c>
      <c r="P27" s="500">
        <v>-625202.77999999933</v>
      </c>
      <c r="Q27" s="517">
        <v>7824019</v>
      </c>
      <c r="R27" s="499">
        <v>578684</v>
      </c>
      <c r="S27" s="500">
        <v>780745</v>
      </c>
      <c r="T27" s="500">
        <v>738413</v>
      </c>
      <c r="U27" s="500">
        <v>789743</v>
      </c>
      <c r="V27" s="500">
        <v>794187</v>
      </c>
      <c r="W27" s="500">
        <v>771264.69000000029</v>
      </c>
      <c r="X27" s="500">
        <v>962196.81999999983</v>
      </c>
      <c r="Y27" s="500">
        <v>1148022.9099999997</v>
      </c>
      <c r="Z27" s="500">
        <v>1058629.3199999998</v>
      </c>
      <c r="AA27" s="500">
        <v>1498025.5300000007</v>
      </c>
      <c r="AB27" s="500">
        <v>892351.28</v>
      </c>
      <c r="AC27" s="500">
        <v>758788.67999999993</v>
      </c>
      <c r="AD27" s="500">
        <v>-122623.23000000045</v>
      </c>
      <c r="AE27" s="517">
        <v>10648428</v>
      </c>
      <c r="AF27" s="499">
        <v>702945.45999999985</v>
      </c>
      <c r="AG27" s="500">
        <v>974022.08999999985</v>
      </c>
      <c r="AH27" s="500">
        <v>1143380.1499999997</v>
      </c>
      <c r="AI27" s="500">
        <v>1191693.0800000005</v>
      </c>
      <c r="AJ27" s="500">
        <v>1116481.8099999998</v>
      </c>
      <c r="AK27" s="500">
        <v>944051.45999999985</v>
      </c>
      <c r="AL27" s="500">
        <v>776882.72000000207</v>
      </c>
      <c r="AM27" s="500">
        <v>1166286.22</v>
      </c>
      <c r="AN27" s="500">
        <v>1188672.1000000022</v>
      </c>
      <c r="AO27" s="500">
        <v>858201.56000000215</v>
      </c>
      <c r="AP27" s="500">
        <v>1166498.7599999993</v>
      </c>
      <c r="AQ27" s="500">
        <v>1156648.4600000002</v>
      </c>
      <c r="AR27" s="500">
        <v>1659315.1299999934</v>
      </c>
      <c r="AS27" s="374">
        <v>14045079</v>
      </c>
      <c r="AT27" s="499">
        <v>629050.91000000038</v>
      </c>
      <c r="AU27" s="500">
        <v>935715.92000000027</v>
      </c>
      <c r="AV27" s="500">
        <v>931196.82000000007</v>
      </c>
      <c r="AW27" s="500">
        <v>636257.79999999993</v>
      </c>
      <c r="AX27" s="500">
        <v>919027.17000000016</v>
      </c>
      <c r="AY27" s="500">
        <v>1259464.3700000001</v>
      </c>
      <c r="AZ27" s="500">
        <v>71285.259999998787</v>
      </c>
      <c r="BA27" s="500">
        <v>1171439.51</v>
      </c>
      <c r="BB27" s="500">
        <v>1051149.9800000004</v>
      </c>
      <c r="BC27" s="500">
        <v>-45424.870000000403</v>
      </c>
      <c r="BD27" s="500">
        <v>1143005.860000001</v>
      </c>
      <c r="BE27" s="500">
        <v>988705.31000000029</v>
      </c>
      <c r="BF27" s="500">
        <v>3103438.96</v>
      </c>
      <c r="BG27" s="374">
        <v>12794313</v>
      </c>
      <c r="BH27" s="499">
        <v>431665.24000000022</v>
      </c>
      <c r="BI27" s="500">
        <v>664646.63</v>
      </c>
      <c r="BJ27" s="500">
        <v>791150.22000000009</v>
      </c>
      <c r="BK27" s="500">
        <v>669462.71999999986</v>
      </c>
      <c r="BL27" s="500">
        <v>702558.46999999974</v>
      </c>
      <c r="BM27" s="500">
        <v>851647.97999999917</v>
      </c>
      <c r="BN27" s="500">
        <v>737417.73999999964</v>
      </c>
      <c r="BO27" s="500">
        <v>733047.32000000007</v>
      </c>
      <c r="BP27" s="500">
        <v>770902.66000000073</v>
      </c>
      <c r="BQ27" s="500">
        <v>839944.26999999932</v>
      </c>
      <c r="BR27" s="500">
        <v>736927.87500000047</v>
      </c>
      <c r="BS27" s="500">
        <v>736927.87500000047</v>
      </c>
      <c r="BT27" s="374">
        <v>8666299</v>
      </c>
      <c r="BU27" s="464"/>
      <c r="BV27" s="464"/>
    </row>
    <row r="28" spans="1:74">
      <c r="A28" s="518" t="s">
        <v>328</v>
      </c>
      <c r="B28" s="519"/>
      <c r="C28" s="520"/>
      <c r="D28" s="545">
        <v>42362000</v>
      </c>
      <c r="E28" s="545">
        <v>10597479</v>
      </c>
      <c r="F28" s="545">
        <v>8164362</v>
      </c>
      <c r="G28" s="545">
        <v>9148270</v>
      </c>
      <c r="H28" s="545">
        <v>22545466</v>
      </c>
      <c r="I28" s="545">
        <v>25017736</v>
      </c>
      <c r="J28" s="545">
        <v>27019706.980000123</v>
      </c>
      <c r="K28" s="545">
        <v>56200642</v>
      </c>
      <c r="L28" s="545">
        <v>87524798</v>
      </c>
      <c r="M28" s="545">
        <v>106444726.82999998</v>
      </c>
      <c r="N28" s="545">
        <v>75438427</v>
      </c>
      <c r="O28" s="545">
        <v>-137086241.32999989</v>
      </c>
      <c r="P28" s="558">
        <v>68437264.519999743</v>
      </c>
      <c r="Q28" s="517">
        <v>401814637</v>
      </c>
      <c r="R28" s="521">
        <v>43695472</v>
      </c>
      <c r="S28" s="522">
        <v>16240211</v>
      </c>
      <c r="T28" s="522">
        <v>16931680</v>
      </c>
      <c r="U28" s="522">
        <v>14305966</v>
      </c>
      <c r="V28" s="522">
        <v>12132671</v>
      </c>
      <c r="W28" s="522">
        <v>11882769.809999987</v>
      </c>
      <c r="X28" s="522">
        <v>-5141062.9899998493</v>
      </c>
      <c r="Y28" s="522">
        <v>114646226.32999957</v>
      </c>
      <c r="Z28" s="522">
        <v>66098309.729999676</v>
      </c>
      <c r="AA28" s="522">
        <v>44799886.189999983</v>
      </c>
      <c r="AB28" s="522">
        <v>60947178.789999902</v>
      </c>
      <c r="AC28" s="522">
        <v>67728572.880000025</v>
      </c>
      <c r="AD28" s="522">
        <v>77622118.260000721</v>
      </c>
      <c r="AE28" s="517">
        <v>541889999</v>
      </c>
      <c r="AF28" s="559">
        <v>39622334.419999957</v>
      </c>
      <c r="AG28" s="545">
        <v>25803048.480000053</v>
      </c>
      <c r="AH28" s="545">
        <v>21481760.159999978</v>
      </c>
      <c r="AI28" s="545">
        <v>28379260.780000061</v>
      </c>
      <c r="AJ28" s="545">
        <v>19368831.749999966</v>
      </c>
      <c r="AK28" s="545">
        <v>22498061.37000002</v>
      </c>
      <c r="AL28" s="545">
        <v>28991048.430000175</v>
      </c>
      <c r="AM28" s="545">
        <v>111567685.80999987</v>
      </c>
      <c r="AN28" s="545">
        <v>124643167.03000002</v>
      </c>
      <c r="AO28" s="545">
        <v>64326276.270000063</v>
      </c>
      <c r="AP28" s="545">
        <v>277941.40999989351</v>
      </c>
      <c r="AQ28" s="545">
        <v>68035260.449999958</v>
      </c>
      <c r="AR28" s="545">
        <v>82467894.639999986</v>
      </c>
      <c r="AS28" s="374">
        <v>637460399</v>
      </c>
      <c r="AT28" s="559">
        <v>39785487.92999994</v>
      </c>
      <c r="AU28" s="545">
        <v>26031354.320000004</v>
      </c>
      <c r="AV28" s="545">
        <v>25836096.940000031</v>
      </c>
      <c r="AW28" s="545">
        <v>16681220.879999856</v>
      </c>
      <c r="AX28" s="545">
        <v>18182845.400000054</v>
      </c>
      <c r="AY28" s="545">
        <v>42439580.040000118</v>
      </c>
      <c r="AZ28" s="545">
        <v>26721014.320000149</v>
      </c>
      <c r="BA28" s="545">
        <v>47583908.200000077</v>
      </c>
      <c r="BB28" s="545">
        <v>42598384.089999899</v>
      </c>
      <c r="BC28" s="545">
        <v>36723327.84999992</v>
      </c>
      <c r="BD28" s="545">
        <v>48290109.68</v>
      </c>
      <c r="BE28" s="545">
        <v>100365815.4100001</v>
      </c>
      <c r="BF28" s="545">
        <v>201577946.94</v>
      </c>
      <c r="BG28" s="374">
        <v>672817092</v>
      </c>
      <c r="BH28" s="559">
        <v>19797680.300000004</v>
      </c>
      <c r="BI28" s="545">
        <v>25300403.569999985</v>
      </c>
      <c r="BJ28" s="545">
        <v>37924011.149999954</v>
      </c>
      <c r="BK28" s="545">
        <v>23611957.849999983</v>
      </c>
      <c r="BL28" s="545">
        <v>29679660.349999946</v>
      </c>
      <c r="BM28" s="545">
        <v>44400760.859999888</v>
      </c>
      <c r="BN28" s="545">
        <v>75450276.490000099</v>
      </c>
      <c r="BO28" s="545">
        <v>48328479.019999981</v>
      </c>
      <c r="BP28" s="545">
        <v>50203676.550000027</v>
      </c>
      <c r="BQ28" s="545">
        <v>131127265.4600001</v>
      </c>
      <c r="BR28" s="545">
        <v>137585599.69999999</v>
      </c>
      <c r="BS28" s="545">
        <v>137585599.69999999</v>
      </c>
      <c r="BT28" s="560">
        <v>760995371</v>
      </c>
      <c r="BU28" s="464"/>
      <c r="BV28" s="464"/>
    </row>
    <row r="29" spans="1:74">
      <c r="A29" s="497" t="s">
        <v>195</v>
      </c>
      <c r="B29" s="484" t="s">
        <v>113</v>
      </c>
      <c r="C29" s="498" t="s">
        <v>115</v>
      </c>
      <c r="D29" s="499">
        <v>27523</v>
      </c>
      <c r="E29" s="500">
        <v>32957</v>
      </c>
      <c r="F29" s="500">
        <v>33173</v>
      </c>
      <c r="G29" s="500">
        <v>39799</v>
      </c>
      <c r="H29" s="500">
        <v>5893</v>
      </c>
      <c r="I29" s="500">
        <v>33447</v>
      </c>
      <c r="J29" s="500">
        <v>65150.539999999804</v>
      </c>
      <c r="K29" s="500">
        <v>34162.749999999985</v>
      </c>
      <c r="L29" s="500">
        <v>72157.809999999925</v>
      </c>
      <c r="M29" s="500">
        <v>39487.710000000021</v>
      </c>
      <c r="N29" s="500">
        <v>27932</v>
      </c>
      <c r="O29" s="500">
        <v>36107.85</v>
      </c>
      <c r="P29" s="500">
        <v>26047.340000000258</v>
      </c>
      <c r="Q29" s="517">
        <v>473838</v>
      </c>
      <c r="R29" s="499">
        <v>23776</v>
      </c>
      <c r="S29" s="500">
        <v>32026</v>
      </c>
      <c r="T29" s="500">
        <v>30304</v>
      </c>
      <c r="U29" s="500">
        <v>61820</v>
      </c>
      <c r="V29" s="500">
        <v>32573</v>
      </c>
      <c r="W29" s="500">
        <v>31629.110000000011</v>
      </c>
      <c r="X29" s="500">
        <v>103536.75999999994</v>
      </c>
      <c r="Y29" s="500">
        <v>-16982.980000000025</v>
      </c>
      <c r="Z29" s="500">
        <v>107474.78999999995</v>
      </c>
      <c r="AA29" s="500">
        <v>47984.1</v>
      </c>
      <c r="AB29" s="500">
        <v>36579.939999999981</v>
      </c>
      <c r="AC29" s="500">
        <v>31100.829999999987</v>
      </c>
      <c r="AD29" s="500">
        <v>-67636.549999999814</v>
      </c>
      <c r="AE29" s="517">
        <v>454185</v>
      </c>
      <c r="AF29" s="499">
        <v>24910.179999999993</v>
      </c>
      <c r="AG29" s="500">
        <v>34427.039999999979</v>
      </c>
      <c r="AH29" s="500">
        <v>40403.69999999999</v>
      </c>
      <c r="AI29" s="500">
        <v>33520.180000000008</v>
      </c>
      <c r="AJ29" s="500">
        <v>39442.360000000015</v>
      </c>
      <c r="AK29" s="500">
        <v>33382.959999999977</v>
      </c>
      <c r="AL29" s="500">
        <v>86573.620000000024</v>
      </c>
      <c r="AM29" s="500">
        <v>41636.790000000008</v>
      </c>
      <c r="AN29" s="500">
        <v>42007.42</v>
      </c>
      <c r="AO29" s="500">
        <v>-61938.159999999996</v>
      </c>
      <c r="AP29" s="500">
        <v>41253.980000000025</v>
      </c>
      <c r="AQ29" s="500">
        <v>40898.600000000013</v>
      </c>
      <c r="AR29" s="500">
        <v>100229.32999999984</v>
      </c>
      <c r="AS29" s="374">
        <v>496748</v>
      </c>
      <c r="AT29" s="499">
        <v>38911.659999999989</v>
      </c>
      <c r="AU29" s="500">
        <v>57756.410000000011</v>
      </c>
      <c r="AV29" s="500">
        <v>57487.17</v>
      </c>
      <c r="AW29" s="500">
        <v>30102.819999999952</v>
      </c>
      <c r="AX29" s="500">
        <v>56711.560000000005</v>
      </c>
      <c r="AY29" s="500">
        <v>77811.769999999946</v>
      </c>
      <c r="AZ29" s="500">
        <v>-5882.1199999999772</v>
      </c>
      <c r="BA29" s="500">
        <v>72259.979999999967</v>
      </c>
      <c r="BB29" s="500">
        <v>64812.589999999967</v>
      </c>
      <c r="BC29" s="500">
        <v>-43976.339999999938</v>
      </c>
      <c r="BD29" s="500">
        <v>70448.669999999955</v>
      </c>
      <c r="BE29" s="500">
        <v>60911.579999999958</v>
      </c>
      <c r="BF29" s="500">
        <v>250059.25000000023</v>
      </c>
      <c r="BG29" s="374">
        <v>787415</v>
      </c>
      <c r="BH29" s="499">
        <v>24485.320000000014</v>
      </c>
      <c r="BI29" s="500">
        <v>37869.58</v>
      </c>
      <c r="BJ29" s="500">
        <v>42599.930000000015</v>
      </c>
      <c r="BK29" s="500">
        <v>38126.050000000003</v>
      </c>
      <c r="BL29" s="500">
        <v>39004.319999999992</v>
      </c>
      <c r="BM29" s="500">
        <v>45775.160000000025</v>
      </c>
      <c r="BN29" s="500">
        <v>40750.829999999994</v>
      </c>
      <c r="BO29" s="500">
        <v>40653.949999999997</v>
      </c>
      <c r="BP29" s="500">
        <v>42215.019999999975</v>
      </c>
      <c r="BQ29" s="500">
        <v>-56586.349999999969</v>
      </c>
      <c r="BR29" s="500">
        <v>22902.594999999972</v>
      </c>
      <c r="BS29" s="500">
        <v>22902.594999999972</v>
      </c>
      <c r="BT29" s="374">
        <v>340699</v>
      </c>
      <c r="BU29" s="464"/>
      <c r="BV29" s="464"/>
    </row>
    <row r="30" spans="1:74">
      <c r="A30" s="497"/>
      <c r="B30" s="484" t="s">
        <v>119</v>
      </c>
      <c r="C30" s="498" t="s">
        <v>329</v>
      </c>
      <c r="D30" s="499">
        <v>0</v>
      </c>
      <c r="E30" s="500">
        <v>1342042</v>
      </c>
      <c r="F30" s="500">
        <v>1437443</v>
      </c>
      <c r="G30" s="500">
        <v>1805678</v>
      </c>
      <c r="H30" s="500">
        <v>1348396</v>
      </c>
      <c r="I30" s="500">
        <v>1356619</v>
      </c>
      <c r="J30" s="500">
        <v>1013443.9100000003</v>
      </c>
      <c r="K30" s="500">
        <v>-1800707.83</v>
      </c>
      <c r="L30" s="500">
        <v>1482628.93</v>
      </c>
      <c r="M30" s="500">
        <v>1539150.5899999996</v>
      </c>
      <c r="N30" s="500">
        <v>1093577</v>
      </c>
      <c r="O30" s="500">
        <v>498563.90999999992</v>
      </c>
      <c r="P30" s="500">
        <v>-3015133.51</v>
      </c>
      <c r="Q30" s="517">
        <v>8101701</v>
      </c>
      <c r="R30" s="499">
        <v>0</v>
      </c>
      <c r="S30" s="500">
        <v>1218196.1500000006</v>
      </c>
      <c r="T30" s="500">
        <v>1422219</v>
      </c>
      <c r="U30" s="500">
        <v>1400818</v>
      </c>
      <c r="V30" s="500">
        <v>1382680.7100000004</v>
      </c>
      <c r="W30" s="500">
        <v>1402518.7700000003</v>
      </c>
      <c r="X30" s="500">
        <v>1448518.1399999992</v>
      </c>
      <c r="Y30" s="500">
        <v>1255083.8800000004</v>
      </c>
      <c r="Z30" s="500">
        <v>1524499.1700000004</v>
      </c>
      <c r="AA30" s="500">
        <v>1325256.27</v>
      </c>
      <c r="AB30" s="500">
        <v>1432492.5999999996</v>
      </c>
      <c r="AC30" s="500">
        <v>-7605948.71</v>
      </c>
      <c r="AD30" s="500">
        <v>962497.01999999862</v>
      </c>
      <c r="AE30" s="517">
        <v>7168831</v>
      </c>
      <c r="AF30" s="499">
        <v>0</v>
      </c>
      <c r="AG30" s="500">
        <v>1188224.8400000003</v>
      </c>
      <c r="AH30" s="500">
        <v>1381865.0899999996</v>
      </c>
      <c r="AI30" s="500">
        <v>1781251.2500000005</v>
      </c>
      <c r="AJ30" s="500">
        <v>1319758.5399999993</v>
      </c>
      <c r="AK30" s="500">
        <v>1344736.7800000003</v>
      </c>
      <c r="AL30" s="500">
        <v>1714613.3300000008</v>
      </c>
      <c r="AM30" s="500">
        <v>1358075.0299999993</v>
      </c>
      <c r="AN30" s="500">
        <v>1306893.8700000006</v>
      </c>
      <c r="AO30" s="500">
        <v>1363869.1400000011</v>
      </c>
      <c r="AP30" s="500">
        <v>1275372.1899999992</v>
      </c>
      <c r="AQ30" s="500">
        <v>1275380.0000000014</v>
      </c>
      <c r="AR30" s="500">
        <v>-9308339.0600000024</v>
      </c>
      <c r="AS30" s="374">
        <v>6005957</v>
      </c>
      <c r="AT30" s="499">
        <v>0</v>
      </c>
      <c r="AU30" s="500">
        <v>1228654.9999999993</v>
      </c>
      <c r="AV30" s="500">
        <v>1414383.6700000006</v>
      </c>
      <c r="AW30" s="500">
        <v>1395336.4000000004</v>
      </c>
      <c r="AX30" s="500">
        <v>1404037.2500000007</v>
      </c>
      <c r="AY30" s="500">
        <v>1409477.9100000001</v>
      </c>
      <c r="AZ30" s="500">
        <v>1021131.0100000001</v>
      </c>
      <c r="BA30" s="500">
        <v>1485437.5699999989</v>
      </c>
      <c r="BB30" s="500">
        <v>1473850.7099999995</v>
      </c>
      <c r="BC30" s="500">
        <v>1292302.6200000008</v>
      </c>
      <c r="BD30" s="500">
        <v>1442878.3399999996</v>
      </c>
      <c r="BE30" s="500">
        <v>1402027.0200000012</v>
      </c>
      <c r="BF30" s="500">
        <v>-6486852.5000000019</v>
      </c>
      <c r="BG30" s="374">
        <v>8482665</v>
      </c>
      <c r="BH30" s="499"/>
      <c r="BI30" s="500">
        <v>1274194.0600000008</v>
      </c>
      <c r="BJ30" s="500">
        <v>1395005.9200000006</v>
      </c>
      <c r="BK30" s="500">
        <v>1381345.61</v>
      </c>
      <c r="BL30" s="500">
        <v>1377829.75</v>
      </c>
      <c r="BM30" s="500">
        <v>1359950.9500000009</v>
      </c>
      <c r="BN30" s="500">
        <v>1375039.7300000004</v>
      </c>
      <c r="BO30" s="500">
        <v>1379046.7599999993</v>
      </c>
      <c r="BP30" s="500">
        <v>1407245.8000000007</v>
      </c>
      <c r="BQ30" s="500">
        <v>1360651.3</v>
      </c>
      <c r="BR30" s="500">
        <v>-896960.44000000227</v>
      </c>
      <c r="BS30" s="500">
        <v>-896960.44000000227</v>
      </c>
      <c r="BT30" s="374">
        <v>10516389</v>
      </c>
      <c r="BU30" s="464"/>
      <c r="BV30" s="464"/>
    </row>
    <row r="31" spans="1:74">
      <c r="A31" s="497"/>
      <c r="B31" s="484" t="s">
        <v>118</v>
      </c>
      <c r="C31" s="498" t="s">
        <v>330</v>
      </c>
      <c r="D31" s="499">
        <v>0</v>
      </c>
      <c r="E31" s="500">
        <v>489224</v>
      </c>
      <c r="F31" s="500">
        <v>504655</v>
      </c>
      <c r="G31" s="500">
        <v>578473</v>
      </c>
      <c r="H31" s="500">
        <v>4863.1899999999996</v>
      </c>
      <c r="I31" s="500">
        <v>0</v>
      </c>
      <c r="J31" s="500">
        <v>-17268.150000000001</v>
      </c>
      <c r="K31" s="500">
        <v>0</v>
      </c>
      <c r="L31" s="500">
        <v>266.06</v>
      </c>
      <c r="M31" s="500">
        <v>0</v>
      </c>
      <c r="N31" s="500">
        <v>169</v>
      </c>
      <c r="O31" s="500">
        <v>0</v>
      </c>
      <c r="P31" s="500">
        <v>155385.89999999991</v>
      </c>
      <c r="Q31" s="517">
        <v>1715768</v>
      </c>
      <c r="R31" s="499">
        <v>0</v>
      </c>
      <c r="S31" s="500">
        <v>551026.49</v>
      </c>
      <c r="T31" s="500">
        <v>597890</v>
      </c>
      <c r="U31" s="500">
        <v>595184</v>
      </c>
      <c r="V31" s="500">
        <v>557552.35000000009</v>
      </c>
      <c r="W31" s="500">
        <v>577100.82999999996</v>
      </c>
      <c r="X31" s="500">
        <v>524420.61</v>
      </c>
      <c r="Y31" s="500">
        <v>562989.08999999985</v>
      </c>
      <c r="Z31" s="500">
        <v>560862.79999999993</v>
      </c>
      <c r="AA31" s="500">
        <v>570623.32999999996</v>
      </c>
      <c r="AB31" s="500">
        <v>596804.76000000024</v>
      </c>
      <c r="AC31" s="500">
        <v>-3926941.65</v>
      </c>
      <c r="AD31" s="500">
        <v>-273303.60999999987</v>
      </c>
      <c r="AE31" s="517">
        <v>1494209</v>
      </c>
      <c r="AF31" s="499">
        <v>0</v>
      </c>
      <c r="AG31" s="500">
        <v>468550.92</v>
      </c>
      <c r="AH31" s="500">
        <v>562967.71000000008</v>
      </c>
      <c r="AI31" s="500">
        <v>672947.97000000009</v>
      </c>
      <c r="AJ31" s="500">
        <v>547563.73</v>
      </c>
      <c r="AK31" s="500">
        <v>530466.09999999986</v>
      </c>
      <c r="AL31" s="500">
        <v>55172.110000000022</v>
      </c>
      <c r="AM31" s="500">
        <v>-1022428.4</v>
      </c>
      <c r="AN31" s="500">
        <v>53.06</v>
      </c>
      <c r="AO31" s="500">
        <v>0</v>
      </c>
      <c r="AP31" s="500">
        <v>0</v>
      </c>
      <c r="AQ31" s="500">
        <v>0</v>
      </c>
      <c r="AR31" s="500">
        <v>-46886.199999999721</v>
      </c>
      <c r="AS31" s="374">
        <v>1768407</v>
      </c>
      <c r="AT31" s="499">
        <v>0</v>
      </c>
      <c r="AU31" s="500">
        <v>0</v>
      </c>
      <c r="AV31" s="500">
        <v>0</v>
      </c>
      <c r="AW31" s="500">
        <v>0</v>
      </c>
      <c r="AX31" s="500">
        <v>0</v>
      </c>
      <c r="AY31" s="500">
        <v>0</v>
      </c>
      <c r="AZ31" s="500">
        <v>0</v>
      </c>
      <c r="BA31" s="500">
        <v>0</v>
      </c>
      <c r="BB31" s="500"/>
      <c r="BC31" s="500">
        <v>0</v>
      </c>
      <c r="BD31" s="500">
        <v>0</v>
      </c>
      <c r="BE31" s="500">
        <v>0</v>
      </c>
      <c r="BF31" s="500">
        <v>1637280</v>
      </c>
      <c r="BG31" s="374">
        <v>1637280</v>
      </c>
      <c r="BH31" s="499"/>
      <c r="BI31" s="500">
        <v>0</v>
      </c>
      <c r="BJ31" s="500">
        <v>0</v>
      </c>
      <c r="BK31" s="500">
        <v>0</v>
      </c>
      <c r="BL31" s="500">
        <v>0</v>
      </c>
      <c r="BM31" s="500">
        <v>0</v>
      </c>
      <c r="BN31" s="500">
        <v>0</v>
      </c>
      <c r="BO31" s="500">
        <v>0</v>
      </c>
      <c r="BP31" s="500">
        <v>0</v>
      </c>
      <c r="BQ31" s="500">
        <v>0</v>
      </c>
      <c r="BR31" s="500">
        <v>858338.5</v>
      </c>
      <c r="BS31" s="500">
        <v>858338.5</v>
      </c>
      <c r="BT31" s="374">
        <v>1716677</v>
      </c>
      <c r="BU31" s="464"/>
      <c r="BV31" s="464"/>
    </row>
    <row r="32" spans="1:74">
      <c r="A32" s="497"/>
      <c r="B32" s="484" t="s">
        <v>354</v>
      </c>
      <c r="C32" s="498" t="s">
        <v>356</v>
      </c>
      <c r="D32" s="499">
        <v>0</v>
      </c>
      <c r="E32" s="500">
        <v>0</v>
      </c>
      <c r="F32" s="500">
        <v>0</v>
      </c>
      <c r="G32" s="500">
        <v>0</v>
      </c>
      <c r="H32" s="500">
        <v>0</v>
      </c>
      <c r="I32" s="500">
        <v>0</v>
      </c>
      <c r="J32" s="500">
        <v>0</v>
      </c>
      <c r="K32" s="500">
        <v>0</v>
      </c>
      <c r="L32" s="500">
        <v>0</v>
      </c>
      <c r="M32" s="500">
        <v>0</v>
      </c>
      <c r="N32" s="500">
        <v>0</v>
      </c>
      <c r="O32" s="500">
        <v>0</v>
      </c>
      <c r="P32" s="500">
        <v>550010</v>
      </c>
      <c r="Q32" s="517">
        <v>550010</v>
      </c>
      <c r="R32" s="499">
        <v>0</v>
      </c>
      <c r="S32" s="500">
        <v>0</v>
      </c>
      <c r="T32" s="500">
        <v>0</v>
      </c>
      <c r="U32" s="500">
        <v>3873</v>
      </c>
      <c r="V32" s="500">
        <v>0</v>
      </c>
      <c r="W32" s="500">
        <v>0</v>
      </c>
      <c r="X32" s="500">
        <v>0</v>
      </c>
      <c r="Y32" s="500">
        <v>-3872.64</v>
      </c>
      <c r="Z32" s="500">
        <v>0</v>
      </c>
      <c r="AA32" s="500">
        <v>0</v>
      </c>
      <c r="AB32" s="500">
        <v>0</v>
      </c>
      <c r="AC32" s="500">
        <v>3872.64</v>
      </c>
      <c r="AD32" s="500">
        <v>0</v>
      </c>
      <c r="AE32" s="517">
        <v>3873</v>
      </c>
      <c r="AF32" s="499">
        <v>0</v>
      </c>
      <c r="AG32" s="500">
        <v>0</v>
      </c>
      <c r="AH32" s="500">
        <v>0</v>
      </c>
      <c r="AI32" s="500">
        <v>0</v>
      </c>
      <c r="AJ32" s="500">
        <v>0</v>
      </c>
      <c r="AK32" s="500">
        <v>0</v>
      </c>
      <c r="AL32" s="500">
        <v>0</v>
      </c>
      <c r="AM32" s="500">
        <v>0</v>
      </c>
      <c r="AN32" s="500">
        <v>0</v>
      </c>
      <c r="AO32" s="500">
        <v>0</v>
      </c>
      <c r="AP32" s="500">
        <v>0</v>
      </c>
      <c r="AQ32" s="500">
        <v>0</v>
      </c>
      <c r="AR32" s="500">
        <v>0</v>
      </c>
      <c r="AS32" s="374">
        <v>0</v>
      </c>
      <c r="AT32" s="499">
        <v>0</v>
      </c>
      <c r="AU32" s="500">
        <v>0</v>
      </c>
      <c r="AV32" s="500">
        <v>0</v>
      </c>
      <c r="AW32" s="500">
        <v>0</v>
      </c>
      <c r="AX32" s="500">
        <v>0</v>
      </c>
      <c r="AY32" s="500">
        <v>0</v>
      </c>
      <c r="AZ32" s="500">
        <v>0</v>
      </c>
      <c r="BA32" s="500">
        <v>0</v>
      </c>
      <c r="BB32" s="500">
        <v>0</v>
      </c>
      <c r="BC32" s="500">
        <v>0</v>
      </c>
      <c r="BD32" s="500">
        <v>0</v>
      </c>
      <c r="BE32" s="500">
        <v>0</v>
      </c>
      <c r="BF32" s="500">
        <v>0</v>
      </c>
      <c r="BG32" s="374">
        <v>0</v>
      </c>
      <c r="BH32" s="499"/>
      <c r="BI32" s="500">
        <v>0</v>
      </c>
      <c r="BJ32" s="500">
        <v>0</v>
      </c>
      <c r="BK32" s="500">
        <v>0</v>
      </c>
      <c r="BL32" s="500">
        <v>0</v>
      </c>
      <c r="BM32" s="500">
        <v>0</v>
      </c>
      <c r="BN32" s="500">
        <v>0</v>
      </c>
      <c r="BO32" s="500">
        <v>0</v>
      </c>
      <c r="BP32" s="500">
        <v>0</v>
      </c>
      <c r="BQ32" s="500">
        <v>0</v>
      </c>
      <c r="BR32" s="500">
        <v>0</v>
      </c>
      <c r="BS32" s="500">
        <v>0</v>
      </c>
      <c r="BT32" s="374"/>
      <c r="BU32" s="464"/>
      <c r="BV32" s="464"/>
    </row>
    <row r="33" spans="1:74">
      <c r="A33" s="497"/>
      <c r="B33" s="484" t="s">
        <v>408</v>
      </c>
      <c r="C33" s="498" t="s">
        <v>63</v>
      </c>
      <c r="D33" s="499">
        <v>0</v>
      </c>
      <c r="E33" s="500">
        <v>23338802</v>
      </c>
      <c r="F33" s="500">
        <v>24966932</v>
      </c>
      <c r="G33" s="500">
        <v>30382120</v>
      </c>
      <c r="H33" s="500">
        <v>24124289</v>
      </c>
      <c r="I33" s="500">
        <v>24073799</v>
      </c>
      <c r="J33" s="500">
        <v>30166341.619999982</v>
      </c>
      <c r="K33" s="500">
        <v>16295429</v>
      </c>
      <c r="L33" s="500">
        <v>25998439.430000003</v>
      </c>
      <c r="M33" s="500">
        <v>-48272551.870000005</v>
      </c>
      <c r="N33" s="500">
        <v>-24657480</v>
      </c>
      <c r="O33" s="500">
        <v>27046055.40000001</v>
      </c>
      <c r="P33" s="500">
        <v>-27333775.579999983</v>
      </c>
      <c r="Q33" s="517">
        <v>126128400</v>
      </c>
      <c r="R33" s="499">
        <v>0</v>
      </c>
      <c r="S33" s="500">
        <v>26110587</v>
      </c>
      <c r="T33" s="500">
        <v>28789513</v>
      </c>
      <c r="U33" s="500">
        <v>29134790</v>
      </c>
      <c r="V33" s="500">
        <v>29941930</v>
      </c>
      <c r="W33" s="500">
        <v>28709252.810000002</v>
      </c>
      <c r="X33" s="500">
        <v>7454994.970000051</v>
      </c>
      <c r="Y33" s="500">
        <v>7428965.0799999833</v>
      </c>
      <c r="Z33" s="500">
        <v>-3963679.1999999844</v>
      </c>
      <c r="AA33" s="500">
        <v>-30259381.290000007</v>
      </c>
      <c r="AB33" s="500">
        <v>485008.73</v>
      </c>
      <c r="AC33" s="500">
        <v>1578453.02</v>
      </c>
      <c r="AD33" s="500">
        <v>717965.87999995053</v>
      </c>
      <c r="AE33" s="517">
        <v>126128400</v>
      </c>
      <c r="AF33" s="499">
        <v>0</v>
      </c>
      <c r="AG33" s="500">
        <v>22740465.380000006</v>
      </c>
      <c r="AH33" s="500">
        <v>27076441.000000007</v>
      </c>
      <c r="AI33" s="500">
        <v>29201079.559999984</v>
      </c>
      <c r="AJ33" s="500">
        <v>27421568.009999983</v>
      </c>
      <c r="AK33" s="500">
        <v>25031116.310000006</v>
      </c>
      <c r="AL33" s="500">
        <v>22050676.250000037</v>
      </c>
      <c r="AM33" s="500">
        <v>486450.93000000203</v>
      </c>
      <c r="AN33" s="500">
        <v>-63239069.24000001</v>
      </c>
      <c r="AO33" s="500">
        <v>-3829363.2500000596</v>
      </c>
      <c r="AP33" s="500">
        <v>65405807.830000021</v>
      </c>
      <c r="AQ33" s="500">
        <v>388291.68000000005</v>
      </c>
      <c r="AR33" s="500">
        <v>2394935.5400000215</v>
      </c>
      <c r="AS33" s="374">
        <v>155128400</v>
      </c>
      <c r="AT33" s="499">
        <v>0</v>
      </c>
      <c r="AU33" s="500">
        <v>22923004.290000007</v>
      </c>
      <c r="AV33" s="500">
        <v>25844799.840000015</v>
      </c>
      <c r="AW33" s="500">
        <v>25644660.130000003</v>
      </c>
      <c r="AX33" s="500">
        <v>25785433.94000002</v>
      </c>
      <c r="AY33" s="500">
        <v>24811284.080000013</v>
      </c>
      <c r="AZ33" s="500">
        <v>27689000.010000028</v>
      </c>
      <c r="BA33" s="500">
        <v>25014602.030000001</v>
      </c>
      <c r="BB33" s="500">
        <v>24376706.579999998</v>
      </c>
      <c r="BC33" s="500">
        <v>34493078.779999971</v>
      </c>
      <c r="BD33" s="500">
        <v>23978421.450000007</v>
      </c>
      <c r="BE33" s="500">
        <v>23241780.260000013</v>
      </c>
      <c r="BF33" s="500">
        <v>-137542855.3900001</v>
      </c>
      <c r="BG33" s="374">
        <v>146259916</v>
      </c>
      <c r="BH33" s="499">
        <v>22174873.549999993</v>
      </c>
      <c r="BI33" s="500">
        <v>25853159.910000004</v>
      </c>
      <c r="BJ33" s="500">
        <v>26711043.550000012</v>
      </c>
      <c r="BK33" s="500">
        <v>26507955.50999999</v>
      </c>
      <c r="BL33" s="500">
        <v>26160400.550000016</v>
      </c>
      <c r="BM33" s="500">
        <v>25932036.510000002</v>
      </c>
      <c r="BN33" s="500">
        <v>26310603.84999999</v>
      </c>
      <c r="BO33" s="500">
        <v>26486519.530000009</v>
      </c>
      <c r="BP33" s="500">
        <v>27042324.290000003</v>
      </c>
      <c r="BQ33" s="500">
        <v>-48928792.590000004</v>
      </c>
      <c r="BR33" s="500">
        <v>-21312763.829999998</v>
      </c>
      <c r="BS33" s="500">
        <v>-21312763.829999998</v>
      </c>
      <c r="BT33" s="374">
        <v>141624597</v>
      </c>
      <c r="BU33" s="464"/>
      <c r="BV33" s="464"/>
    </row>
    <row r="34" spans="1:74">
      <c r="A34" s="497"/>
      <c r="B34" s="484" t="s">
        <v>426</v>
      </c>
      <c r="C34" s="498" t="s">
        <v>457</v>
      </c>
      <c r="D34" s="499">
        <v>0</v>
      </c>
      <c r="E34" s="500">
        <v>0</v>
      </c>
      <c r="F34" s="500">
        <v>0</v>
      </c>
      <c r="G34" s="500">
        <v>0</v>
      </c>
      <c r="H34" s="500">
        <v>0</v>
      </c>
      <c r="I34" s="500">
        <v>0</v>
      </c>
      <c r="J34" s="500">
        <v>0</v>
      </c>
      <c r="K34" s="500">
        <v>0</v>
      </c>
      <c r="L34" s="500">
        <v>0</v>
      </c>
      <c r="M34" s="500">
        <v>0</v>
      </c>
      <c r="N34" s="500">
        <v>0</v>
      </c>
      <c r="O34" s="500">
        <v>0</v>
      </c>
      <c r="P34" s="500">
        <v>0</v>
      </c>
      <c r="Q34" s="517">
        <v>0</v>
      </c>
      <c r="R34" s="499">
        <v>0</v>
      </c>
      <c r="S34" s="500">
        <v>0</v>
      </c>
      <c r="T34" s="500">
        <v>0</v>
      </c>
      <c r="U34" s="500">
        <v>80000</v>
      </c>
      <c r="V34" s="500">
        <v>35000</v>
      </c>
      <c r="W34" s="500">
        <v>0</v>
      </c>
      <c r="X34" s="500">
        <v>0</v>
      </c>
      <c r="Y34" s="500">
        <v>0</v>
      </c>
      <c r="Z34" s="500">
        <v>35000</v>
      </c>
      <c r="AA34" s="500">
        <v>70000</v>
      </c>
      <c r="AB34" s="500">
        <v>0</v>
      </c>
      <c r="AC34" s="500">
        <v>1686064.49</v>
      </c>
      <c r="AD34" s="500">
        <v>1281861.51</v>
      </c>
      <c r="AE34" s="517">
        <v>3187926</v>
      </c>
      <c r="AF34" s="499">
        <v>0</v>
      </c>
      <c r="AG34" s="500">
        <v>227920.4</v>
      </c>
      <c r="AH34" s="500">
        <v>227920.4</v>
      </c>
      <c r="AI34" s="500">
        <v>227920.4</v>
      </c>
      <c r="AJ34" s="500">
        <v>235941.63</v>
      </c>
      <c r="AK34" s="500">
        <v>245616.62</v>
      </c>
      <c r="AL34" s="500">
        <v>310826.02</v>
      </c>
      <c r="AM34" s="500">
        <v>238155.69</v>
      </c>
      <c r="AN34" s="500">
        <v>319745.61</v>
      </c>
      <c r="AO34" s="500">
        <v>413834.66000000003</v>
      </c>
      <c r="AP34" s="500">
        <v>369308.34</v>
      </c>
      <c r="AQ34" s="500">
        <v>312115.87</v>
      </c>
      <c r="AR34" s="500">
        <v>1164381.3599999999</v>
      </c>
      <c r="AS34" s="374">
        <v>3832085</v>
      </c>
      <c r="AT34" s="499">
        <v>0</v>
      </c>
      <c r="AU34" s="500">
        <v>237969.94</v>
      </c>
      <c r="AV34" s="500">
        <v>237969.94</v>
      </c>
      <c r="AW34" s="500">
        <v>237969.94</v>
      </c>
      <c r="AX34" s="500">
        <v>237969.94</v>
      </c>
      <c r="AY34" s="500">
        <v>237969.94</v>
      </c>
      <c r="AZ34" s="500">
        <v>237969.94</v>
      </c>
      <c r="BA34" s="500">
        <v>755828.91</v>
      </c>
      <c r="BB34" s="500">
        <v>319767.46999999997</v>
      </c>
      <c r="BC34" s="500">
        <v>319767.46999999997</v>
      </c>
      <c r="BD34" s="500">
        <v>319767.46999999997</v>
      </c>
      <c r="BE34" s="500">
        <v>319767.46999999997</v>
      </c>
      <c r="BF34" s="500">
        <v>320910.570000001</v>
      </c>
      <c r="BG34" s="374">
        <v>3783629</v>
      </c>
      <c r="BH34" s="499"/>
      <c r="BI34" s="500">
        <v>422813.31</v>
      </c>
      <c r="BJ34" s="500">
        <v>405059.36</v>
      </c>
      <c r="BK34" s="500">
        <v>405059.36</v>
      </c>
      <c r="BL34" s="500">
        <v>414331.81</v>
      </c>
      <c r="BM34" s="500">
        <v>530962.93000000005</v>
      </c>
      <c r="BN34" s="500">
        <v>457917.58</v>
      </c>
      <c r="BO34" s="500">
        <v>454721.62</v>
      </c>
      <c r="BP34" s="500">
        <v>480852.07</v>
      </c>
      <c r="BQ34" s="500">
        <v>367402.44</v>
      </c>
      <c r="BR34" s="500">
        <v>2849218.76</v>
      </c>
      <c r="BS34" s="500">
        <v>2849218.76</v>
      </c>
      <c r="BT34" s="374">
        <v>9637558</v>
      </c>
      <c r="BU34" s="464"/>
      <c r="BV34" s="464"/>
    </row>
    <row r="35" spans="1:74">
      <c r="A35" s="497"/>
      <c r="B35" s="484" t="s">
        <v>467</v>
      </c>
      <c r="C35" s="498" t="s">
        <v>470</v>
      </c>
      <c r="D35" s="499"/>
      <c r="E35" s="500"/>
      <c r="F35" s="500"/>
      <c r="G35" s="500"/>
      <c r="H35" s="500"/>
      <c r="I35" s="500"/>
      <c r="J35" s="500"/>
      <c r="K35" s="500"/>
      <c r="L35" s="500"/>
      <c r="M35" s="500"/>
      <c r="N35" s="500"/>
      <c r="O35" s="500"/>
      <c r="P35" s="500"/>
      <c r="Q35" s="517"/>
      <c r="R35" s="499"/>
      <c r="S35" s="500"/>
      <c r="T35" s="500"/>
      <c r="U35" s="500"/>
      <c r="V35" s="500"/>
      <c r="W35" s="500"/>
      <c r="X35" s="500">
        <v>0</v>
      </c>
      <c r="Y35" s="500">
        <v>0</v>
      </c>
      <c r="Z35" s="500">
        <v>167804.47</v>
      </c>
      <c r="AA35" s="500">
        <v>0</v>
      </c>
      <c r="AB35" s="500">
        <v>-167804.47</v>
      </c>
      <c r="AC35" s="500">
        <v>0</v>
      </c>
      <c r="AD35" s="500">
        <v>760000</v>
      </c>
      <c r="AE35" s="517">
        <v>760000</v>
      </c>
      <c r="AF35" s="499"/>
      <c r="AG35" s="500">
        <v>0</v>
      </c>
      <c r="AH35" s="500">
        <v>0</v>
      </c>
      <c r="AI35" s="500">
        <v>0</v>
      </c>
      <c r="AJ35" s="500">
        <v>0</v>
      </c>
      <c r="AK35" s="500">
        <v>0</v>
      </c>
      <c r="AL35" s="500">
        <v>15410802.550000004</v>
      </c>
      <c r="AM35" s="500">
        <v>0</v>
      </c>
      <c r="AN35" s="500">
        <v>0</v>
      </c>
      <c r="AO35" s="500">
        <v>0</v>
      </c>
      <c r="AP35" s="500">
        <v>0</v>
      </c>
      <c r="AQ35" s="500">
        <v>0</v>
      </c>
      <c r="AR35" s="500">
        <v>0</v>
      </c>
      <c r="AS35" s="374">
        <v>0</v>
      </c>
      <c r="AT35" s="499">
        <v>0</v>
      </c>
      <c r="AU35" s="500">
        <v>0</v>
      </c>
      <c r="AV35" s="500">
        <v>0</v>
      </c>
      <c r="AW35" s="500">
        <v>0</v>
      </c>
      <c r="AX35" s="500">
        <v>0</v>
      </c>
      <c r="AY35" s="500">
        <v>0</v>
      </c>
      <c r="AZ35" s="500">
        <v>0</v>
      </c>
      <c r="BA35" s="500">
        <v>0</v>
      </c>
      <c r="BB35" s="500">
        <v>0</v>
      </c>
      <c r="BC35" s="500">
        <v>0</v>
      </c>
      <c r="BD35" s="500">
        <v>0</v>
      </c>
      <c r="BE35" s="500">
        <v>0</v>
      </c>
      <c r="BF35" s="500">
        <v>0</v>
      </c>
      <c r="BG35" s="374">
        <v>0</v>
      </c>
      <c r="BH35" s="499"/>
      <c r="BI35" s="500">
        <v>0</v>
      </c>
      <c r="BJ35" s="500">
        <v>0</v>
      </c>
      <c r="BK35" s="500">
        <v>0</v>
      </c>
      <c r="BL35" s="500">
        <v>0</v>
      </c>
      <c r="BM35" s="500">
        <v>0</v>
      </c>
      <c r="BN35" s="500">
        <v>0</v>
      </c>
      <c r="BO35" s="500">
        <v>0</v>
      </c>
      <c r="BP35" s="500">
        <v>0</v>
      </c>
      <c r="BQ35" s="500">
        <v>0</v>
      </c>
      <c r="BR35" s="500">
        <v>0</v>
      </c>
      <c r="BS35" s="500">
        <v>0</v>
      </c>
      <c r="BT35" s="374"/>
      <c r="BU35" s="464"/>
      <c r="BV35" s="464"/>
    </row>
    <row r="36" spans="1:74">
      <c r="A36" s="497"/>
      <c r="B36" s="484" t="s">
        <v>415</v>
      </c>
      <c r="C36" s="498" t="s">
        <v>71</v>
      </c>
      <c r="D36" s="499">
        <v>0</v>
      </c>
      <c r="E36" s="500">
        <v>14612429</v>
      </c>
      <c r="F36" s="500">
        <v>15631890</v>
      </c>
      <c r="G36" s="500">
        <v>19022606</v>
      </c>
      <c r="H36" s="500">
        <v>103793.63000000003</v>
      </c>
      <c r="I36" s="500">
        <v>14008</v>
      </c>
      <c r="J36" s="500">
        <v>-7975211.8700000085</v>
      </c>
      <c r="K36" s="500">
        <v>-18278600</v>
      </c>
      <c r="L36" s="500">
        <v>-489.38</v>
      </c>
      <c r="M36" s="500">
        <v>-695.91</v>
      </c>
      <c r="N36" s="500">
        <v>-15234</v>
      </c>
      <c r="O36" s="500">
        <v>-4079313.19</v>
      </c>
      <c r="P36" s="500">
        <v>372056.72000000998</v>
      </c>
      <c r="Q36" s="517">
        <v>19407239</v>
      </c>
      <c r="R36" s="499">
        <v>0</v>
      </c>
      <c r="S36" s="500">
        <v>10442977</v>
      </c>
      <c r="T36" s="500">
        <v>11514402</v>
      </c>
      <c r="U36" s="500">
        <v>11614670</v>
      </c>
      <c r="V36" s="500">
        <v>11845548</v>
      </c>
      <c r="W36" s="500">
        <v>11437068.999999994</v>
      </c>
      <c r="X36" s="500">
        <v>6746151.8999999911</v>
      </c>
      <c r="Y36" s="500">
        <v>-29333664.689999994</v>
      </c>
      <c r="Z36" s="500">
        <v>1611331.0399999935</v>
      </c>
      <c r="AA36" s="500">
        <v>5809402.5000000596</v>
      </c>
      <c r="AB36" s="500">
        <v>32491.519999999993</v>
      </c>
      <c r="AC36" s="500">
        <v>13903.210000000003</v>
      </c>
      <c r="AD36" s="500">
        <v>-21876278.480000049</v>
      </c>
      <c r="AE36" s="517">
        <v>19858003</v>
      </c>
      <c r="AF36" s="499">
        <v>0</v>
      </c>
      <c r="AG36" s="500">
        <v>11267668.320000004</v>
      </c>
      <c r="AH36" s="500">
        <v>13421234.999999998</v>
      </c>
      <c r="AI36" s="500">
        <v>14442609.37999999</v>
      </c>
      <c r="AJ36" s="500">
        <v>13595512.100000003</v>
      </c>
      <c r="AK36" s="500">
        <v>12410065.789999995</v>
      </c>
      <c r="AL36" s="500">
        <v>0</v>
      </c>
      <c r="AM36" s="500">
        <v>-40966699.990000002</v>
      </c>
      <c r="AN36" s="500">
        <v>685603.65999999992</v>
      </c>
      <c r="AO36" s="500">
        <v>2962523.3299999982</v>
      </c>
      <c r="AP36" s="500">
        <v>3273.0800000000004</v>
      </c>
      <c r="AQ36" s="500">
        <v>1489.2099999999998</v>
      </c>
      <c r="AR36" s="500">
        <v>-7965276.8799999841</v>
      </c>
      <c r="AS36" s="374">
        <v>19858003</v>
      </c>
      <c r="AT36" s="499">
        <v>0</v>
      </c>
      <c r="AU36" s="500">
        <v>12809003.999999994</v>
      </c>
      <c r="AV36" s="500">
        <v>14468244.689999998</v>
      </c>
      <c r="AW36" s="500">
        <v>14355139.030000001</v>
      </c>
      <c r="AX36" s="500">
        <v>14433694.619999999</v>
      </c>
      <c r="AY36" s="500">
        <v>13880058.210000005</v>
      </c>
      <c r="AZ36" s="500">
        <v>11499659.009999994</v>
      </c>
      <c r="BA36" s="500">
        <v>1486526.8999999994</v>
      </c>
      <c r="BB36" s="500">
        <v>79082.02</v>
      </c>
      <c r="BC36" s="500">
        <v>-2680680.5099999905</v>
      </c>
      <c r="BD36" s="500">
        <v>16473.28</v>
      </c>
      <c r="BE36" s="500">
        <v>-60126830.450000003</v>
      </c>
      <c r="BF36" s="500">
        <v>-83657.799999997005</v>
      </c>
      <c r="BG36" s="374">
        <v>20136713</v>
      </c>
      <c r="BH36" s="499"/>
      <c r="BI36" s="500">
        <v>12060855.190000007</v>
      </c>
      <c r="BJ36" s="500">
        <v>13484660.129999995</v>
      </c>
      <c r="BK36" s="500">
        <v>13352605.770000003</v>
      </c>
      <c r="BL36" s="500">
        <v>13252762.550000003</v>
      </c>
      <c r="BM36" s="500">
        <v>13132745.99</v>
      </c>
      <c r="BN36" s="500">
        <v>-29043045.639999997</v>
      </c>
      <c r="BO36" s="500">
        <v>17831.280000000006</v>
      </c>
      <c r="BP36" s="500">
        <v>6168.0300000000016</v>
      </c>
      <c r="BQ36" s="500">
        <v>-1550605.6800000123</v>
      </c>
      <c r="BR36" s="500">
        <v>-7428094.3099999987</v>
      </c>
      <c r="BS36" s="500">
        <v>-7428094.3099999987</v>
      </c>
      <c r="BT36" s="374">
        <v>19857789</v>
      </c>
      <c r="BU36" s="464"/>
      <c r="BV36" s="464"/>
    </row>
    <row r="37" spans="1:74">
      <c r="A37" s="497"/>
      <c r="B37" s="484" t="s">
        <v>424</v>
      </c>
      <c r="C37" s="498" t="s">
        <v>425</v>
      </c>
      <c r="D37" s="499">
        <v>0</v>
      </c>
      <c r="E37" s="500">
        <v>0</v>
      </c>
      <c r="F37" s="500">
        <v>190328</v>
      </c>
      <c r="G37" s="500">
        <v>78158</v>
      </c>
      <c r="H37" s="500">
        <v>42787.73</v>
      </c>
      <c r="I37" s="500">
        <v>269</v>
      </c>
      <c r="J37" s="500">
        <v>0</v>
      </c>
      <c r="K37" s="500">
        <v>0</v>
      </c>
      <c r="L37" s="500">
        <v>42950.35</v>
      </c>
      <c r="M37" s="500">
        <v>6705.84</v>
      </c>
      <c r="N37" s="500">
        <v>0</v>
      </c>
      <c r="O37" s="500">
        <v>0</v>
      </c>
      <c r="P37" s="500">
        <v>362651.08</v>
      </c>
      <c r="Q37" s="517">
        <v>723850</v>
      </c>
      <c r="R37" s="499">
        <v>0</v>
      </c>
      <c r="S37" s="500">
        <v>0</v>
      </c>
      <c r="T37" s="500">
        <v>0</v>
      </c>
      <c r="U37" s="500">
        <v>0</v>
      </c>
      <c r="V37" s="500">
        <v>0</v>
      </c>
      <c r="W37" s="500">
        <v>0</v>
      </c>
      <c r="X37" s="500">
        <v>0</v>
      </c>
      <c r="Y37" s="500">
        <v>0</v>
      </c>
      <c r="Z37" s="500">
        <v>0</v>
      </c>
      <c r="AA37" s="500">
        <v>0</v>
      </c>
      <c r="AB37" s="500">
        <v>0</v>
      </c>
      <c r="AC37" s="500">
        <v>0</v>
      </c>
      <c r="AD37" s="500">
        <v>0</v>
      </c>
      <c r="AE37" s="517">
        <v>0</v>
      </c>
      <c r="AF37" s="499">
        <v>0</v>
      </c>
      <c r="AG37" s="500">
        <v>0</v>
      </c>
      <c r="AH37" s="500">
        <v>0</v>
      </c>
      <c r="AI37" s="500">
        <v>0</v>
      </c>
      <c r="AJ37" s="500">
        <v>0</v>
      </c>
      <c r="AK37" s="500">
        <v>0</v>
      </c>
      <c r="AL37" s="500">
        <v>0</v>
      </c>
      <c r="AM37" s="500">
        <v>0</v>
      </c>
      <c r="AN37" s="500">
        <v>0</v>
      </c>
      <c r="AO37" s="500">
        <v>0</v>
      </c>
      <c r="AP37" s="500">
        <v>0</v>
      </c>
      <c r="AQ37" s="500">
        <v>0</v>
      </c>
      <c r="AR37" s="500">
        <v>0</v>
      </c>
      <c r="AS37" s="374">
        <v>0</v>
      </c>
      <c r="AT37" s="499">
        <v>0</v>
      </c>
      <c r="AU37" s="500">
        <v>0</v>
      </c>
      <c r="AV37" s="500">
        <v>0</v>
      </c>
      <c r="AW37" s="500">
        <v>0</v>
      </c>
      <c r="AX37" s="500">
        <v>0</v>
      </c>
      <c r="AY37" s="500">
        <v>0</v>
      </c>
      <c r="AZ37" s="500">
        <v>0</v>
      </c>
      <c r="BA37" s="500">
        <v>0</v>
      </c>
      <c r="BB37" s="500">
        <v>0</v>
      </c>
      <c r="BC37" s="500">
        <v>0</v>
      </c>
      <c r="BD37" s="500">
        <v>0</v>
      </c>
      <c r="BE37" s="500">
        <v>0</v>
      </c>
      <c r="BF37" s="500">
        <v>0</v>
      </c>
      <c r="BG37" s="374">
        <v>0</v>
      </c>
      <c r="BH37" s="499"/>
      <c r="BI37" s="500">
        <v>0</v>
      </c>
      <c r="BJ37" s="500">
        <v>0</v>
      </c>
      <c r="BK37" s="500">
        <v>0</v>
      </c>
      <c r="BL37" s="500">
        <v>0</v>
      </c>
      <c r="BM37" s="500">
        <v>0</v>
      </c>
      <c r="BN37" s="500">
        <v>0</v>
      </c>
      <c r="BO37" s="500">
        <v>0</v>
      </c>
      <c r="BP37" s="500">
        <v>0</v>
      </c>
      <c r="BQ37" s="500">
        <v>0</v>
      </c>
      <c r="BR37" s="500">
        <v>0</v>
      </c>
      <c r="BS37" s="500">
        <v>0</v>
      </c>
      <c r="BT37" s="374"/>
      <c r="BU37" s="464"/>
      <c r="BV37" s="464"/>
    </row>
    <row r="38" spans="1:74">
      <c r="A38" s="497"/>
      <c r="B38" s="484" t="s">
        <v>74</v>
      </c>
      <c r="C38" s="498" t="s">
        <v>73</v>
      </c>
      <c r="D38" s="499">
        <v>2913542</v>
      </c>
      <c r="E38" s="500">
        <v>3488907</v>
      </c>
      <c r="F38" s="500">
        <v>3511823</v>
      </c>
      <c r="G38" s="500">
        <v>4213161</v>
      </c>
      <c r="H38" s="500">
        <v>3200224</v>
      </c>
      <c r="I38" s="500">
        <v>3540837</v>
      </c>
      <c r="J38" s="500">
        <v>3025250.7699999949</v>
      </c>
      <c r="K38" s="500">
        <v>3617158</v>
      </c>
      <c r="L38" s="500">
        <v>7638315</v>
      </c>
      <c r="M38" s="500">
        <v>4181328.5700000012</v>
      </c>
      <c r="N38" s="500">
        <v>3223285</v>
      </c>
      <c r="O38" s="500">
        <v>3822465.6899999976</v>
      </c>
      <c r="P38" s="500">
        <v>3905537.9700000063</v>
      </c>
      <c r="Q38" s="517">
        <v>50281835</v>
      </c>
      <c r="R38" s="499">
        <v>2584026</v>
      </c>
      <c r="S38" s="500">
        <v>3479665</v>
      </c>
      <c r="T38" s="500">
        <v>3293110</v>
      </c>
      <c r="U38" s="500">
        <v>3210545</v>
      </c>
      <c r="V38" s="500">
        <v>3559262</v>
      </c>
      <c r="W38" s="500">
        <v>3442362.5899999971</v>
      </c>
      <c r="X38" s="500">
        <v>2318765.3300000168</v>
      </c>
      <c r="Y38" s="500">
        <v>7094938.4299999699</v>
      </c>
      <c r="Z38" s="500">
        <v>2748478.0100000086</v>
      </c>
      <c r="AA38" s="500">
        <v>3143947.8499999992</v>
      </c>
      <c r="AB38" s="500">
        <v>3979767.9099999992</v>
      </c>
      <c r="AC38" s="500">
        <v>3384619.109999998</v>
      </c>
      <c r="AD38" s="500">
        <v>7144236.7700000107</v>
      </c>
      <c r="AE38" s="517">
        <v>49383724</v>
      </c>
      <c r="AF38" s="499">
        <v>2251265.7700000005</v>
      </c>
      <c r="AG38" s="500">
        <v>3108338.4299999997</v>
      </c>
      <c r="AH38" s="500">
        <v>3646857.8600000022</v>
      </c>
      <c r="AI38" s="500">
        <v>4223298.1499999929</v>
      </c>
      <c r="AJ38" s="500">
        <v>3559428.549999997</v>
      </c>
      <c r="AK38" s="500">
        <v>3013677.0099999965</v>
      </c>
      <c r="AL38" s="500">
        <v>4576650.299999997</v>
      </c>
      <c r="AM38" s="500">
        <v>3747109.57</v>
      </c>
      <c r="AN38" s="500">
        <v>3791330.2499999981</v>
      </c>
      <c r="AO38" s="500">
        <v>4018612.1400000127</v>
      </c>
      <c r="AP38" s="500">
        <v>3723100.6499999994</v>
      </c>
      <c r="AQ38" s="500">
        <v>3690872.7699999982</v>
      </c>
      <c r="AR38" s="500">
        <v>1460003.5500000045</v>
      </c>
      <c r="AS38" s="374">
        <v>44810545</v>
      </c>
      <c r="AT38" s="499">
        <v>2525491.7599999974</v>
      </c>
      <c r="AU38" s="500">
        <v>3738114.1399999964</v>
      </c>
      <c r="AV38" s="500">
        <v>3711648.8299999973</v>
      </c>
      <c r="AW38" s="500">
        <v>3633120.4699999988</v>
      </c>
      <c r="AX38" s="500">
        <v>3669497.0899999966</v>
      </c>
      <c r="AY38" s="500">
        <v>5035188.8899999987</v>
      </c>
      <c r="AZ38" s="500">
        <v>3478832.5700000022</v>
      </c>
      <c r="BA38" s="500">
        <v>4675597.1699999953</v>
      </c>
      <c r="BB38" s="500">
        <v>4193798.9299999992</v>
      </c>
      <c r="BC38" s="500">
        <v>2910455.3700000015</v>
      </c>
      <c r="BD38" s="500">
        <v>4558493.4699999979</v>
      </c>
      <c r="BE38" s="500">
        <v>3942849.3799999976</v>
      </c>
      <c r="BF38" s="500">
        <v>4897591.9300000221</v>
      </c>
      <c r="BG38" s="374">
        <v>50970680</v>
      </c>
      <c r="BH38" s="499">
        <v>2468257.0899999989</v>
      </c>
      <c r="BI38" s="500">
        <v>3776875.5899999989</v>
      </c>
      <c r="BJ38" s="500">
        <v>4533841.7799999993</v>
      </c>
      <c r="BK38" s="500">
        <v>3806256.4400000013</v>
      </c>
      <c r="BL38" s="500">
        <v>4009959.2100000032</v>
      </c>
      <c r="BM38" s="500">
        <v>4877343.8500000052</v>
      </c>
      <c r="BN38" s="500">
        <v>4208698.6399999978</v>
      </c>
      <c r="BO38" s="500">
        <v>4181140.1399999978</v>
      </c>
      <c r="BP38" s="500">
        <v>4405716.0999999968</v>
      </c>
      <c r="BQ38" s="500">
        <v>3389981.0899999989</v>
      </c>
      <c r="BR38" s="500">
        <v>5010389.5350000039</v>
      </c>
      <c r="BS38" s="500">
        <v>5010389.5350000039</v>
      </c>
      <c r="BT38" s="374">
        <v>49678849</v>
      </c>
      <c r="BU38" s="464"/>
      <c r="BV38" s="464"/>
    </row>
    <row r="39" spans="1:74">
      <c r="A39" s="497"/>
      <c r="B39" s="484" t="s">
        <v>131</v>
      </c>
      <c r="C39" s="498" t="s">
        <v>331</v>
      </c>
      <c r="D39" s="499">
        <v>323735</v>
      </c>
      <c r="E39" s="500">
        <v>388497</v>
      </c>
      <c r="F39" s="500">
        <v>391009</v>
      </c>
      <c r="G39" s="500">
        <v>470286</v>
      </c>
      <c r="H39" s="500">
        <v>319639</v>
      </c>
      <c r="I39" s="500">
        <v>394139</v>
      </c>
      <c r="J39" s="500">
        <v>90176.07000000024</v>
      </c>
      <c r="K39" s="500">
        <v>403115</v>
      </c>
      <c r="L39" s="500">
        <v>850442</v>
      </c>
      <c r="M39" s="500">
        <v>465821.33999999985</v>
      </c>
      <c r="N39" s="500">
        <v>285910</v>
      </c>
      <c r="O39" s="500">
        <v>426301.20999999967</v>
      </c>
      <c r="P39" s="500">
        <v>786155.37999999989</v>
      </c>
      <c r="Q39" s="517">
        <v>5595226</v>
      </c>
      <c r="R39" s="499">
        <v>267362</v>
      </c>
      <c r="S39" s="500">
        <v>360842</v>
      </c>
      <c r="T39" s="500">
        <v>341557</v>
      </c>
      <c r="U39" s="500">
        <v>410328</v>
      </c>
      <c r="V39" s="500">
        <v>367118</v>
      </c>
      <c r="W39" s="500">
        <v>356388.38999999996</v>
      </c>
      <c r="X39" s="500">
        <v>422004.27999999997</v>
      </c>
      <c r="Y39" s="500">
        <v>552645.35999999964</v>
      </c>
      <c r="Z39" s="500">
        <v>466685.72999999893</v>
      </c>
      <c r="AA39" s="500">
        <v>622507.37999999919</v>
      </c>
      <c r="AB39" s="500">
        <v>412297.49</v>
      </c>
      <c r="AC39" s="500">
        <v>350275.85000000003</v>
      </c>
      <c r="AD39" s="500">
        <v>184075.52000000235</v>
      </c>
      <c r="AE39" s="517">
        <v>5114087</v>
      </c>
      <c r="AF39" s="499">
        <v>306835.05000000034</v>
      </c>
      <c r="AG39" s="500">
        <v>425353.00999999995</v>
      </c>
      <c r="AH39" s="500">
        <v>499317.98999999987</v>
      </c>
      <c r="AI39" s="500">
        <v>605071.05999999994</v>
      </c>
      <c r="AJ39" s="500">
        <v>487570.5999999998</v>
      </c>
      <c r="AK39" s="500">
        <v>412321.07000000024</v>
      </c>
      <c r="AL39" s="500">
        <v>194517.77999999854</v>
      </c>
      <c r="AM39" s="500">
        <v>509612.60999999975</v>
      </c>
      <c r="AN39" s="500">
        <v>519462.92999999982</v>
      </c>
      <c r="AO39" s="500">
        <v>396727.04999999842</v>
      </c>
      <c r="AP39" s="500">
        <v>509815.9499999999</v>
      </c>
      <c r="AQ39" s="500">
        <v>505434.77000000008</v>
      </c>
      <c r="AR39" s="500">
        <v>764793.13000000268</v>
      </c>
      <c r="AS39" s="374">
        <v>6136833</v>
      </c>
      <c r="AT39" s="499">
        <v>226715.25000000003</v>
      </c>
      <c r="AU39" s="500">
        <v>337745.80000000022</v>
      </c>
      <c r="AV39" s="500">
        <v>336095.5</v>
      </c>
      <c r="AW39" s="500">
        <v>393604.56000000041</v>
      </c>
      <c r="AX39" s="500">
        <v>331499.44</v>
      </c>
      <c r="AY39" s="500">
        <v>454503.55000000005</v>
      </c>
      <c r="AZ39" s="500">
        <v>513905.30000000005</v>
      </c>
      <c r="BA39" s="500">
        <v>422378.85999999987</v>
      </c>
      <c r="BB39" s="500">
        <v>378785.35000000021</v>
      </c>
      <c r="BC39" s="500">
        <v>608565.52000000142</v>
      </c>
      <c r="BD39" s="500">
        <v>411603.44000000012</v>
      </c>
      <c r="BE39" s="500">
        <v>353714.5300000002</v>
      </c>
      <c r="BF39" s="500">
        <v>-177753.10000000242</v>
      </c>
      <c r="BG39" s="374">
        <v>4591364</v>
      </c>
      <c r="BH39" s="499">
        <v>269916.34000000003</v>
      </c>
      <c r="BI39" s="500">
        <v>413638.27999999974</v>
      </c>
      <c r="BJ39" s="500">
        <v>508927.4600000002</v>
      </c>
      <c r="BK39" s="500">
        <v>416990.97</v>
      </c>
      <c r="BL39" s="500">
        <v>444487.1100000001</v>
      </c>
      <c r="BM39" s="500">
        <v>548249.44000000006</v>
      </c>
      <c r="BN39" s="500">
        <v>467133.49999999965</v>
      </c>
      <c r="BO39" s="500">
        <v>463343.04999999987</v>
      </c>
      <c r="BP39" s="500">
        <v>491013.44000000029</v>
      </c>
      <c r="BQ39" s="500">
        <v>416733.11999999895</v>
      </c>
      <c r="BR39" s="500">
        <v>886994.64500000048</v>
      </c>
      <c r="BS39" s="500">
        <v>886994.64500000048</v>
      </c>
      <c r="BT39" s="374">
        <v>6214422</v>
      </c>
      <c r="BU39" s="464"/>
      <c r="BV39" s="464"/>
    </row>
    <row r="40" spans="1:74">
      <c r="A40" s="497"/>
      <c r="B40" s="484" t="s">
        <v>353</v>
      </c>
      <c r="C40" s="498" t="s">
        <v>352</v>
      </c>
      <c r="D40" s="499">
        <v>0</v>
      </c>
      <c r="E40" s="500">
        <v>0</v>
      </c>
      <c r="F40" s="500">
        <v>0</v>
      </c>
      <c r="G40" s="500">
        <v>0</v>
      </c>
      <c r="H40" s="500">
        <v>0</v>
      </c>
      <c r="I40" s="500">
        <v>0</v>
      </c>
      <c r="J40" s="500">
        <v>0</v>
      </c>
      <c r="K40" s="500">
        <v>0</v>
      </c>
      <c r="L40" s="500">
        <v>0</v>
      </c>
      <c r="M40" s="500">
        <v>0</v>
      </c>
      <c r="N40" s="500">
        <v>0</v>
      </c>
      <c r="O40" s="500">
        <v>0</v>
      </c>
      <c r="P40" s="500">
        <v>0</v>
      </c>
      <c r="Q40" s="517">
        <v>0</v>
      </c>
      <c r="R40" s="499">
        <v>0</v>
      </c>
      <c r="S40" s="500">
        <v>0</v>
      </c>
      <c r="T40" s="500">
        <v>0</v>
      </c>
      <c r="U40" s="500">
        <v>0</v>
      </c>
      <c r="V40" s="500">
        <v>0</v>
      </c>
      <c r="W40" s="500">
        <v>0</v>
      </c>
      <c r="X40" s="500">
        <v>0</v>
      </c>
      <c r="Y40" s="500">
        <v>0</v>
      </c>
      <c r="Z40" s="500">
        <v>0</v>
      </c>
      <c r="AA40" s="500">
        <v>0</v>
      </c>
      <c r="AB40" s="500">
        <v>0</v>
      </c>
      <c r="AC40" s="500">
        <v>0</v>
      </c>
      <c r="AD40" s="500">
        <v>0</v>
      </c>
      <c r="AE40" s="517">
        <v>0</v>
      </c>
      <c r="AF40" s="499">
        <v>0</v>
      </c>
      <c r="AG40" s="500">
        <v>0</v>
      </c>
      <c r="AH40" s="500">
        <v>0</v>
      </c>
      <c r="AI40" s="500">
        <v>0</v>
      </c>
      <c r="AJ40" s="500">
        <v>0</v>
      </c>
      <c r="AK40" s="500">
        <v>0</v>
      </c>
      <c r="AL40" s="500">
        <v>0</v>
      </c>
      <c r="AM40" s="500">
        <v>0</v>
      </c>
      <c r="AN40" s="500">
        <v>0</v>
      </c>
      <c r="AO40" s="500">
        <v>0</v>
      </c>
      <c r="AP40" s="500">
        <v>0</v>
      </c>
      <c r="AQ40" s="500">
        <v>0</v>
      </c>
      <c r="AR40" s="500">
        <v>0</v>
      </c>
      <c r="AS40" s="374">
        <v>0</v>
      </c>
      <c r="AT40" s="499">
        <v>0</v>
      </c>
      <c r="AU40" s="500">
        <v>0</v>
      </c>
      <c r="AV40" s="500">
        <v>0</v>
      </c>
      <c r="AW40" s="500">
        <v>0</v>
      </c>
      <c r="AX40" s="500">
        <v>0</v>
      </c>
      <c r="AY40" s="500">
        <v>0</v>
      </c>
      <c r="AZ40" s="500">
        <v>0</v>
      </c>
      <c r="BA40" s="500">
        <v>0</v>
      </c>
      <c r="BB40" s="500">
        <v>0</v>
      </c>
      <c r="BC40" s="500">
        <v>0</v>
      </c>
      <c r="BD40" s="500">
        <v>0</v>
      </c>
      <c r="BE40" s="500">
        <v>0</v>
      </c>
      <c r="BF40" s="500">
        <v>0</v>
      </c>
      <c r="BG40" s="374">
        <v>0</v>
      </c>
      <c r="BH40" s="499"/>
      <c r="BI40" s="500">
        <v>0</v>
      </c>
      <c r="BJ40" s="500">
        <v>0</v>
      </c>
      <c r="BK40" s="500">
        <v>0</v>
      </c>
      <c r="BL40" s="500">
        <v>0</v>
      </c>
      <c r="BM40" s="500">
        <v>0</v>
      </c>
      <c r="BN40" s="500">
        <v>0</v>
      </c>
      <c r="BO40" s="500">
        <v>0</v>
      </c>
      <c r="BP40" s="500">
        <v>0</v>
      </c>
      <c r="BQ40" s="500">
        <v>0</v>
      </c>
      <c r="BR40" s="500">
        <v>0</v>
      </c>
      <c r="BS40" s="500">
        <v>0</v>
      </c>
      <c r="BT40" s="374"/>
      <c r="BU40" s="464"/>
      <c r="BV40" s="464"/>
    </row>
    <row r="41" spans="1:74">
      <c r="A41" s="497"/>
      <c r="B41" s="484" t="s">
        <v>78</v>
      </c>
      <c r="C41" s="498" t="s">
        <v>332</v>
      </c>
      <c r="D41" s="499">
        <v>525008</v>
      </c>
      <c r="E41" s="500">
        <v>628774</v>
      </c>
      <c r="F41" s="500">
        <v>632899</v>
      </c>
      <c r="G41" s="500">
        <v>759455</v>
      </c>
      <c r="H41" s="500">
        <v>590976</v>
      </c>
      <c r="I41" s="500">
        <v>638113</v>
      </c>
      <c r="J41" s="500">
        <v>534166.37999999919</v>
      </c>
      <c r="K41" s="500">
        <v>651928</v>
      </c>
      <c r="L41" s="500">
        <v>1376529</v>
      </c>
      <c r="M41" s="500">
        <v>753580.63</v>
      </c>
      <c r="N41" s="500">
        <v>362094</v>
      </c>
      <c r="O41" s="500">
        <v>688972.92999999993</v>
      </c>
      <c r="P41" s="500">
        <v>922822.06000000145</v>
      </c>
      <c r="Q41" s="517">
        <v>9065318</v>
      </c>
      <c r="R41" s="499">
        <v>404020</v>
      </c>
      <c r="S41" s="500">
        <v>544143</v>
      </c>
      <c r="T41" s="500">
        <v>514980</v>
      </c>
      <c r="U41" s="500">
        <v>573338</v>
      </c>
      <c r="V41" s="500">
        <v>553519</v>
      </c>
      <c r="W41" s="500">
        <v>537494.65000000037</v>
      </c>
      <c r="X41" s="500">
        <v>836035.46999999962</v>
      </c>
      <c r="Y41" s="500">
        <v>634532.699999996</v>
      </c>
      <c r="Z41" s="500">
        <v>903129.41999999853</v>
      </c>
      <c r="AA41" s="500">
        <v>507939.62000000168</v>
      </c>
      <c r="AB41" s="500">
        <v>621563.04999999923</v>
      </c>
      <c r="AC41" s="500">
        <v>528312.85000000044</v>
      </c>
      <c r="AD41" s="500">
        <v>554877.24000000395</v>
      </c>
      <c r="AE41" s="517">
        <v>7713885</v>
      </c>
      <c r="AF41" s="499">
        <v>351601.54000000027</v>
      </c>
      <c r="AG41" s="500">
        <v>485916.84000000008</v>
      </c>
      <c r="AH41" s="500">
        <v>570228.02000000048</v>
      </c>
      <c r="AI41" s="500">
        <v>685110.23999999976</v>
      </c>
      <c r="AJ41" s="500">
        <v>556654.28999999957</v>
      </c>
      <c r="AK41" s="500">
        <v>471178.54999999993</v>
      </c>
      <c r="AL41" s="500">
        <v>851805.48999999801</v>
      </c>
      <c r="AM41" s="500">
        <v>587540.26999999944</v>
      </c>
      <c r="AN41" s="500">
        <v>592870.66000000073</v>
      </c>
      <c r="AO41" s="500">
        <v>666101.94000000018</v>
      </c>
      <c r="AP41" s="500">
        <v>582255.41999999993</v>
      </c>
      <c r="AQ41" s="500">
        <v>577240.73</v>
      </c>
      <c r="AR41" s="500">
        <v>29038.010000001639</v>
      </c>
      <c r="AS41" s="374">
        <v>7007542</v>
      </c>
      <c r="AT41" s="499">
        <v>427910.2099999999</v>
      </c>
      <c r="AU41" s="500">
        <v>635230.31000000017</v>
      </c>
      <c r="AV41" s="500">
        <v>632218.15999999992</v>
      </c>
      <c r="AW41" s="500">
        <v>720393.19999999937</v>
      </c>
      <c r="AX41" s="500">
        <v>623694.68000000017</v>
      </c>
      <c r="AY41" s="500">
        <v>855771.30999999924</v>
      </c>
      <c r="AZ41" s="500">
        <v>589685.45999999833</v>
      </c>
      <c r="BA41" s="500">
        <v>794697.59999999963</v>
      </c>
      <c r="BB41" s="500">
        <v>712798.73000000045</v>
      </c>
      <c r="BC41" s="500">
        <v>212383.41</v>
      </c>
      <c r="BD41" s="500">
        <v>774767.41999999993</v>
      </c>
      <c r="BE41" s="500">
        <v>669839.6100000001</v>
      </c>
      <c r="BF41" s="500">
        <v>1011493.9000000022</v>
      </c>
      <c r="BG41" s="374">
        <v>8660884</v>
      </c>
      <c r="BH41" s="499">
        <v>402664.42000000022</v>
      </c>
      <c r="BI41" s="500">
        <v>618689.04999999958</v>
      </c>
      <c r="BJ41" s="500">
        <v>726026.54</v>
      </c>
      <c r="BK41" s="500">
        <v>623292.24000000022</v>
      </c>
      <c r="BL41" s="500">
        <v>649914.57999999996</v>
      </c>
      <c r="BM41" s="500">
        <v>780850.78999999969</v>
      </c>
      <c r="BN41" s="500">
        <v>680999.83000000054</v>
      </c>
      <c r="BO41" s="500">
        <v>677660.10999999952</v>
      </c>
      <c r="BP41" s="500">
        <v>710329.0899999995</v>
      </c>
      <c r="BQ41" s="500">
        <v>189433.1600000012</v>
      </c>
      <c r="BR41" s="500">
        <v>537662.59499999974</v>
      </c>
      <c r="BS41" s="500">
        <v>537662.59499999974</v>
      </c>
      <c r="BT41" s="374">
        <v>7135185</v>
      </c>
      <c r="BU41" s="464"/>
      <c r="BV41" s="464"/>
    </row>
    <row r="42" spans="1:74">
      <c r="A42" s="497"/>
      <c r="B42" s="524" t="s">
        <v>417</v>
      </c>
      <c r="C42" s="498" t="s">
        <v>81</v>
      </c>
      <c r="D42" s="499">
        <v>0</v>
      </c>
      <c r="E42" s="500">
        <v>390847</v>
      </c>
      <c r="F42" s="500">
        <v>392361</v>
      </c>
      <c r="G42" s="500">
        <v>440052</v>
      </c>
      <c r="H42" s="500">
        <v>389623</v>
      </c>
      <c r="I42" s="500">
        <v>370085</v>
      </c>
      <c r="J42" s="500">
        <v>375831.54000000004</v>
      </c>
      <c r="K42" s="500">
        <v>439615</v>
      </c>
      <c r="L42" s="500">
        <v>514569</v>
      </c>
      <c r="M42" s="500">
        <v>505045.92000000004</v>
      </c>
      <c r="N42" s="500">
        <v>509996</v>
      </c>
      <c r="O42" s="500">
        <v>34069.33</v>
      </c>
      <c r="P42" s="500">
        <v>-3424104.79</v>
      </c>
      <c r="Q42" s="517">
        <v>937990</v>
      </c>
      <c r="R42" s="499">
        <v>0</v>
      </c>
      <c r="S42" s="500">
        <v>482179</v>
      </c>
      <c r="T42" s="500">
        <v>556947</v>
      </c>
      <c r="U42" s="500">
        <v>623104</v>
      </c>
      <c r="V42" s="500">
        <v>688830</v>
      </c>
      <c r="W42" s="500">
        <v>564903.88000000012</v>
      </c>
      <c r="X42" s="500">
        <v>344546.44000000006</v>
      </c>
      <c r="Y42" s="500">
        <v>23847.22</v>
      </c>
      <c r="Z42" s="500">
        <v>68865.299999999974</v>
      </c>
      <c r="AA42" s="500">
        <v>108647.77999999991</v>
      </c>
      <c r="AB42" s="500">
        <v>37349.29</v>
      </c>
      <c r="AC42" s="500">
        <v>31297.47</v>
      </c>
      <c r="AD42" s="500">
        <v>-2592527.38</v>
      </c>
      <c r="AE42" s="517">
        <v>937990</v>
      </c>
      <c r="AF42" s="499">
        <v>0</v>
      </c>
      <c r="AG42" s="500">
        <v>544055.18000000028</v>
      </c>
      <c r="AH42" s="500">
        <v>566121.67000000004</v>
      </c>
      <c r="AI42" s="500">
        <v>708684.42</v>
      </c>
      <c r="AJ42" s="500">
        <v>592528.83999999985</v>
      </c>
      <c r="AK42" s="500">
        <v>608577.57999999996</v>
      </c>
      <c r="AL42" s="500">
        <v>665262.35</v>
      </c>
      <c r="AM42" s="500">
        <v>654359.75</v>
      </c>
      <c r="AN42" s="500">
        <v>681654.50999999989</v>
      </c>
      <c r="AO42" s="500">
        <v>-4113647.33</v>
      </c>
      <c r="AP42" s="500">
        <v>709046.46000000008</v>
      </c>
      <c r="AQ42" s="500">
        <v>704464.89</v>
      </c>
      <c r="AR42" s="500">
        <v>-1383118.3200000008</v>
      </c>
      <c r="AS42" s="374">
        <v>937990</v>
      </c>
      <c r="AT42" s="499">
        <v>0</v>
      </c>
      <c r="AU42" s="500">
        <v>675561.72999999986</v>
      </c>
      <c r="AV42" s="500">
        <v>708161.18000000017</v>
      </c>
      <c r="AW42" s="500">
        <v>687411.50999999989</v>
      </c>
      <c r="AX42" s="500">
        <v>729481.66999999993</v>
      </c>
      <c r="AY42" s="500">
        <v>720313.67999999993</v>
      </c>
      <c r="AZ42" s="500">
        <v>673723.86999999988</v>
      </c>
      <c r="BA42" s="500">
        <v>755112.37000000011</v>
      </c>
      <c r="BB42" s="500">
        <v>794941.6100000001</v>
      </c>
      <c r="BC42" s="500">
        <v>864171.64</v>
      </c>
      <c r="BD42" s="500">
        <v>772385.92999999993</v>
      </c>
      <c r="BE42" s="500">
        <v>764352.16000000015</v>
      </c>
      <c r="BF42" s="500">
        <v>-7207627.3499999996</v>
      </c>
      <c r="BG42" s="374">
        <v>937990</v>
      </c>
      <c r="BH42" s="499"/>
      <c r="BI42" s="500">
        <v>733601.92999999993</v>
      </c>
      <c r="BJ42" s="500">
        <v>819380.24999999988</v>
      </c>
      <c r="BK42" s="500">
        <v>774307.47000000009</v>
      </c>
      <c r="BL42" s="500">
        <v>764662.02</v>
      </c>
      <c r="BM42" s="500">
        <v>774925.94</v>
      </c>
      <c r="BN42" s="500">
        <v>13510.420000000002</v>
      </c>
      <c r="BO42" s="500">
        <v>-3084613.3</v>
      </c>
      <c r="BP42" s="500">
        <v>0</v>
      </c>
      <c r="BQ42" s="500">
        <v>-37833.380000000005</v>
      </c>
      <c r="BR42" s="500">
        <v>90024.325000000012</v>
      </c>
      <c r="BS42" s="500">
        <v>90024.325000000012</v>
      </c>
      <c r="BT42" s="374">
        <v>937990</v>
      </c>
      <c r="BU42" s="464"/>
      <c r="BV42" s="464"/>
    </row>
    <row r="43" spans="1:74">
      <c r="A43" s="497"/>
      <c r="B43" s="484" t="s">
        <v>84</v>
      </c>
      <c r="C43" s="498" t="s">
        <v>83</v>
      </c>
      <c r="D43" s="499">
        <v>0</v>
      </c>
      <c r="E43" s="500">
        <v>0</v>
      </c>
      <c r="F43" s="500">
        <v>0</v>
      </c>
      <c r="G43" s="500">
        <v>0</v>
      </c>
      <c r="H43" s="500">
        <v>0</v>
      </c>
      <c r="I43" s="500">
        <v>0</v>
      </c>
      <c r="J43" s="500">
        <v>0</v>
      </c>
      <c r="K43" s="500">
        <v>0</v>
      </c>
      <c r="L43" s="500">
        <v>7365</v>
      </c>
      <c r="M43" s="500">
        <v>0</v>
      </c>
      <c r="N43" s="500">
        <v>0</v>
      </c>
      <c r="O43" s="500">
        <v>0</v>
      </c>
      <c r="P43" s="500">
        <v>25117</v>
      </c>
      <c r="Q43" s="517">
        <v>32482</v>
      </c>
      <c r="R43" s="499">
        <v>0</v>
      </c>
      <c r="S43" s="500">
        <v>0</v>
      </c>
      <c r="T43" s="500">
        <v>0</v>
      </c>
      <c r="U43" s="500">
        <v>0</v>
      </c>
      <c r="V43" s="500">
        <v>0</v>
      </c>
      <c r="W43" s="500">
        <v>0</v>
      </c>
      <c r="X43" s="500">
        <v>0</v>
      </c>
      <c r="Y43" s="500">
        <v>0</v>
      </c>
      <c r="Z43" s="500">
        <v>0</v>
      </c>
      <c r="AA43" s="500">
        <v>0</v>
      </c>
      <c r="AB43" s="500">
        <v>0</v>
      </c>
      <c r="AC43" s="500">
        <v>0</v>
      </c>
      <c r="AD43" s="500">
        <v>0</v>
      </c>
      <c r="AE43" s="517">
        <v>0</v>
      </c>
      <c r="AF43" s="499">
        <v>0</v>
      </c>
      <c r="AG43" s="500">
        <v>0</v>
      </c>
      <c r="AH43" s="500">
        <v>0</v>
      </c>
      <c r="AI43" s="500">
        <v>0</v>
      </c>
      <c r="AJ43" s="500">
        <v>0</v>
      </c>
      <c r="AK43" s="500">
        <v>0</v>
      </c>
      <c r="AL43" s="500">
        <v>0</v>
      </c>
      <c r="AM43" s="500">
        <v>0</v>
      </c>
      <c r="AN43" s="500">
        <v>0</v>
      </c>
      <c r="AO43" s="500">
        <v>0</v>
      </c>
      <c r="AP43" s="500">
        <v>0</v>
      </c>
      <c r="AQ43" s="500">
        <v>0</v>
      </c>
      <c r="AR43" s="500">
        <v>0</v>
      </c>
      <c r="AS43" s="374">
        <v>0</v>
      </c>
      <c r="AT43" s="499">
        <v>0</v>
      </c>
      <c r="AU43" s="500">
        <v>0</v>
      </c>
      <c r="AV43" s="500">
        <v>0</v>
      </c>
      <c r="AW43" s="500">
        <v>0</v>
      </c>
      <c r="AX43" s="500">
        <v>0</v>
      </c>
      <c r="AY43" s="500">
        <v>0</v>
      </c>
      <c r="AZ43" s="500">
        <v>0</v>
      </c>
      <c r="BA43" s="500">
        <v>0</v>
      </c>
      <c r="BB43" s="500">
        <v>0</v>
      </c>
      <c r="BC43" s="500">
        <v>0</v>
      </c>
      <c r="BD43" s="500">
        <v>0</v>
      </c>
      <c r="BE43" s="500">
        <v>0</v>
      </c>
      <c r="BF43" s="500">
        <v>0</v>
      </c>
      <c r="BG43" s="374">
        <v>0</v>
      </c>
      <c r="BH43" s="499"/>
      <c r="BI43" s="500">
        <v>0</v>
      </c>
      <c r="BJ43" s="500">
        <v>0</v>
      </c>
      <c r="BK43" s="500">
        <v>0</v>
      </c>
      <c r="BL43" s="500">
        <v>0</v>
      </c>
      <c r="BM43" s="500">
        <v>0</v>
      </c>
      <c r="BN43" s="500">
        <v>0</v>
      </c>
      <c r="BO43" s="500">
        <v>0</v>
      </c>
      <c r="BP43" s="500">
        <v>0</v>
      </c>
      <c r="BQ43" s="500">
        <v>0</v>
      </c>
      <c r="BR43" s="500">
        <v>0</v>
      </c>
      <c r="BS43" s="500">
        <v>0</v>
      </c>
      <c r="BT43" s="374"/>
      <c r="BU43" s="464"/>
      <c r="BV43" s="464"/>
    </row>
    <row r="44" spans="1:74">
      <c r="A44" s="497"/>
      <c r="B44" s="484" t="s">
        <v>441</v>
      </c>
      <c r="C44" s="498" t="s">
        <v>442</v>
      </c>
      <c r="D44" s="499">
        <v>0</v>
      </c>
      <c r="E44" s="500">
        <v>0</v>
      </c>
      <c r="F44" s="500">
        <v>0</v>
      </c>
      <c r="G44" s="500">
        <v>0</v>
      </c>
      <c r="H44" s="500">
        <v>0</v>
      </c>
      <c r="I44" s="500">
        <v>0</v>
      </c>
      <c r="J44" s="500">
        <v>0</v>
      </c>
      <c r="K44" s="500">
        <v>0</v>
      </c>
      <c r="L44" s="500">
        <v>0</v>
      </c>
      <c r="M44" s="500">
        <v>0</v>
      </c>
      <c r="N44" s="500">
        <v>0</v>
      </c>
      <c r="O44" s="500">
        <v>168488826.16999996</v>
      </c>
      <c r="P44" s="500">
        <v>-0.16999995708465576</v>
      </c>
      <c r="Q44" s="517">
        <v>168488826</v>
      </c>
      <c r="R44" s="499">
        <v>0</v>
      </c>
      <c r="S44" s="500">
        <v>0</v>
      </c>
      <c r="T44" s="500">
        <v>0</v>
      </c>
      <c r="U44" s="500">
        <v>0</v>
      </c>
      <c r="V44" s="500">
        <v>0</v>
      </c>
      <c r="W44" s="500">
        <v>0</v>
      </c>
      <c r="X44" s="500">
        <v>47843988.600000016</v>
      </c>
      <c r="Y44" s="500">
        <v>0</v>
      </c>
      <c r="Z44" s="500">
        <v>0</v>
      </c>
      <c r="AA44" s="500">
        <v>48202204.81000001</v>
      </c>
      <c r="AB44" s="500">
        <v>0</v>
      </c>
      <c r="AC44" s="500">
        <v>0</v>
      </c>
      <c r="AD44" s="500">
        <v>0.5899999737739563</v>
      </c>
      <c r="AE44" s="517">
        <v>96046194</v>
      </c>
      <c r="AF44" s="499">
        <v>0</v>
      </c>
      <c r="AG44" s="500">
        <v>0</v>
      </c>
      <c r="AH44" s="500">
        <v>0</v>
      </c>
      <c r="AI44" s="500">
        <v>0</v>
      </c>
      <c r="AJ44" s="500">
        <v>0</v>
      </c>
      <c r="AK44" s="500">
        <v>0</v>
      </c>
      <c r="AL44" s="500">
        <v>0</v>
      </c>
      <c r="AM44" s="500">
        <v>0</v>
      </c>
      <c r="AN44" s="500">
        <v>0</v>
      </c>
      <c r="AO44" s="500">
        <v>0</v>
      </c>
      <c r="AP44" s="500">
        <v>0</v>
      </c>
      <c r="AQ44" s="500">
        <v>0</v>
      </c>
      <c r="AR44" s="500">
        <v>0</v>
      </c>
      <c r="AS44" s="374">
        <v>0</v>
      </c>
      <c r="AT44" s="499">
        <v>0</v>
      </c>
      <c r="AU44" s="500">
        <v>0</v>
      </c>
      <c r="AV44" s="500">
        <v>0</v>
      </c>
      <c r="AW44" s="500">
        <v>0</v>
      </c>
      <c r="AX44" s="500">
        <v>0</v>
      </c>
      <c r="AY44" s="500">
        <v>0</v>
      </c>
      <c r="AZ44" s="500">
        <v>0</v>
      </c>
      <c r="BA44" s="500">
        <v>0</v>
      </c>
      <c r="BB44" s="500">
        <v>0</v>
      </c>
      <c r="BC44" s="500">
        <v>0</v>
      </c>
      <c r="BD44" s="500">
        <v>0</v>
      </c>
      <c r="BE44" s="500">
        <v>0</v>
      </c>
      <c r="BF44" s="500">
        <v>0</v>
      </c>
      <c r="BG44" s="374">
        <v>0</v>
      </c>
      <c r="BH44" s="499"/>
      <c r="BI44" s="500">
        <v>0</v>
      </c>
      <c r="BJ44" s="500">
        <v>0</v>
      </c>
      <c r="BK44" s="500">
        <v>0</v>
      </c>
      <c r="BL44" s="500">
        <v>0</v>
      </c>
      <c r="BM44" s="500">
        <v>0</v>
      </c>
      <c r="BN44" s="500">
        <v>0</v>
      </c>
      <c r="BO44" s="500">
        <v>0</v>
      </c>
      <c r="BP44" s="500">
        <v>0</v>
      </c>
      <c r="BQ44" s="500">
        <v>0</v>
      </c>
      <c r="BR44" s="500">
        <v>0</v>
      </c>
      <c r="BS44" s="500">
        <v>0</v>
      </c>
      <c r="BT44" s="374"/>
      <c r="BU44" s="464"/>
      <c r="BV44" s="464"/>
    </row>
    <row r="45" spans="1:74">
      <c r="A45" s="497"/>
      <c r="B45" s="484" t="s">
        <v>125</v>
      </c>
      <c r="C45" s="498" t="s">
        <v>112</v>
      </c>
      <c r="D45" s="499">
        <v>458801</v>
      </c>
      <c r="E45" s="500">
        <v>549501</v>
      </c>
      <c r="F45" s="500">
        <v>553106</v>
      </c>
      <c r="G45" s="500">
        <v>663736</v>
      </c>
      <c r="H45" s="500">
        <v>703293</v>
      </c>
      <c r="I45" s="500">
        <v>557662</v>
      </c>
      <c r="J45" s="500">
        <v>875830.12999999954</v>
      </c>
      <c r="K45" s="500">
        <v>569741</v>
      </c>
      <c r="L45" s="500">
        <v>1203026</v>
      </c>
      <c r="M45">
        <v>658580.38999999955</v>
      </c>
      <c r="N45" s="500">
        <v>1148375</v>
      </c>
      <c r="O45" s="500">
        <v>602131.60000000021</v>
      </c>
      <c r="P45" s="500">
        <v>-628479.11999999918</v>
      </c>
      <c r="Q45" s="517">
        <v>7915304</v>
      </c>
      <c r="R45" s="499">
        <v>586192</v>
      </c>
      <c r="S45" s="500">
        <v>789566</v>
      </c>
      <c r="T45" s="500">
        <v>747254</v>
      </c>
      <c r="U45" s="500">
        <v>798857</v>
      </c>
      <c r="V45" s="500">
        <v>803169</v>
      </c>
      <c r="W45" s="500">
        <v>779916.50000000023</v>
      </c>
      <c r="X45" s="500">
        <v>972578.11999999941</v>
      </c>
      <c r="Y45" s="500">
        <v>1161193.0800000005</v>
      </c>
      <c r="Z45" s="500">
        <v>1070065.8499999992</v>
      </c>
      <c r="AA45" s="500">
        <v>1514098.4600000009</v>
      </c>
      <c r="AB45" s="500">
        <v>901949.7100000002</v>
      </c>
      <c r="AC45" s="500">
        <v>766754.39000000013</v>
      </c>
      <c r="AD45" s="500">
        <v>301149.88999999873</v>
      </c>
      <c r="AE45" s="517">
        <v>11192744</v>
      </c>
      <c r="AF45" s="499">
        <v>712184.19999999972</v>
      </c>
      <c r="AG45" s="500">
        <v>984372.13999999978</v>
      </c>
      <c r="AH45" s="500">
        <v>1155191.4799999997</v>
      </c>
      <c r="AI45" s="500">
        <v>1205425.6600000001</v>
      </c>
      <c r="AJ45" s="500">
        <v>1127703.3599999999</v>
      </c>
      <c r="AK45" s="500">
        <v>954502.77999999968</v>
      </c>
      <c r="AL45" s="500">
        <v>785293.39000000292</v>
      </c>
      <c r="AM45" s="500">
        <v>1179914.7499999995</v>
      </c>
      <c r="AN45" s="500">
        <v>1201097.9900000023</v>
      </c>
      <c r="AO45" s="500">
        <v>867408.60000000219</v>
      </c>
      <c r="AP45" s="500">
        <v>1179600.0099999995</v>
      </c>
      <c r="AQ45" s="500">
        <v>1169442.7400000007</v>
      </c>
      <c r="AR45" s="500">
        <v>1674733.8999999948</v>
      </c>
      <c r="AS45" s="374">
        <v>14196871</v>
      </c>
      <c r="AT45" s="499">
        <v>637409.89000000036</v>
      </c>
      <c r="AU45" s="500">
        <v>946376.20000000019</v>
      </c>
      <c r="AV45" s="500">
        <v>941880.12000000011</v>
      </c>
      <c r="AW45" s="500">
        <v>642867.20999999985</v>
      </c>
      <c r="AX45" s="500">
        <v>929176.26000000036</v>
      </c>
      <c r="AY45" s="500">
        <v>1274865.07</v>
      </c>
      <c r="AZ45" s="500">
        <v>71776.629999998666</v>
      </c>
      <c r="BA45" s="500">
        <v>1183926.7999999996</v>
      </c>
      <c r="BB45" s="500">
        <v>1061904.19</v>
      </c>
      <c r="BC45" s="500">
        <v>-46958.570000000822</v>
      </c>
      <c r="BD45" s="500">
        <v>1154208.2000000007</v>
      </c>
      <c r="BE45" s="500">
        <v>997607.75000000023</v>
      </c>
      <c r="BF45" s="500">
        <v>3123745.2500000019</v>
      </c>
      <c r="BG45" s="374">
        <v>12918785</v>
      </c>
      <c r="BH45" s="499">
        <v>437405.1500000002</v>
      </c>
      <c r="BI45" s="500">
        <v>670591.58999999985</v>
      </c>
      <c r="BJ45" s="500">
        <v>798855.8400000002</v>
      </c>
      <c r="BK45" s="500">
        <v>675726.49999999977</v>
      </c>
      <c r="BL45" s="500">
        <v>709440.98999999976</v>
      </c>
      <c r="BM45" s="500">
        <v>859401.66999999899</v>
      </c>
      <c r="BN45" s="500">
        <v>744149.56999999972</v>
      </c>
      <c r="BO45" s="500">
        <v>739705.1</v>
      </c>
      <c r="BP45" s="500">
        <v>778059.12000000069</v>
      </c>
      <c r="BQ45" s="500">
        <v>847618.01999999979</v>
      </c>
      <c r="BR45" s="500">
        <v>744499.72500000056</v>
      </c>
      <c r="BS45" s="500">
        <v>744499.72500000056</v>
      </c>
      <c r="BT45" s="374">
        <v>8749953</v>
      </c>
      <c r="BU45" s="464"/>
      <c r="BV45" s="464"/>
    </row>
    <row r="46" spans="1:74">
      <c r="A46" s="518" t="s">
        <v>333</v>
      </c>
      <c r="B46" s="519"/>
      <c r="C46" s="520"/>
      <c r="D46" s="521">
        <v>4248609</v>
      </c>
      <c r="E46" s="522">
        <v>45261980</v>
      </c>
      <c r="F46" s="522">
        <v>48245619</v>
      </c>
      <c r="G46" s="522">
        <v>58453524</v>
      </c>
      <c r="H46" s="522">
        <v>30833777.550000001</v>
      </c>
      <c r="I46" s="522">
        <v>30978978</v>
      </c>
      <c r="J46" s="522">
        <v>28153710.939999968</v>
      </c>
      <c r="K46" s="522">
        <v>1931840.92</v>
      </c>
      <c r="L46" s="522">
        <v>39186199.200000003</v>
      </c>
      <c r="M46" s="522">
        <v>-40123546.789999999</v>
      </c>
      <c r="N46" s="522">
        <v>-18021376</v>
      </c>
      <c r="O46" s="522">
        <v>197564180.89999995</v>
      </c>
      <c r="P46" s="558">
        <v>-27295709.719999909</v>
      </c>
      <c r="Q46" s="517">
        <v>399417787</v>
      </c>
      <c r="R46" s="521">
        <v>3865376</v>
      </c>
      <c r="S46" s="522">
        <v>44011207.640000001</v>
      </c>
      <c r="T46" s="522">
        <v>47808176</v>
      </c>
      <c r="U46" s="522">
        <v>48507327</v>
      </c>
      <c r="V46" s="522">
        <v>49767182.060000002</v>
      </c>
      <c r="W46" s="522">
        <v>47838636.529999994</v>
      </c>
      <c r="X46" s="522">
        <v>69015540.620000079</v>
      </c>
      <c r="Y46" s="522">
        <v>-10640325.470000047</v>
      </c>
      <c r="Z46" s="522">
        <v>5300517.3800000139</v>
      </c>
      <c r="AA46" s="522">
        <v>31663230.810000062</v>
      </c>
      <c r="AB46" s="522">
        <v>8368500.5299999975</v>
      </c>
      <c r="AC46" s="522">
        <v>-3158236.5</v>
      </c>
      <c r="AD46" s="522">
        <v>-12903081.600000111</v>
      </c>
      <c r="AE46" s="517">
        <v>329444051</v>
      </c>
      <c r="AF46" s="521">
        <v>3646796.74</v>
      </c>
      <c r="AG46" s="522">
        <v>41475292.500000007</v>
      </c>
      <c r="AH46" s="522">
        <v>49148549.920000009</v>
      </c>
      <c r="AI46" s="522">
        <v>53786918.269999966</v>
      </c>
      <c r="AJ46" s="522">
        <v>49483672.009999976</v>
      </c>
      <c r="AK46" s="522">
        <v>45055641.549999997</v>
      </c>
      <c r="AL46" s="522">
        <v>46702193.190000035</v>
      </c>
      <c r="AM46" s="522">
        <v>-33186273.000000007</v>
      </c>
      <c r="AN46" s="522">
        <v>-54098349.280000009</v>
      </c>
      <c r="AO46" s="522">
        <v>2684128.1199999545</v>
      </c>
      <c r="AP46" s="522">
        <v>73798833.910000026</v>
      </c>
      <c r="AQ46" s="522">
        <v>8665631.2600000016</v>
      </c>
      <c r="AR46" s="522">
        <v>-11115505.639999961</v>
      </c>
      <c r="AS46" s="374">
        <v>260179381</v>
      </c>
      <c r="AT46" s="521">
        <v>3856438.7699999977</v>
      </c>
      <c r="AU46" s="522">
        <v>43589417.819999993</v>
      </c>
      <c r="AV46" s="522">
        <v>48352889.100000009</v>
      </c>
      <c r="AW46" s="522">
        <v>47740605.270000011</v>
      </c>
      <c r="AX46" s="522">
        <v>48201196.450000018</v>
      </c>
      <c r="AY46" s="522">
        <v>48757244.410000019</v>
      </c>
      <c r="AZ46" s="522">
        <v>45769801.680000015</v>
      </c>
      <c r="BA46" s="522">
        <v>36646368.18999999</v>
      </c>
      <c r="BB46" s="522">
        <v>33456448.18</v>
      </c>
      <c r="BC46" s="522">
        <v>37929109.389999986</v>
      </c>
      <c r="BD46" s="522">
        <v>33499447.670000006</v>
      </c>
      <c r="BE46" s="522">
        <v>-28373980.68999999</v>
      </c>
      <c r="BF46" s="522">
        <v>-140257665.24000004</v>
      </c>
      <c r="BG46" s="374">
        <v>259167321</v>
      </c>
      <c r="BH46" s="521">
        <v>25777601.869999994</v>
      </c>
      <c r="BI46" s="522">
        <v>45862288.49000001</v>
      </c>
      <c r="BJ46" s="522">
        <v>49425400.760000013</v>
      </c>
      <c r="BK46" s="522">
        <v>47981665.919999994</v>
      </c>
      <c r="BL46" s="522">
        <v>47822792.890000023</v>
      </c>
      <c r="BM46" s="522">
        <v>48842243.229999997</v>
      </c>
      <c r="BN46" s="522">
        <v>5255758.3099999875</v>
      </c>
      <c r="BO46" s="522">
        <v>31356008.240000013</v>
      </c>
      <c r="BP46" s="522">
        <v>35363922.959999993</v>
      </c>
      <c r="BQ46" s="522">
        <v>-44001998.87000002</v>
      </c>
      <c r="BR46" s="522">
        <v>-18637787.899999995</v>
      </c>
      <c r="BS46" s="522">
        <v>-18637787.899999995</v>
      </c>
      <c r="BT46" s="560">
        <v>256410108</v>
      </c>
      <c r="BU46" s="464"/>
      <c r="BV46" s="464"/>
    </row>
    <row r="47" spans="1:74">
      <c r="A47" s="497" t="s">
        <v>34</v>
      </c>
      <c r="B47" s="484" t="s">
        <v>87</v>
      </c>
      <c r="C47" s="498" t="s">
        <v>86</v>
      </c>
      <c r="D47" s="499">
        <v>476534</v>
      </c>
      <c r="E47" s="500">
        <v>506015</v>
      </c>
      <c r="F47" s="500">
        <v>511921</v>
      </c>
      <c r="G47" s="500">
        <v>585563</v>
      </c>
      <c r="H47" s="500">
        <v>482491</v>
      </c>
      <c r="I47" s="500">
        <v>528135</v>
      </c>
      <c r="J47" s="500">
        <v>535619.86999999988</v>
      </c>
      <c r="K47" s="500">
        <v>551740</v>
      </c>
      <c r="L47" s="500">
        <v>1334772</v>
      </c>
      <c r="M47" s="500">
        <v>643880</v>
      </c>
      <c r="N47" s="500">
        <v>599430</v>
      </c>
      <c r="O47" s="500">
        <v>578886.27</v>
      </c>
      <c r="P47" s="500">
        <v>-1019452.1400000006</v>
      </c>
      <c r="Q47" s="517">
        <v>6315535</v>
      </c>
      <c r="R47" s="499">
        <v>493813</v>
      </c>
      <c r="S47" s="500">
        <v>580107</v>
      </c>
      <c r="T47" s="500">
        <v>581432</v>
      </c>
      <c r="U47" s="500">
        <v>590382</v>
      </c>
      <c r="V47" s="500">
        <v>590703</v>
      </c>
      <c r="W47" s="500">
        <v>569003.2699999999</v>
      </c>
      <c r="X47" s="500">
        <v>548760.18999999983</v>
      </c>
      <c r="Y47" s="500">
        <v>1000145.4200000009</v>
      </c>
      <c r="Z47" s="500">
        <v>618156.05999999959</v>
      </c>
      <c r="AA47" s="500">
        <v>652895.46999999916</v>
      </c>
      <c r="AB47" s="500">
        <v>631259.54</v>
      </c>
      <c r="AC47" s="500">
        <v>-566482.49</v>
      </c>
      <c r="AD47" s="500">
        <v>-186051.45999999903</v>
      </c>
      <c r="AE47" s="517">
        <v>6104123</v>
      </c>
      <c r="AF47" s="499">
        <v>482226.10000000015</v>
      </c>
      <c r="AG47" s="500">
        <v>540233.85999999987</v>
      </c>
      <c r="AH47" s="500">
        <v>616508.8899999999</v>
      </c>
      <c r="AI47" s="500">
        <v>781837.06</v>
      </c>
      <c r="AJ47" s="500">
        <v>585721.79999999981</v>
      </c>
      <c r="AK47" s="500">
        <v>545517.11999999976</v>
      </c>
      <c r="AL47" s="500">
        <v>647964.9300000004</v>
      </c>
      <c r="AM47" s="500">
        <v>732637.16999999981</v>
      </c>
      <c r="AN47" s="500">
        <v>654746.18999999994</v>
      </c>
      <c r="AO47" s="500">
        <v>593310.65</v>
      </c>
      <c r="AP47" s="500">
        <v>690111.43</v>
      </c>
      <c r="AQ47" s="500">
        <v>674017.55999999994</v>
      </c>
      <c r="AR47" s="500">
        <v>-1148479.7599999988</v>
      </c>
      <c r="AS47" s="374">
        <v>6396353</v>
      </c>
      <c r="AT47" s="499">
        <v>497659.50999999995</v>
      </c>
      <c r="AU47" s="500">
        <v>634671.7899999998</v>
      </c>
      <c r="AV47" s="500">
        <v>636046.32999999984</v>
      </c>
      <c r="AW47" s="500">
        <v>613974.32999999984</v>
      </c>
      <c r="AX47" s="500">
        <v>604236.67999999982</v>
      </c>
      <c r="AY47" s="500">
        <v>916905.65</v>
      </c>
      <c r="AZ47" s="500">
        <v>658140.80999999994</v>
      </c>
      <c r="BA47" s="500">
        <v>743451.6100000001</v>
      </c>
      <c r="BB47" s="500">
        <v>640269.00000000012</v>
      </c>
      <c r="BC47" s="500">
        <v>644929.6399999999</v>
      </c>
      <c r="BD47" s="500">
        <v>666955.95999999985</v>
      </c>
      <c r="BE47" s="500">
        <v>530020.18000000005</v>
      </c>
      <c r="BF47" s="500">
        <v>-837960.48999999836</v>
      </c>
      <c r="BG47" s="374">
        <v>6949301</v>
      </c>
      <c r="BH47" s="499">
        <v>523139.16</v>
      </c>
      <c r="BI47" s="500">
        <v>541206.1</v>
      </c>
      <c r="BJ47" s="500">
        <v>723375.17</v>
      </c>
      <c r="BK47" s="500">
        <v>570324.16999999993</v>
      </c>
      <c r="BL47" s="500">
        <v>635470.44999999995</v>
      </c>
      <c r="BM47" s="500">
        <v>730131.40999999992</v>
      </c>
      <c r="BN47" s="500">
        <v>624037.70999999985</v>
      </c>
      <c r="BO47" s="500">
        <v>615763.38999999978</v>
      </c>
      <c r="BP47" s="500">
        <v>666571.53</v>
      </c>
      <c r="BQ47" s="500">
        <v>701433.39999999967</v>
      </c>
      <c r="BR47" s="500">
        <v>430934.25500000035</v>
      </c>
      <c r="BS47" s="500">
        <v>430934.25500000035</v>
      </c>
      <c r="BT47" s="374">
        <v>7193321</v>
      </c>
      <c r="BU47" s="464"/>
      <c r="BV47" s="464"/>
    </row>
    <row r="48" spans="1:74">
      <c r="A48" s="497"/>
      <c r="B48" s="484" t="s">
        <v>154</v>
      </c>
      <c r="C48" s="498" t="s">
        <v>155</v>
      </c>
      <c r="D48" s="499">
        <v>0</v>
      </c>
      <c r="E48" s="500">
        <v>0</v>
      </c>
      <c r="F48" s="500">
        <v>0</v>
      </c>
      <c r="G48" s="500">
        <v>0</v>
      </c>
      <c r="H48" s="500">
        <v>0</v>
      </c>
      <c r="I48" s="500">
        <v>0</v>
      </c>
      <c r="J48" s="500">
        <v>0</v>
      </c>
      <c r="K48" s="500">
        <v>0</v>
      </c>
      <c r="L48" s="500">
        <v>0</v>
      </c>
      <c r="M48" s="500">
        <v>0</v>
      </c>
      <c r="N48" s="500">
        <v>0</v>
      </c>
      <c r="O48" s="500">
        <v>0</v>
      </c>
      <c r="P48" s="500">
        <v>6209</v>
      </c>
      <c r="Q48" s="517">
        <v>6209</v>
      </c>
      <c r="R48" s="499">
        <v>0</v>
      </c>
      <c r="S48" s="500">
        <v>0</v>
      </c>
      <c r="T48" s="500">
        <v>0</v>
      </c>
      <c r="U48" s="500">
        <v>0</v>
      </c>
      <c r="V48" s="500">
        <v>0</v>
      </c>
      <c r="W48" s="500">
        <v>0</v>
      </c>
      <c r="X48" s="500">
        <v>0</v>
      </c>
      <c r="Y48" s="500">
        <v>0</v>
      </c>
      <c r="Z48" s="500">
        <v>0</v>
      </c>
      <c r="AA48" s="500">
        <v>0</v>
      </c>
      <c r="AB48" s="500">
        <v>0</v>
      </c>
      <c r="AC48" s="500">
        <v>0</v>
      </c>
      <c r="AD48" s="500">
        <v>8792</v>
      </c>
      <c r="AE48" s="517">
        <v>8792</v>
      </c>
      <c r="AF48" s="499">
        <v>0</v>
      </c>
      <c r="AG48" s="500">
        <v>0</v>
      </c>
      <c r="AH48" s="500">
        <v>0</v>
      </c>
      <c r="AI48" s="500">
        <v>0</v>
      </c>
      <c r="AJ48" s="500">
        <v>0</v>
      </c>
      <c r="AK48" s="500">
        <v>0</v>
      </c>
      <c r="AL48" s="500">
        <v>0</v>
      </c>
      <c r="AM48" s="500">
        <v>0</v>
      </c>
      <c r="AN48" s="500">
        <v>0</v>
      </c>
      <c r="AO48" s="500">
        <v>0</v>
      </c>
      <c r="AP48" s="500">
        <v>0</v>
      </c>
      <c r="AQ48" s="500">
        <v>0</v>
      </c>
      <c r="AR48" s="500">
        <v>8792</v>
      </c>
      <c r="AS48" s="374">
        <v>8792</v>
      </c>
      <c r="AT48" s="499">
        <v>0</v>
      </c>
      <c r="AU48" s="500">
        <v>0</v>
      </c>
      <c r="AV48" s="500">
        <v>0</v>
      </c>
      <c r="AW48" s="500">
        <v>0</v>
      </c>
      <c r="AX48" s="500">
        <v>0</v>
      </c>
      <c r="AY48" s="500">
        <v>0</v>
      </c>
      <c r="AZ48" s="500">
        <v>0</v>
      </c>
      <c r="BA48" s="500">
        <v>0</v>
      </c>
      <c r="BB48" s="500">
        <v>0</v>
      </c>
      <c r="BC48" s="500">
        <v>0</v>
      </c>
      <c r="BD48" s="500">
        <v>0</v>
      </c>
      <c r="BE48" s="500">
        <v>0</v>
      </c>
      <c r="BF48" s="500">
        <v>8792</v>
      </c>
      <c r="BG48" s="374">
        <v>8792</v>
      </c>
      <c r="BH48" s="499">
        <v>0</v>
      </c>
      <c r="BI48" s="500">
        <v>0</v>
      </c>
      <c r="BJ48" s="500">
        <v>0</v>
      </c>
      <c r="BK48" s="500">
        <v>0</v>
      </c>
      <c r="BL48" s="500">
        <v>0</v>
      </c>
      <c r="BM48" s="500">
        <v>0</v>
      </c>
      <c r="BN48" s="500">
        <v>0</v>
      </c>
      <c r="BO48" s="500">
        <v>0</v>
      </c>
      <c r="BP48" s="500">
        <v>0</v>
      </c>
      <c r="BQ48" s="500">
        <v>0</v>
      </c>
      <c r="BR48" s="500">
        <v>4396</v>
      </c>
      <c r="BS48" s="500">
        <v>4396</v>
      </c>
      <c r="BT48" s="374">
        <v>8792</v>
      </c>
      <c r="BU48" s="464"/>
      <c r="BV48" s="464"/>
    </row>
    <row r="49" spans="1:74" s="484" customFormat="1">
      <c r="A49" s="497" t="s">
        <v>334</v>
      </c>
      <c r="C49" s="498"/>
      <c r="D49" s="526">
        <v>476534</v>
      </c>
      <c r="E49" s="527">
        <v>506015</v>
      </c>
      <c r="F49" s="527">
        <v>511921</v>
      </c>
      <c r="G49" s="500">
        <v>585563</v>
      </c>
      <c r="H49" s="500">
        <v>482491</v>
      </c>
      <c r="I49" s="500">
        <v>528135</v>
      </c>
      <c r="J49" s="500">
        <v>535619.86999999988</v>
      </c>
      <c r="K49" s="500">
        <v>551740</v>
      </c>
      <c r="L49" s="500">
        <v>1334772</v>
      </c>
      <c r="M49" s="500">
        <v>643880</v>
      </c>
      <c r="N49" s="500">
        <v>599430</v>
      </c>
      <c r="O49" s="500">
        <v>578886.27</v>
      </c>
      <c r="P49" s="561">
        <v>-1013243.1400000006</v>
      </c>
      <c r="Q49" s="517">
        <v>6321744</v>
      </c>
      <c r="R49" s="526">
        <v>493813</v>
      </c>
      <c r="S49" s="527">
        <v>580107</v>
      </c>
      <c r="T49" s="527">
        <v>581432</v>
      </c>
      <c r="U49" s="527">
        <v>590382</v>
      </c>
      <c r="V49" s="527">
        <v>590703</v>
      </c>
      <c r="W49" s="527">
        <v>569003.2699999999</v>
      </c>
      <c r="X49" s="527">
        <v>548760.18999999983</v>
      </c>
      <c r="Y49" s="527">
        <v>1000145.4200000009</v>
      </c>
      <c r="Z49" s="527">
        <v>618156.05999999959</v>
      </c>
      <c r="AA49" s="527">
        <v>652895.46999999916</v>
      </c>
      <c r="AB49" s="527">
        <v>631259.54</v>
      </c>
      <c r="AC49" s="527">
        <v>-566482.49</v>
      </c>
      <c r="AD49" s="527">
        <v>-177259.45999999903</v>
      </c>
      <c r="AE49" s="517">
        <v>6112915</v>
      </c>
      <c r="AF49" s="526">
        <v>482226.10000000015</v>
      </c>
      <c r="AG49" s="527">
        <v>540233.85999999987</v>
      </c>
      <c r="AH49" s="527">
        <v>616508.8899999999</v>
      </c>
      <c r="AI49" s="527">
        <v>781837.06</v>
      </c>
      <c r="AJ49" s="527">
        <v>585721.79999999981</v>
      </c>
      <c r="AK49" s="527">
        <v>545517.11999999976</v>
      </c>
      <c r="AL49" s="527">
        <v>647964.9300000004</v>
      </c>
      <c r="AM49" s="527">
        <v>732637.16999999981</v>
      </c>
      <c r="AN49" s="527">
        <v>654746.18999999994</v>
      </c>
      <c r="AO49" s="527">
        <v>593310.65</v>
      </c>
      <c r="AP49" s="527">
        <v>690111.43</v>
      </c>
      <c r="AQ49" s="527">
        <v>674017.55999999994</v>
      </c>
      <c r="AR49" s="527"/>
      <c r="AS49" s="374">
        <v>6405145</v>
      </c>
      <c r="AT49" s="526">
        <v>497659.50999999995</v>
      </c>
      <c r="AU49" s="527">
        <v>634671.7899999998</v>
      </c>
      <c r="AV49" s="527">
        <v>636046.32999999984</v>
      </c>
      <c r="AW49" s="527">
        <v>613974.32999999984</v>
      </c>
      <c r="AX49" s="527">
        <v>604236.67999999982</v>
      </c>
      <c r="AY49" s="527">
        <v>916905.65</v>
      </c>
      <c r="AZ49" s="527">
        <v>658140.80999999994</v>
      </c>
      <c r="BA49" s="527">
        <v>743451.6100000001</v>
      </c>
      <c r="BB49" s="527">
        <v>640269.00000000012</v>
      </c>
      <c r="BC49" s="527">
        <v>644929.6399999999</v>
      </c>
      <c r="BD49" s="527">
        <v>666955.95999999985</v>
      </c>
      <c r="BE49" s="527">
        <v>530020.18000000005</v>
      </c>
      <c r="BF49" s="527">
        <v>-829168.48999999836</v>
      </c>
      <c r="BG49" s="374">
        <v>6958093</v>
      </c>
      <c r="BH49" s="526">
        <v>523139.16</v>
      </c>
      <c r="BI49" s="527">
        <v>541206.1</v>
      </c>
      <c r="BJ49" s="527">
        <v>723375.17</v>
      </c>
      <c r="BK49" s="527">
        <v>570324.16999999993</v>
      </c>
      <c r="BL49" s="527">
        <v>635470.44999999995</v>
      </c>
      <c r="BM49" s="527">
        <v>730131.40999999992</v>
      </c>
      <c r="BN49" s="527">
        <v>624037.70999999985</v>
      </c>
      <c r="BO49" s="527">
        <v>615763.38999999978</v>
      </c>
      <c r="BP49" s="527">
        <v>666571.53</v>
      </c>
      <c r="BQ49" s="527">
        <v>701433.39999999967</v>
      </c>
      <c r="BR49" s="527">
        <v>435330.25500000035</v>
      </c>
      <c r="BS49" s="527">
        <v>435330.25500000035</v>
      </c>
      <c r="BT49" s="374">
        <v>7202113</v>
      </c>
      <c r="BU49" s="464"/>
      <c r="BV49" s="464"/>
    </row>
    <row r="50" spans="1:74" s="484" customFormat="1" ht="15.75" thickBot="1">
      <c r="A50" s="528" t="s">
        <v>151</v>
      </c>
      <c r="B50" s="503"/>
      <c r="C50" s="504"/>
      <c r="D50" s="529">
        <v>47087143</v>
      </c>
      <c r="E50" s="529">
        <v>56365474</v>
      </c>
      <c r="F50" s="529">
        <v>56921902</v>
      </c>
      <c r="G50" s="529">
        <v>68187357</v>
      </c>
      <c r="H50" s="529">
        <v>53861734.549999997</v>
      </c>
      <c r="I50" s="529">
        <v>56524849</v>
      </c>
      <c r="J50" s="529">
        <v>55709037.790000089</v>
      </c>
      <c r="K50" s="529">
        <v>58684222.920000002</v>
      </c>
      <c r="L50" s="529">
        <v>128045769.2</v>
      </c>
      <c r="M50" s="529">
        <v>66965060.039999984</v>
      </c>
      <c r="N50" s="529">
        <v>58016481</v>
      </c>
      <c r="O50" s="529">
        <v>61056825.840000056</v>
      </c>
      <c r="P50" s="562">
        <v>40128311.659999847</v>
      </c>
      <c r="Q50" s="517">
        <v>807554168</v>
      </c>
      <c r="R50" s="529">
        <v>48054661</v>
      </c>
      <c r="S50" s="529">
        <v>60831525.640000001</v>
      </c>
      <c r="T50" s="529">
        <v>65321288</v>
      </c>
      <c r="U50" s="529">
        <v>63403675</v>
      </c>
      <c r="V50" s="529">
        <v>62490556.060000002</v>
      </c>
      <c r="W50" s="529">
        <v>60290409.609999985</v>
      </c>
      <c r="X50" s="529">
        <v>64423237.820000231</v>
      </c>
      <c r="Y50" s="529">
        <v>105006046.27999952</v>
      </c>
      <c r="Z50" s="529">
        <v>72016983.169999689</v>
      </c>
      <c r="AA50" s="529">
        <v>77116012.470000044</v>
      </c>
      <c r="AB50" s="529">
        <v>69946938.85999991</v>
      </c>
      <c r="AC50" s="529">
        <v>64003853.890000023</v>
      </c>
      <c r="AD50" s="529">
        <v>64541777.200000606</v>
      </c>
      <c r="AE50" s="530">
        <v>877446965</v>
      </c>
      <c r="AF50" s="563">
        <v>43751357.259999961</v>
      </c>
      <c r="AG50" s="564">
        <v>67818574.840000063</v>
      </c>
      <c r="AH50" s="564">
        <v>71246818.969999984</v>
      </c>
      <c r="AI50" s="564">
        <v>82948016.110000029</v>
      </c>
      <c r="AJ50" s="564">
        <v>69438225.559999943</v>
      </c>
      <c r="AK50" s="564">
        <v>68099220.040000021</v>
      </c>
      <c r="AL50" s="564">
        <v>76341206.550000206</v>
      </c>
      <c r="AM50" s="564">
        <v>79114049.979999855</v>
      </c>
      <c r="AN50" s="564">
        <v>71199563.939999998</v>
      </c>
      <c r="AO50" s="564">
        <v>67603715.040000021</v>
      </c>
      <c r="AP50" s="564">
        <v>74766886.749999925</v>
      </c>
      <c r="AQ50" s="564">
        <v>77374909.269999966</v>
      </c>
      <c r="AR50" s="564">
        <v>71352389.00000003</v>
      </c>
      <c r="AS50" s="565">
        <v>904044925</v>
      </c>
      <c r="AT50" s="505">
        <v>44139586.209999934</v>
      </c>
      <c r="AU50" s="506">
        <v>70255443.929999992</v>
      </c>
      <c r="AV50" s="506">
        <v>74825032.370000035</v>
      </c>
      <c r="AW50" s="506">
        <v>65035800.479999863</v>
      </c>
      <c r="AX50" s="506">
        <v>66988278.530000076</v>
      </c>
      <c r="AY50" s="506">
        <v>92113730.100000143</v>
      </c>
      <c r="AZ50" s="506">
        <v>73148956.810000166</v>
      </c>
      <c r="BA50" s="506">
        <v>84973728.00000006</v>
      </c>
      <c r="BB50" s="506">
        <v>76695101.269999892</v>
      </c>
      <c r="BC50" s="506">
        <v>75297366.879999906</v>
      </c>
      <c r="BD50" s="506">
        <v>82456513.310000002</v>
      </c>
      <c r="BE50" s="506">
        <v>72521854.90000011</v>
      </c>
      <c r="BF50" s="506">
        <v>60491113.209999949</v>
      </c>
      <c r="BG50" s="507">
        <v>938942506</v>
      </c>
      <c r="BH50" s="505">
        <v>46098421.329999998</v>
      </c>
      <c r="BI50" s="506">
        <v>71703898.159999996</v>
      </c>
      <c r="BJ50" s="506">
        <v>88072787.079999968</v>
      </c>
      <c r="BK50" s="506">
        <v>72163947.939999983</v>
      </c>
      <c r="BL50" s="506">
        <v>78137923.689999968</v>
      </c>
      <c r="BM50" s="506">
        <v>93973135.499999881</v>
      </c>
      <c r="BN50" s="506">
        <v>81330072.51000008</v>
      </c>
      <c r="BO50" s="506">
        <v>80300250.649999991</v>
      </c>
      <c r="BP50" s="506">
        <v>86234171.040000021</v>
      </c>
      <c r="BQ50" s="506">
        <v>87826699.990000069</v>
      </c>
      <c r="BR50" s="506">
        <v>119383142.05499999</v>
      </c>
      <c r="BS50" s="506">
        <v>119383142.05499999</v>
      </c>
      <c r="BT50" s="507">
        <v>1024607592</v>
      </c>
      <c r="BU50" s="464"/>
      <c r="BV50" s="464"/>
    </row>
    <row r="51" spans="1:74">
      <c r="C51" s="533"/>
      <c r="D51" s="534"/>
      <c r="E51" s="535"/>
      <c r="F51" s="535"/>
      <c r="G51" s="535"/>
      <c r="H51" s="535"/>
      <c r="I51" s="535"/>
      <c r="J51" s="535"/>
      <c r="K51" s="535"/>
      <c r="L51" s="535"/>
      <c r="M51" s="535"/>
      <c r="N51" s="535"/>
      <c r="O51" s="535"/>
      <c r="P51" s="535"/>
      <c r="Q51" s="536"/>
      <c r="R51" s="534"/>
      <c r="S51" s="535"/>
      <c r="T51" s="535"/>
      <c r="U51" s="535"/>
      <c r="V51" s="535"/>
      <c r="W51" s="535"/>
      <c r="X51" s="535"/>
      <c r="Y51" s="535"/>
      <c r="Z51" s="535"/>
      <c r="AA51" s="535"/>
      <c r="AB51" s="535"/>
      <c r="AC51" s="535"/>
      <c r="AD51" s="535"/>
      <c r="AE51" s="536"/>
      <c r="AF51" s="534"/>
      <c r="AG51" s="535"/>
      <c r="AH51" s="535"/>
      <c r="AI51" s="535"/>
      <c r="AJ51" s="535"/>
      <c r="AK51" s="535"/>
      <c r="AL51" s="535"/>
      <c r="AM51" s="535"/>
      <c r="AN51" s="535"/>
      <c r="AO51" s="535"/>
      <c r="AP51" s="535"/>
      <c r="AQ51" s="535"/>
      <c r="AR51" s="535"/>
      <c r="AS51" s="536"/>
      <c r="AT51" s="534"/>
      <c r="AU51" s="535"/>
      <c r="AV51" s="535"/>
      <c r="AW51" s="535"/>
      <c r="AX51" s="535"/>
      <c r="AY51" s="535"/>
      <c r="AZ51" s="535"/>
      <c r="BA51" s="535"/>
      <c r="BB51" s="535"/>
      <c r="BC51" s="535"/>
      <c r="BD51" s="535"/>
      <c r="BE51" s="535"/>
      <c r="BF51" s="535"/>
      <c r="BG51" s="536"/>
      <c r="BH51" s="534"/>
      <c r="BI51" s="535"/>
      <c r="BJ51" s="535"/>
      <c r="BK51" s="535"/>
      <c r="BL51" s="535"/>
      <c r="BM51" s="535"/>
      <c r="BN51" s="535"/>
      <c r="BO51" s="535"/>
      <c r="BP51" s="535"/>
      <c r="BQ51" s="535"/>
      <c r="BR51" s="535"/>
      <c r="BS51" s="535"/>
      <c r="BT51" s="536"/>
    </row>
    <row r="52" spans="1:74" s="538" customFormat="1">
      <c r="C52" s="539" t="s">
        <v>335</v>
      </c>
      <c r="D52" s="540">
        <v>9964.1</v>
      </c>
      <c r="E52" s="538">
        <v>9975.4</v>
      </c>
      <c r="F52" s="538">
        <v>10010.700000000001</v>
      </c>
      <c r="G52" s="538">
        <v>10033.5</v>
      </c>
      <c r="H52" s="538">
        <v>10051.200000000001</v>
      </c>
      <c r="I52" s="538">
        <v>10027.4</v>
      </c>
      <c r="J52" s="538">
        <v>9998.2999999999993</v>
      </c>
      <c r="K52" s="538">
        <v>9969</v>
      </c>
      <c r="L52" s="538">
        <v>9901.9</v>
      </c>
      <c r="M52" s="538">
        <v>9877.4</v>
      </c>
      <c r="N52" s="538">
        <v>9852.5</v>
      </c>
      <c r="O52" s="538">
        <v>9832.9</v>
      </c>
      <c r="Q52" s="541">
        <v>9969.2181818181798</v>
      </c>
      <c r="R52" s="540">
        <v>9639.6</v>
      </c>
      <c r="S52" s="540">
        <v>9602.7999999999993</v>
      </c>
      <c r="T52" s="540">
        <v>9583.65</v>
      </c>
      <c r="U52" s="540">
        <v>9628.9</v>
      </c>
      <c r="V52" s="540">
        <v>9657.9</v>
      </c>
      <c r="W52" s="538">
        <v>9632</v>
      </c>
      <c r="X52" s="538">
        <v>9471</v>
      </c>
      <c r="Y52" s="538">
        <v>9470.5000000000036</v>
      </c>
      <c r="Z52" s="538">
        <v>9474.0000000000036</v>
      </c>
      <c r="AA52" s="538">
        <v>9505.3000000000047</v>
      </c>
      <c r="AB52" s="538">
        <v>9462.5</v>
      </c>
      <c r="AC52" s="538">
        <v>9348</v>
      </c>
      <c r="AE52" s="541">
        <v>9539.6791666666668</v>
      </c>
      <c r="AF52" s="540">
        <v>9210.5000000000073</v>
      </c>
      <c r="AG52" s="538">
        <v>9075.1999999999916</v>
      </c>
      <c r="AH52" s="538">
        <v>9057.9000000000215</v>
      </c>
      <c r="AI52" s="538">
        <v>9060.5</v>
      </c>
      <c r="AJ52" s="538">
        <v>9087.5</v>
      </c>
      <c r="AK52" s="538">
        <v>9095.7999999999993</v>
      </c>
      <c r="AL52" s="538">
        <v>9136.6000000000022</v>
      </c>
      <c r="AM52" s="538">
        <v>9155.7000000000098</v>
      </c>
      <c r="AN52" s="538">
        <v>9118.1000000000095</v>
      </c>
      <c r="AO52" s="538">
        <v>9052.0999999999967</v>
      </c>
      <c r="AP52" s="538">
        <v>9099.1</v>
      </c>
      <c r="AQ52" s="538">
        <v>9013.0000000000127</v>
      </c>
      <c r="AS52" s="541">
        <v>9096.8333333333376</v>
      </c>
      <c r="AT52" s="540">
        <v>8942.5999999999767</v>
      </c>
      <c r="AU52" s="538">
        <v>8967.5000000000055</v>
      </c>
      <c r="AV52" s="538">
        <v>8966.7000000000007</v>
      </c>
      <c r="AW52" s="538">
        <v>8942.2999999999884</v>
      </c>
      <c r="AX52" s="538">
        <v>8977.3000000000138</v>
      </c>
      <c r="AY52" s="538">
        <v>8967.100000000024</v>
      </c>
      <c r="AZ52" s="538">
        <v>8746.3999999999796</v>
      </c>
      <c r="BA52" s="538">
        <v>8635.5000000000146</v>
      </c>
      <c r="BB52" s="538">
        <v>8435.0000000000091</v>
      </c>
      <c r="BC52" s="538">
        <v>8481.4999999999964</v>
      </c>
      <c r="BD52" s="538">
        <v>8484.5000000000127</v>
      </c>
      <c r="BE52" s="538">
        <v>8476.4999999999854</v>
      </c>
      <c r="BG52" s="541">
        <v>8751.9083333333347</v>
      </c>
      <c r="BH52" s="540">
        <v>8497.7999999999993</v>
      </c>
      <c r="BI52" s="538">
        <v>8520.5</v>
      </c>
      <c r="BJ52" s="538">
        <v>8536.6</v>
      </c>
      <c r="BK52" s="538">
        <v>8548.9</v>
      </c>
      <c r="BL52" s="538">
        <v>8556.4</v>
      </c>
      <c r="BM52" s="538">
        <v>8603.2999999999993</v>
      </c>
      <c r="BN52" s="538">
        <v>8611.6</v>
      </c>
      <c r="BO52" s="538">
        <v>8613</v>
      </c>
      <c r="BP52" s="538">
        <v>8610.5</v>
      </c>
      <c r="BQ52" s="538">
        <v>8619.6</v>
      </c>
      <c r="BR52" s="538">
        <v>8970.4</v>
      </c>
      <c r="BS52" s="538">
        <v>8970.4</v>
      </c>
      <c r="BT52" s="541">
        <v>8638.25</v>
      </c>
    </row>
    <row r="53" spans="1:74" s="527" customFormat="1">
      <c r="C53" s="544"/>
      <c r="D53" s="526"/>
      <c r="Q53" s="517"/>
      <c r="R53" s="526"/>
      <c r="AE53" s="517"/>
      <c r="AF53" s="526"/>
      <c r="AS53" s="517"/>
      <c r="AT53" s="526"/>
      <c r="BG53" s="517"/>
      <c r="BH53" s="526"/>
      <c r="BT53" s="517"/>
    </row>
    <row r="54" spans="1:74" s="546" customFormat="1">
      <c r="C54" s="547" t="s">
        <v>336</v>
      </c>
      <c r="D54" s="546">
        <v>4320.8182374725266</v>
      </c>
      <c r="E54" s="546">
        <v>4582.8046995609202</v>
      </c>
      <c r="F54" s="546">
        <v>4662.849950552908</v>
      </c>
      <c r="G54" s="546">
        <v>5777.0902476703041</v>
      </c>
      <c r="H54" s="546">
        <v>4396.8263490926456</v>
      </c>
      <c r="I54" s="546">
        <v>4450.6490216805951</v>
      </c>
      <c r="J54" s="546">
        <v>4519.1956519881423</v>
      </c>
      <c r="K54" s="546">
        <v>4674.811515698666</v>
      </c>
      <c r="L54" s="546">
        <v>4808.6805626718215</v>
      </c>
      <c r="M54" s="546">
        <v>4948.0228602668722</v>
      </c>
      <c r="N54" s="546">
        <v>5008.8919563562549</v>
      </c>
      <c r="O54" s="546">
        <v>5141.940716041755</v>
      </c>
      <c r="Q54" s="543">
        <v>56183.32087680808</v>
      </c>
      <c r="R54" s="546">
        <v>4441.6078467986226</v>
      </c>
      <c r="S54" s="546">
        <v>4992.5278043903863</v>
      </c>
      <c r="T54" s="546">
        <v>5034.8087628408803</v>
      </c>
      <c r="U54" s="546">
        <v>4965.9814875691864</v>
      </c>
      <c r="V54" s="546">
        <v>4955.1016266476154</v>
      </c>
      <c r="W54" s="546">
        <v>4901.3106716507455</v>
      </c>
      <c r="X54" s="546">
        <v>4934.2841987072379</v>
      </c>
      <c r="Y54" s="546">
        <v>5029.1450286054587</v>
      </c>
      <c r="Z54" s="546">
        <v>5007.8408910158259</v>
      </c>
      <c r="AA54" s="546">
        <v>4988.2280591665703</v>
      </c>
      <c r="AB54" s="546">
        <v>5032.3388033418205</v>
      </c>
      <c r="AC54" s="546">
        <v>5038.8369220898494</v>
      </c>
      <c r="AE54" s="543">
        <v>65192.462712768953</v>
      </c>
      <c r="AF54" s="546">
        <v>4318.7887606536005</v>
      </c>
      <c r="AG54" s="546">
        <v>4886.2701229725008</v>
      </c>
      <c r="AH54" s="546">
        <v>4975.5446229258368</v>
      </c>
      <c r="AI54" s="546">
        <v>5803.7302731637346</v>
      </c>
      <c r="AJ54" s="546">
        <v>4847.7854844566746</v>
      </c>
      <c r="AK54" s="546">
        <v>4811.6096769937858</v>
      </c>
      <c r="AL54" s="546">
        <v>5082.8139548628533</v>
      </c>
      <c r="AM54" s="546">
        <v>5040.0135948097868</v>
      </c>
      <c r="AN54" s="546">
        <v>5042.2858194141254</v>
      </c>
      <c r="AO54" s="546">
        <v>5077.1498701958963</v>
      </c>
      <c r="AP54" s="546">
        <v>5227.5025343165689</v>
      </c>
      <c r="AQ54" s="546">
        <v>5235.931024076327</v>
      </c>
      <c r="AS54" s="543">
        <v>60336.479278869941</v>
      </c>
      <c r="AT54" s="546">
        <v>4584.249993290553</v>
      </c>
      <c r="AU54" s="546">
        <v>4669.3336105296712</v>
      </c>
      <c r="AV54" s="546">
        <v>5146.9249188664835</v>
      </c>
      <c r="AW54" s="546">
        <v>5126.8210259105599</v>
      </c>
      <c r="AX54" s="546">
        <v>5043.7933109063924</v>
      </c>
      <c r="AY54" s="546">
        <v>4944.6970993966715</v>
      </c>
      <c r="AZ54" s="546">
        <v>5049.354056526111</v>
      </c>
      <c r="BA54" s="546">
        <v>5140.8002883446152</v>
      </c>
      <c r="BB54" s="546">
        <v>5052.0532507409525</v>
      </c>
      <c r="BC54" s="546">
        <v>5604.436130401471</v>
      </c>
      <c r="BD54" s="546">
        <v>4982.8202310094875</v>
      </c>
      <c r="BE54" s="546">
        <v>4912.105494012877</v>
      </c>
      <c r="BG54" s="543">
        <v>60747.82683852761</v>
      </c>
      <c r="BH54" s="549">
        <v>4824.5554178728653</v>
      </c>
      <c r="BI54" s="546">
        <v>5174.6800845020789</v>
      </c>
      <c r="BJ54" s="546">
        <v>5298.9488695733608</v>
      </c>
      <c r="BK54" s="546">
        <v>5186.1710921872937</v>
      </c>
      <c r="BL54" s="546">
        <v>5137.0475176476029</v>
      </c>
      <c r="BM54" s="546">
        <v>5096.0526158567063</v>
      </c>
      <c r="BN54" s="546">
        <v>5153.475506293843</v>
      </c>
      <c r="BO54" s="546">
        <v>5189.1485336119804</v>
      </c>
      <c r="BP54" s="546">
        <v>5258.0458765460762</v>
      </c>
      <c r="BQ54" s="546">
        <v>5821.988232632606</v>
      </c>
      <c r="BR54" s="546">
        <v>7556.3946819539897</v>
      </c>
      <c r="BS54" s="546">
        <v>7556.3946819539897</v>
      </c>
      <c r="BT54" s="543">
        <v>67439.206089196305</v>
      </c>
    </row>
    <row r="55" spans="1:74" s="546" customFormat="1" ht="15.75" thickBot="1">
      <c r="C55" s="550" t="s">
        <v>337</v>
      </c>
      <c r="D55" s="551">
        <v>4721.2649411386874</v>
      </c>
      <c r="E55" s="551">
        <v>5195.0450107263869</v>
      </c>
      <c r="F55" s="551">
        <v>5232.2101351553838</v>
      </c>
      <c r="G55" s="551">
        <v>6341.4603079683066</v>
      </c>
      <c r="H55" s="551">
        <v>4903.7767629735754</v>
      </c>
      <c r="I55" s="551">
        <v>5186.1767756347608</v>
      </c>
      <c r="J55" s="551">
        <v>5121.0034131485399</v>
      </c>
      <c r="K55" s="551">
        <v>5316.7182265021565</v>
      </c>
      <c r="L55" s="551">
        <v>12469.141266074199</v>
      </c>
      <c r="M55" s="551">
        <v>6313.7718427926384</v>
      </c>
      <c r="N55" s="551">
        <v>5417.860238518143</v>
      </c>
      <c r="O55" s="551">
        <v>5764.6538857911637</v>
      </c>
      <c r="P55" s="551"/>
      <c r="Q55" s="552">
        <v>75636.407213477141</v>
      </c>
      <c r="R55" s="551">
        <v>4694.2255902734551</v>
      </c>
      <c r="S55" s="551">
        <v>5591.2997250801855</v>
      </c>
      <c r="T55" s="551">
        <v>5700.6916988829935</v>
      </c>
      <c r="U55" s="551">
        <v>5795.354219499106</v>
      </c>
      <c r="V55" s="551">
        <v>5987.013599575891</v>
      </c>
      <c r="W55" s="551">
        <v>5790.4233962437684</v>
      </c>
      <c r="X55" s="551">
        <v>6038.0436942912302</v>
      </c>
      <c r="Y55" s="551">
        <v>10379.592385378804</v>
      </c>
      <c r="Z55" s="551">
        <v>6696.1758213217172</v>
      </c>
      <c r="AA55" s="551">
        <v>7128.9109748267792</v>
      </c>
      <c r="AB55" s="551">
        <v>6648.7222066646209</v>
      </c>
      <c r="AC55" s="551">
        <v>5826.8884940816115</v>
      </c>
      <c r="AD55" s="551"/>
      <c r="AE55" s="552">
        <v>73697.487325173162</v>
      </c>
      <c r="AF55" s="551">
        <v>4745.9457847022404</v>
      </c>
      <c r="AG55" s="551">
        <v>5879.9622421544464</v>
      </c>
      <c r="AH55" s="551">
        <v>6874.8516775411408</v>
      </c>
      <c r="AI55" s="551">
        <v>8133.4624799955882</v>
      </c>
      <c r="AJ55" s="551">
        <v>6645.991426685011</v>
      </c>
      <c r="AK55" s="551">
        <v>5718.0045086743394</v>
      </c>
      <c r="AL55" s="551">
        <v>6943.5411838101618</v>
      </c>
      <c r="AM55" s="551">
        <v>7510.7750821892232</v>
      </c>
      <c r="AN55" s="551">
        <v>6795.1483039229552</v>
      </c>
      <c r="AO55" s="551">
        <v>6427.6664022713203</v>
      </c>
      <c r="AP55" s="551">
        <v>7165.8009418513802</v>
      </c>
      <c r="AQ55" s="551">
        <v>7063.3166459558288</v>
      </c>
      <c r="AR55" s="551"/>
      <c r="AS55" s="552">
        <v>84310.265385436243</v>
      </c>
      <c r="AT55" s="551">
        <v>4931.3090499407454</v>
      </c>
      <c r="AU55" s="551">
        <v>6340.7208877676339</v>
      </c>
      <c r="AV55" s="551">
        <v>6265.8576622391838</v>
      </c>
      <c r="AW55" s="551">
        <v>6113.9766044529952</v>
      </c>
      <c r="AX55" s="551">
        <v>6311.3446994085034</v>
      </c>
      <c r="AY55" s="551">
        <v>9094.887174225767</v>
      </c>
      <c r="AZ55" s="551">
        <v>7137.0475361291519</v>
      </c>
      <c r="BA55" s="551">
        <v>8146.1678466793974</v>
      </c>
      <c r="BB55" s="551">
        <v>7234.4628106105383</v>
      </c>
      <c r="BC55" s="551">
        <v>6970.4294520426947</v>
      </c>
      <c r="BD55" s="551">
        <v>7399.1554042665948</v>
      </c>
      <c r="BE55" s="551">
        <v>6173.3972768831645</v>
      </c>
      <c r="BF55" s="551"/>
      <c r="BG55" s="552">
        <v>87750.003392402999</v>
      </c>
      <c r="BH55" s="554">
        <v>5421.9088246369683</v>
      </c>
      <c r="BI55" s="551">
        <v>6277.5481485828268</v>
      </c>
      <c r="BJ55" s="551">
        <v>8140.6402068739235</v>
      </c>
      <c r="BK55" s="551">
        <v>6456.1616570552897</v>
      </c>
      <c r="BL55" s="551">
        <v>7192.3056881398643</v>
      </c>
      <c r="BM55" s="551">
        <v>8100.4395476154577</v>
      </c>
      <c r="BN55" s="551">
        <v>7252.0357111338253</v>
      </c>
      <c r="BO55" s="551">
        <v>7148.5695379078061</v>
      </c>
      <c r="BP55" s="551">
        <v>7695.7639347308505</v>
      </c>
      <c r="BQ55" s="551">
        <v>8031.7468652837715</v>
      </c>
      <c r="BR55" s="551">
        <v>11031.844893204328</v>
      </c>
      <c r="BS55" s="551">
        <v>11031.844893204328</v>
      </c>
      <c r="BT55" s="552">
        <v>94106.627499782946</v>
      </c>
    </row>
    <row r="56" spans="1:74">
      <c r="D56" s="555"/>
      <c r="E56" s="555"/>
      <c r="F56" s="555"/>
      <c r="G56" s="555"/>
      <c r="H56" s="555"/>
      <c r="I56" s="555"/>
      <c r="J56" s="555"/>
      <c r="K56" s="555"/>
      <c r="L56" s="555"/>
      <c r="M56" s="555"/>
      <c r="N56" s="555"/>
      <c r="O56" s="555"/>
      <c r="P56" s="555"/>
      <c r="Q56" s="555"/>
      <c r="R56" s="555"/>
      <c r="S56" s="555"/>
      <c r="T56" s="555"/>
      <c r="U56" s="555"/>
      <c r="V56" s="555"/>
      <c r="W56" s="555"/>
      <c r="X56" s="555"/>
      <c r="Y56" s="555"/>
      <c r="Z56" s="555"/>
      <c r="AA56" s="555"/>
      <c r="AB56" s="555"/>
      <c r="AC56" s="555"/>
      <c r="AD56" s="555"/>
      <c r="AE56" s="555"/>
      <c r="AF56" s="555"/>
      <c r="AG56" s="555"/>
      <c r="AH56" s="555"/>
      <c r="AI56" s="555"/>
      <c r="AJ56" s="555"/>
      <c r="AK56" s="555"/>
      <c r="AL56" s="555"/>
      <c r="AM56" s="555"/>
      <c r="AN56" s="555"/>
      <c r="AO56" s="555"/>
      <c r="AP56" s="555"/>
      <c r="AQ56" s="555"/>
      <c r="AR56" s="555"/>
      <c r="AS56" s="555"/>
    </row>
    <row r="57" spans="1:74" ht="15.75">
      <c r="D57" s="375"/>
      <c r="E57" s="375"/>
      <c r="F57" s="375"/>
      <c r="G57" s="375"/>
      <c r="H57" s="375"/>
      <c r="I57" s="375"/>
      <c r="J57" s="375"/>
      <c r="K57" s="375"/>
      <c r="L57" s="375"/>
      <c r="M57" s="375"/>
      <c r="N57" s="375"/>
      <c r="O57" s="375"/>
      <c r="P57" s="375"/>
      <c r="Q57" s="375"/>
      <c r="R57" s="375"/>
      <c r="S57" s="375"/>
      <c r="T57" s="375"/>
      <c r="U57" s="375"/>
      <c r="V57" s="375"/>
      <c r="W57" s="375"/>
      <c r="X57" s="375"/>
      <c r="Y57" s="375"/>
      <c r="Z57" s="375"/>
      <c r="AA57" s="375"/>
      <c r="AB57" s="375"/>
      <c r="AC57" s="375"/>
      <c r="AD57" s="375"/>
      <c r="AE57" s="375"/>
      <c r="AF57" s="375"/>
      <c r="AG57" s="375"/>
      <c r="AH57" s="375"/>
      <c r="AI57" s="375"/>
      <c r="AJ57" s="375"/>
      <c r="AK57" s="375"/>
      <c r="AL57" s="375"/>
      <c r="AM57" s="375"/>
      <c r="AN57" s="375"/>
      <c r="AO57" s="375"/>
      <c r="AP57" s="375"/>
      <c r="AQ57" s="375"/>
      <c r="AR57" s="375"/>
      <c r="AS57" s="375"/>
    </row>
    <row r="58" spans="1:74">
      <c r="D58" s="555"/>
      <c r="E58" s="555"/>
      <c r="F58" s="555"/>
      <c r="G58" s="555"/>
      <c r="H58" s="555"/>
      <c r="I58" s="555"/>
      <c r="J58" s="555"/>
      <c r="K58" s="555"/>
      <c r="L58" s="555"/>
      <c r="M58" s="555"/>
      <c r="N58" s="555"/>
      <c r="O58" s="555"/>
      <c r="P58" s="555"/>
      <c r="Q58" s="555"/>
      <c r="R58" s="555"/>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c r="AP58" s="555"/>
      <c r="AQ58" s="555"/>
      <c r="AR58" s="555"/>
      <c r="AS58" s="555"/>
    </row>
    <row r="59" spans="1:74">
      <c r="D59" s="555"/>
      <c r="E59" s="555"/>
      <c r="F59" s="555"/>
      <c r="G59" s="555"/>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c r="AP59" s="555"/>
      <c r="AQ59" s="555"/>
      <c r="AR59" s="555"/>
      <c r="AS59" s="555"/>
    </row>
    <row r="60" spans="1:74">
      <c r="D60" s="555"/>
      <c r="E60" s="555"/>
      <c r="F60" s="555"/>
      <c r="G60" s="555"/>
      <c r="H60" s="555"/>
      <c r="I60" s="555"/>
      <c r="J60" s="555"/>
      <c r="K60" s="555"/>
      <c r="L60" s="555"/>
      <c r="M60" s="555"/>
      <c r="N60" s="555"/>
      <c r="O60" s="555"/>
      <c r="P60" s="555"/>
      <c r="Q60" s="555"/>
      <c r="R60" s="555"/>
      <c r="S60" s="555"/>
      <c r="T60" s="555"/>
      <c r="U60" s="555"/>
      <c r="V60" s="555"/>
      <c r="W60" s="555"/>
      <c r="X60" s="555"/>
      <c r="Y60" s="555"/>
      <c r="Z60" s="555"/>
      <c r="AA60" s="555"/>
      <c r="AB60" s="555"/>
      <c r="AC60" s="555"/>
      <c r="AD60" s="555"/>
      <c r="AE60" s="555"/>
      <c r="AF60" s="555"/>
      <c r="AG60" s="555"/>
      <c r="AH60" s="555"/>
      <c r="AI60" s="555"/>
      <c r="AJ60" s="555"/>
      <c r="AK60" s="555"/>
      <c r="AL60" s="555"/>
      <c r="AM60" s="555"/>
      <c r="AN60" s="555"/>
      <c r="AO60" s="555"/>
      <c r="AP60" s="555"/>
      <c r="AQ60" s="555"/>
      <c r="AR60" s="555"/>
      <c r="AS60" s="555"/>
    </row>
    <row r="62" spans="1:74">
      <c r="P62" s="295"/>
    </row>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B84E67E-BE8C-4DC4-BACB-B68CA77A4706}">
  <dimension ref="A1:BX61"/>
  <sheetViews>
    <sheetView zoomScale="70" zoomScaleNormal="70" workbookViewId="0">
      <pane xSplit="3" ySplit="7" topLeftCell="AT8" activePane="bottomRight" state="frozen"/>
      <selection pane="topRight" activeCell="D1" sqref="D1"/>
      <selection pane="bottomLeft" activeCell="A8" sqref="A8"/>
      <selection pane="bottomRight" activeCell="BM39" sqref="BM39"/>
    </sheetView>
  </sheetViews>
  <sheetFormatPr defaultRowHeight="15"/>
  <cols>
    <col min="1" max="1" width="15.28515625" style="484" customWidth="1"/>
    <col min="2" max="2" width="18.42578125" style="484" customWidth="1"/>
    <col min="3" max="3" width="59.5703125" style="484" customWidth="1"/>
    <col min="4" max="4" width="16.7109375" bestFit="1" customWidth="1"/>
    <col min="5" max="10" width="17.140625" bestFit="1" customWidth="1"/>
    <col min="11" max="15" width="18.42578125" bestFit="1" customWidth="1"/>
    <col min="16" max="16" width="25.5703125" bestFit="1" customWidth="1"/>
    <col min="17" max="17" width="18.7109375" style="484" customWidth="1"/>
    <col min="18" max="18" width="16.7109375" bestFit="1" customWidth="1"/>
    <col min="19" max="23" width="17.140625" bestFit="1" customWidth="1"/>
    <col min="24" max="24" width="18.140625" bestFit="1" customWidth="1"/>
    <col min="25" max="28" width="18.42578125" bestFit="1" customWidth="1"/>
    <col min="29" max="29" width="17.140625" bestFit="1" customWidth="1"/>
    <col min="30" max="30" width="24.5703125" bestFit="1" customWidth="1"/>
    <col min="31" max="31" width="18.7109375" style="484" customWidth="1"/>
    <col min="32" max="32" width="17.7109375" bestFit="1" customWidth="1"/>
    <col min="33" max="33" width="17.140625" bestFit="1" customWidth="1"/>
    <col min="34" max="37" width="18.7109375" bestFit="1" customWidth="1"/>
    <col min="38" max="38" width="18.7109375" customWidth="1"/>
    <col min="39" max="43" width="18.7109375" bestFit="1" customWidth="1"/>
    <col min="44" max="44" width="25" bestFit="1" customWidth="1"/>
    <col min="45" max="45" width="18.7109375" style="484" customWidth="1"/>
    <col min="46" max="46" width="18.140625" customWidth="1"/>
    <col min="47" max="48" width="16.7109375" bestFit="1" customWidth="1"/>
    <col min="49" max="49" width="16.5703125" bestFit="1" customWidth="1"/>
    <col min="50" max="52" width="16.7109375" bestFit="1" customWidth="1"/>
    <col min="53" max="53" width="18" customWidth="1"/>
    <col min="54" max="54" width="18.140625" customWidth="1"/>
    <col min="55" max="55" width="18" bestFit="1" customWidth="1"/>
    <col min="56" max="57" width="19.7109375" bestFit="1" customWidth="1"/>
    <col min="58" max="58" width="26.7109375" bestFit="1" customWidth="1"/>
    <col min="59" max="59" width="19.5703125" bestFit="1" customWidth="1"/>
    <col min="60" max="60" width="18.140625" bestFit="1" customWidth="1"/>
    <col min="61" max="66" width="17.85546875" bestFit="1" customWidth="1"/>
    <col min="67" max="67" width="19.5703125" bestFit="1" customWidth="1"/>
    <col min="68" max="71" width="17.85546875" bestFit="1" customWidth="1"/>
    <col min="72" max="72" width="19.5703125" bestFit="1" customWidth="1"/>
    <col min="73" max="74" width="15.42578125" bestFit="1" customWidth="1"/>
  </cols>
  <sheetData>
    <row r="1" spans="1:74">
      <c r="A1" s="484" t="s">
        <v>297</v>
      </c>
    </row>
    <row r="2" spans="1:74">
      <c r="A2" s="484" t="s">
        <v>671</v>
      </c>
      <c r="AK2" s="566"/>
    </row>
    <row r="3" spans="1:74">
      <c r="A3" s="484" t="s">
        <v>625</v>
      </c>
      <c r="D3" s="485"/>
      <c r="E3" s="485"/>
      <c r="F3" s="485"/>
      <c r="G3" s="485"/>
      <c r="H3" s="485"/>
      <c r="I3" s="485"/>
      <c r="J3" s="485"/>
      <c r="K3" s="485"/>
      <c r="L3" s="485"/>
      <c r="M3" s="485"/>
      <c r="N3" s="485"/>
      <c r="O3" s="325"/>
      <c r="P3" s="325"/>
      <c r="Q3" s="325"/>
      <c r="R3" s="485"/>
      <c r="S3" s="485"/>
      <c r="T3" s="485"/>
      <c r="U3" s="485"/>
      <c r="V3" s="485"/>
      <c r="W3" s="485"/>
      <c r="X3" s="485"/>
      <c r="Y3" s="485"/>
      <c r="Z3" s="485"/>
      <c r="AA3" s="485"/>
      <c r="AB3" s="485"/>
      <c r="AC3" s="325"/>
      <c r="AD3" s="325"/>
      <c r="AE3" s="325"/>
      <c r="AF3" s="485"/>
      <c r="AG3" s="485"/>
      <c r="AH3" s="485"/>
      <c r="AI3" s="485"/>
      <c r="AJ3" s="485"/>
      <c r="AK3" s="485"/>
      <c r="AL3" s="485"/>
      <c r="AM3" s="485"/>
      <c r="AN3" s="485"/>
      <c r="AO3" s="485"/>
      <c r="AP3" s="485"/>
      <c r="AQ3" s="485"/>
      <c r="AR3" s="485"/>
      <c r="AS3" s="325"/>
      <c r="BU3" s="464"/>
    </row>
    <row r="4" spans="1:74">
      <c r="A4" s="484" t="s">
        <v>638</v>
      </c>
      <c r="D4" s="486"/>
      <c r="E4" s="485"/>
      <c r="F4" s="485"/>
      <c r="G4" s="485"/>
      <c r="H4" s="485"/>
      <c r="I4" s="485"/>
      <c r="J4" s="485"/>
      <c r="K4" s="485"/>
      <c r="L4" s="485"/>
      <c r="M4" s="485"/>
      <c r="N4" s="485"/>
      <c r="O4" s="485"/>
      <c r="P4" s="485"/>
      <c r="Q4" s="487"/>
      <c r="R4" s="486"/>
      <c r="S4" s="485"/>
      <c r="T4" s="485"/>
      <c r="U4" s="485"/>
      <c r="V4" s="485"/>
      <c r="W4" s="485"/>
      <c r="X4" s="485"/>
      <c r="Y4" s="485"/>
      <c r="Z4" s="485"/>
      <c r="AA4" s="485"/>
      <c r="AB4" s="485"/>
      <c r="AC4" s="485"/>
      <c r="AD4" s="485"/>
      <c r="AE4" s="487"/>
      <c r="AF4" s="486"/>
      <c r="AG4" s="485"/>
      <c r="AH4" s="485"/>
      <c r="AI4" s="485"/>
      <c r="AJ4" s="485"/>
      <c r="AK4" s="485"/>
      <c r="AL4" s="485"/>
      <c r="AM4" s="485"/>
      <c r="AN4" s="485"/>
      <c r="AO4" s="485"/>
      <c r="AP4" s="485"/>
      <c r="AQ4" s="485"/>
      <c r="AR4" s="485"/>
      <c r="AS4" s="485"/>
      <c r="BF4" s="464"/>
    </row>
    <row r="5" spans="1:74" ht="15.75" thickBot="1">
      <c r="A5" s="484" t="s">
        <v>639</v>
      </c>
      <c r="D5" s="485"/>
      <c r="E5" s="485"/>
      <c r="F5" s="485"/>
      <c r="G5" s="485"/>
      <c r="H5" s="485"/>
      <c r="I5" s="485"/>
      <c r="J5" s="485"/>
      <c r="K5" s="485"/>
      <c r="L5" s="485"/>
      <c r="M5" s="485"/>
      <c r="N5" s="485"/>
      <c r="O5" s="485"/>
      <c r="P5" s="485"/>
      <c r="Q5" s="487"/>
      <c r="R5" s="485"/>
      <c r="S5" s="485"/>
      <c r="T5" s="485"/>
      <c r="U5" s="485"/>
      <c r="V5" s="485"/>
      <c r="W5" s="485"/>
      <c r="X5" s="485"/>
      <c r="Y5" s="485"/>
      <c r="Z5" s="485"/>
      <c r="AA5" s="485"/>
      <c r="AB5" s="485"/>
      <c r="AC5" s="485"/>
      <c r="AD5" s="464"/>
      <c r="AE5" s="567"/>
      <c r="AF5" s="485"/>
      <c r="AG5" s="485"/>
      <c r="AH5" s="485"/>
      <c r="AI5" s="485"/>
      <c r="AJ5" s="485"/>
      <c r="AK5" s="485"/>
      <c r="AL5" s="557"/>
      <c r="AM5" s="485"/>
      <c r="AN5" s="485"/>
      <c r="AO5" s="485"/>
      <c r="AP5" s="485"/>
      <c r="AQ5" s="485"/>
      <c r="AR5" s="485"/>
      <c r="AS5" s="485"/>
      <c r="AV5" s="295"/>
      <c r="AW5" s="295"/>
      <c r="AX5" s="295"/>
      <c r="AY5" s="295"/>
      <c r="AZ5" s="295"/>
      <c r="BA5" s="295"/>
      <c r="BB5" s="295"/>
      <c r="BC5" s="295"/>
      <c r="BD5" s="295"/>
      <c r="BE5" s="295"/>
      <c r="BF5" s="295"/>
      <c r="BG5" s="295"/>
      <c r="BH5" s="295"/>
      <c r="BI5" s="295"/>
      <c r="BJ5" s="295"/>
      <c r="BK5" s="295"/>
      <c r="BL5" s="295"/>
      <c r="BM5" s="295"/>
      <c r="BN5" s="295"/>
      <c r="BO5" s="295"/>
      <c r="BP5" s="295"/>
      <c r="BQ5" s="295"/>
      <c r="BR5" s="295"/>
      <c r="BS5" s="295"/>
      <c r="BT5" s="295"/>
    </row>
    <row r="6" spans="1:74" s="484" customFormat="1" ht="15.75" thickBot="1">
      <c r="D6" s="488" t="s">
        <v>367</v>
      </c>
      <c r="E6" s="489"/>
      <c r="F6" s="489"/>
      <c r="G6" s="489"/>
      <c r="H6" s="489"/>
      <c r="I6" s="489"/>
      <c r="J6" s="489"/>
      <c r="K6" s="489"/>
      <c r="L6" s="489"/>
      <c r="M6" s="489"/>
      <c r="N6" s="489"/>
      <c r="O6" s="489"/>
      <c r="P6" s="489"/>
      <c r="Q6" s="489"/>
      <c r="R6" s="488" t="s">
        <v>453</v>
      </c>
      <c r="S6" s="489"/>
      <c r="T6" s="489"/>
      <c r="U6" s="489"/>
      <c r="V6" s="489"/>
      <c r="W6" s="489"/>
      <c r="X6" s="489"/>
      <c r="Y6" s="489"/>
      <c r="Z6" s="489"/>
      <c r="AA6" s="489"/>
      <c r="AB6" s="489"/>
      <c r="AC6" s="489"/>
      <c r="AD6" s="489"/>
      <c r="AE6" s="490"/>
      <c r="AF6" s="489" t="s">
        <v>454</v>
      </c>
      <c r="AG6" s="489"/>
      <c r="AH6" s="489"/>
      <c r="AI6" s="489"/>
      <c r="AJ6" s="489"/>
      <c r="AK6" s="489"/>
      <c r="AL6" s="489"/>
      <c r="AM6" s="489"/>
      <c r="AN6" s="489"/>
      <c r="AO6" s="489"/>
      <c r="AP6" s="489"/>
      <c r="AQ6" s="489"/>
      <c r="AR6" s="489"/>
      <c r="AS6" s="490"/>
      <c r="AT6" s="488" t="s">
        <v>531</v>
      </c>
      <c r="AU6" s="489"/>
      <c r="AV6" s="489"/>
      <c r="AW6" s="489"/>
      <c r="AX6" s="489"/>
      <c r="AY6" s="489"/>
      <c r="AZ6" s="489"/>
      <c r="BA6" s="489"/>
      <c r="BB6" s="489"/>
      <c r="BC6" s="489"/>
      <c r="BD6" s="489"/>
      <c r="BE6" s="489"/>
      <c r="BF6" s="489"/>
      <c r="BG6" s="490"/>
      <c r="BH6" s="488" t="s">
        <v>613</v>
      </c>
      <c r="BI6" s="489"/>
      <c r="BJ6" s="489"/>
      <c r="BK6" s="489"/>
      <c r="BL6" s="489"/>
      <c r="BM6" s="489"/>
      <c r="BN6" s="489"/>
      <c r="BO6" s="489"/>
      <c r="BP6" s="489"/>
      <c r="BQ6" s="489"/>
      <c r="BR6" s="489"/>
      <c r="BS6" s="489"/>
      <c r="BT6" s="490"/>
    </row>
    <row r="7" spans="1:74" s="484" customFormat="1">
      <c r="A7" s="491"/>
      <c r="B7" s="492" t="s">
        <v>298</v>
      </c>
      <c r="C7" s="493" t="s">
        <v>299</v>
      </c>
      <c r="D7" s="494" t="s">
        <v>300</v>
      </c>
      <c r="E7" s="495" t="s">
        <v>301</v>
      </c>
      <c r="F7" s="495" t="s">
        <v>302</v>
      </c>
      <c r="G7" s="495" t="s">
        <v>303</v>
      </c>
      <c r="H7" s="495" t="s">
        <v>304</v>
      </c>
      <c r="I7" s="495" t="s">
        <v>305</v>
      </c>
      <c r="J7" s="495" t="s">
        <v>306</v>
      </c>
      <c r="K7" s="495" t="s">
        <v>307</v>
      </c>
      <c r="L7" s="495" t="s">
        <v>308</v>
      </c>
      <c r="M7" s="495" t="s">
        <v>309</v>
      </c>
      <c r="N7" s="495" t="s">
        <v>310</v>
      </c>
      <c r="O7" s="495" t="s">
        <v>311</v>
      </c>
      <c r="P7" s="495" t="s">
        <v>443</v>
      </c>
      <c r="Q7" s="568" t="s">
        <v>368</v>
      </c>
      <c r="R7" s="494" t="s">
        <v>300</v>
      </c>
      <c r="S7" s="495" t="s">
        <v>301</v>
      </c>
      <c r="T7" s="495" t="s">
        <v>302</v>
      </c>
      <c r="U7" s="495" t="s">
        <v>303</v>
      </c>
      <c r="V7" s="495" t="s">
        <v>304</v>
      </c>
      <c r="W7" s="495" t="s">
        <v>305</v>
      </c>
      <c r="X7" s="495" t="s">
        <v>306</v>
      </c>
      <c r="Y7" s="495" t="s">
        <v>307</v>
      </c>
      <c r="Z7" s="495" t="s">
        <v>308</v>
      </c>
      <c r="AA7" s="495" t="s">
        <v>309</v>
      </c>
      <c r="AB7" s="495" t="s">
        <v>310</v>
      </c>
      <c r="AC7" s="495" t="s">
        <v>311</v>
      </c>
      <c r="AD7" s="495" t="s">
        <v>503</v>
      </c>
      <c r="AE7" s="496" t="s">
        <v>455</v>
      </c>
      <c r="AF7" s="495" t="s">
        <v>300</v>
      </c>
      <c r="AG7" s="495" t="s">
        <v>301</v>
      </c>
      <c r="AH7" s="495" t="s">
        <v>302</v>
      </c>
      <c r="AI7" s="495" t="s">
        <v>303</v>
      </c>
      <c r="AJ7" s="495" t="s">
        <v>304</v>
      </c>
      <c r="AK7" s="495" t="s">
        <v>305</v>
      </c>
      <c r="AL7" s="495" t="s">
        <v>306</v>
      </c>
      <c r="AM7" s="495" t="s">
        <v>307</v>
      </c>
      <c r="AN7" s="495" t="s">
        <v>308</v>
      </c>
      <c r="AO7" s="495" t="s">
        <v>309</v>
      </c>
      <c r="AP7" s="495" t="s">
        <v>310</v>
      </c>
      <c r="AQ7" s="495" t="s">
        <v>311</v>
      </c>
      <c r="AR7" s="495" t="s">
        <v>508</v>
      </c>
      <c r="AS7" s="496" t="s">
        <v>456</v>
      </c>
      <c r="AT7" s="494" t="s">
        <v>300</v>
      </c>
      <c r="AU7" s="495" t="s">
        <v>301</v>
      </c>
      <c r="AV7" s="495" t="s">
        <v>302</v>
      </c>
      <c r="AW7" s="495" t="s">
        <v>303</v>
      </c>
      <c r="AX7" s="495" t="s">
        <v>304</v>
      </c>
      <c r="AY7" s="495" t="s">
        <v>305</v>
      </c>
      <c r="AZ7" s="495" t="s">
        <v>306</v>
      </c>
      <c r="BA7" s="495" t="s">
        <v>307</v>
      </c>
      <c r="BB7" s="495" t="s">
        <v>308</v>
      </c>
      <c r="BC7" s="495" t="s">
        <v>309</v>
      </c>
      <c r="BD7" s="495" t="s">
        <v>310</v>
      </c>
      <c r="BE7" s="495" t="s">
        <v>311</v>
      </c>
      <c r="BF7" s="495" t="s">
        <v>557</v>
      </c>
      <c r="BG7" s="496" t="s">
        <v>532</v>
      </c>
      <c r="BH7" s="494" t="s">
        <v>300</v>
      </c>
      <c r="BI7" s="495" t="s">
        <v>301</v>
      </c>
      <c r="BJ7" s="495" t="s">
        <v>302</v>
      </c>
      <c r="BK7" s="495" t="s">
        <v>303</v>
      </c>
      <c r="BL7" s="495" t="s">
        <v>304</v>
      </c>
      <c r="BM7" s="495" t="s">
        <v>305</v>
      </c>
      <c r="BN7" s="495" t="s">
        <v>306</v>
      </c>
      <c r="BO7" s="495" t="s">
        <v>307</v>
      </c>
      <c r="BP7" s="495" t="s">
        <v>308</v>
      </c>
      <c r="BQ7" s="495" t="s">
        <v>309</v>
      </c>
      <c r="BR7" s="495" t="s">
        <v>310</v>
      </c>
      <c r="BS7" s="495" t="s">
        <v>311</v>
      </c>
      <c r="BT7" s="496" t="s">
        <v>614</v>
      </c>
    </row>
    <row r="8" spans="1:74">
      <c r="A8" s="497"/>
      <c r="B8" s="484" t="s">
        <v>312</v>
      </c>
      <c r="C8" s="498" t="s">
        <v>231</v>
      </c>
      <c r="D8" s="499">
        <v>3396100</v>
      </c>
      <c r="E8" s="500">
        <v>3389551</v>
      </c>
      <c r="F8" s="500">
        <v>3395526</v>
      </c>
      <c r="G8" s="500">
        <v>3698088</v>
      </c>
      <c r="H8" s="500">
        <v>3373340</v>
      </c>
      <c r="I8" s="500">
        <v>3345594</v>
      </c>
      <c r="J8" s="500">
        <v>3364332.5195340002</v>
      </c>
      <c r="K8" s="500">
        <v>3393933</v>
      </c>
      <c r="L8" s="500">
        <v>3403987</v>
      </c>
      <c r="M8" s="500">
        <v>3400701</v>
      </c>
      <c r="N8" s="500">
        <v>3432343.9626000039</v>
      </c>
      <c r="O8" s="500">
        <v>3394121.1704599983</v>
      </c>
      <c r="P8" s="500">
        <v>-222240.6525940015</v>
      </c>
      <c r="Q8" s="569">
        <v>40765377</v>
      </c>
      <c r="R8" s="499">
        <v>3298469</v>
      </c>
      <c r="S8" s="500">
        <v>3287795</v>
      </c>
      <c r="T8" s="500">
        <v>3309750</v>
      </c>
      <c r="U8" s="500">
        <v>3319254</v>
      </c>
      <c r="V8" s="500">
        <v>3277057</v>
      </c>
      <c r="W8" s="500">
        <v>3398023.3066880004</v>
      </c>
      <c r="X8" s="500">
        <v>3444243.2171760034</v>
      </c>
      <c r="Y8" s="500">
        <v>3476353.0567100006</v>
      </c>
      <c r="Z8" s="500">
        <v>3541596.0749440002</v>
      </c>
      <c r="AA8" s="500">
        <v>3521471.3857280011</v>
      </c>
      <c r="AB8" s="500">
        <v>3474957.8001800007</v>
      </c>
      <c r="AC8" s="500">
        <v>3267550.0071379999</v>
      </c>
      <c r="AD8" s="500">
        <v>0</v>
      </c>
      <c r="AE8" s="501">
        <v>40616519.848564006</v>
      </c>
      <c r="AF8" s="500">
        <v>3304885.03</v>
      </c>
      <c r="AG8" s="500">
        <v>3317808.8399999994</v>
      </c>
      <c r="AH8" s="500">
        <v>3346657.5999999996</v>
      </c>
      <c r="AI8" s="500">
        <v>3349872.6299999994</v>
      </c>
      <c r="AJ8" s="500">
        <v>3322185.4</v>
      </c>
      <c r="AK8" s="500">
        <v>3379685.8400000003</v>
      </c>
      <c r="AL8" s="500">
        <v>3414556.7400000016</v>
      </c>
      <c r="AM8" s="500">
        <v>3480670.3300000005</v>
      </c>
      <c r="AN8" s="500">
        <v>3499718.2199999997</v>
      </c>
      <c r="AO8" s="500">
        <v>3465835.9499999993</v>
      </c>
      <c r="AP8" s="500">
        <v>4246249.95</v>
      </c>
      <c r="AQ8" s="500">
        <v>3671510.66</v>
      </c>
      <c r="AR8" s="500">
        <v>0</v>
      </c>
      <c r="AS8" s="501">
        <v>41799637.189999998</v>
      </c>
      <c r="AT8" s="499">
        <v>3635799.63</v>
      </c>
      <c r="AU8" s="500">
        <v>3673900.0299999993</v>
      </c>
      <c r="AV8" s="500">
        <v>3713107.6900000004</v>
      </c>
      <c r="AW8" s="500">
        <v>3736956.5899999994</v>
      </c>
      <c r="AX8" s="500">
        <v>3719318.66</v>
      </c>
      <c r="AY8" s="500">
        <v>3772530.3799999994</v>
      </c>
      <c r="AZ8" s="500">
        <v>3806570.2399999998</v>
      </c>
      <c r="BA8" s="500">
        <v>3838515.4000000008</v>
      </c>
      <c r="BB8" s="500">
        <v>3861365.85</v>
      </c>
      <c r="BC8" s="500">
        <v>3872974.3600000055</v>
      </c>
      <c r="BD8" s="500">
        <v>3866478.7</v>
      </c>
      <c r="BE8" s="500">
        <v>3869027.4799999995</v>
      </c>
      <c r="BF8" s="500"/>
      <c r="BG8" s="501">
        <v>45366545.010000005</v>
      </c>
      <c r="BH8" s="499">
        <v>4025289.43</v>
      </c>
      <c r="BI8" s="500">
        <v>4123140.79</v>
      </c>
      <c r="BJ8" s="500">
        <v>4098192.8199999994</v>
      </c>
      <c r="BK8" s="500">
        <v>4077824.14</v>
      </c>
      <c r="BL8" s="500">
        <v>4086014.13</v>
      </c>
      <c r="BM8" s="500">
        <v>4073037.77</v>
      </c>
      <c r="BN8" s="500">
        <v>4053860.1399999997</v>
      </c>
      <c r="BO8" s="500">
        <v>4053854.1599999992</v>
      </c>
      <c r="BP8" s="500">
        <v>4048963.0200000005</v>
      </c>
      <c r="BQ8" s="500">
        <v>4088602.0899999985</v>
      </c>
      <c r="BR8" s="500">
        <v>4419503.7550000027</v>
      </c>
      <c r="BS8" s="500">
        <v>4419503.7550000027</v>
      </c>
      <c r="BT8" s="501">
        <v>49567786</v>
      </c>
      <c r="BU8" s="464"/>
      <c r="BV8" s="464"/>
    </row>
    <row r="9" spans="1:74">
      <c r="A9" s="497"/>
      <c r="B9" s="484" t="s">
        <v>313</v>
      </c>
      <c r="C9" s="498" t="s">
        <v>232</v>
      </c>
      <c r="D9" s="499">
        <v>91742</v>
      </c>
      <c r="E9" s="500">
        <v>105332</v>
      </c>
      <c r="F9" s="500">
        <v>111813</v>
      </c>
      <c r="G9" s="500">
        <v>115548</v>
      </c>
      <c r="H9" s="500">
        <v>118039</v>
      </c>
      <c r="I9" s="500">
        <v>120018</v>
      </c>
      <c r="J9" s="500">
        <v>122143.48611199998</v>
      </c>
      <c r="K9" s="500">
        <v>125027</v>
      </c>
      <c r="L9" s="500">
        <v>122260</v>
      </c>
      <c r="M9" s="500">
        <v>841132</v>
      </c>
      <c r="N9" s="500">
        <v>230209.57314999995</v>
      </c>
      <c r="O9" s="500">
        <v>197562.49096799997</v>
      </c>
      <c r="P9" s="500">
        <v>-930932.55022999994</v>
      </c>
      <c r="Q9" s="569">
        <v>1369894</v>
      </c>
      <c r="R9" s="499">
        <v>85222</v>
      </c>
      <c r="S9" s="500">
        <v>103794</v>
      </c>
      <c r="T9" s="500">
        <v>306121</v>
      </c>
      <c r="U9" s="500">
        <v>126974</v>
      </c>
      <c r="V9" s="500">
        <v>115603</v>
      </c>
      <c r="W9" s="500">
        <v>224485.485824</v>
      </c>
      <c r="X9" s="500">
        <v>148860.70172200009</v>
      </c>
      <c r="Y9" s="500">
        <v>133932.04785000003</v>
      </c>
      <c r="Z9" s="500">
        <v>282849.01828800025</v>
      </c>
      <c r="AA9" s="500">
        <v>121057.82904000027</v>
      </c>
      <c r="AB9" s="500">
        <v>132289.54580000002</v>
      </c>
      <c r="AC9" s="500">
        <v>339406.19281399989</v>
      </c>
      <c r="AD9" s="500">
        <v>0</v>
      </c>
      <c r="AE9" s="501">
        <v>2120594.8213380002</v>
      </c>
      <c r="AF9" s="500">
        <v>81363.74000000002</v>
      </c>
      <c r="AG9" s="500">
        <v>81480.840000000026</v>
      </c>
      <c r="AH9" s="500">
        <v>223807.37000000002</v>
      </c>
      <c r="AI9" s="500">
        <v>84418.580000000031</v>
      </c>
      <c r="AJ9" s="500">
        <v>82495.560000000012</v>
      </c>
      <c r="AK9" s="500">
        <v>242933.46</v>
      </c>
      <c r="AL9" s="500">
        <v>118153.15999999986</v>
      </c>
      <c r="AM9" s="500">
        <v>84237.37999999999</v>
      </c>
      <c r="AN9" s="500">
        <v>343480.64999999997</v>
      </c>
      <c r="AO9" s="500">
        <v>118709.9600000002</v>
      </c>
      <c r="AP9" s="500">
        <v>88215.86</v>
      </c>
      <c r="AQ9" s="500">
        <v>114590.78</v>
      </c>
      <c r="AR9" s="500">
        <v>0</v>
      </c>
      <c r="AS9" s="501">
        <v>1663887.3400000003</v>
      </c>
      <c r="AT9" s="499">
        <v>83607.289999999994</v>
      </c>
      <c r="AU9" s="500">
        <v>84021.97</v>
      </c>
      <c r="AV9" s="500">
        <v>86913.5</v>
      </c>
      <c r="AW9" s="500">
        <v>319396.21000000008</v>
      </c>
      <c r="AX9" s="500">
        <v>86321.319999999992</v>
      </c>
      <c r="AY9" s="500">
        <v>90593</v>
      </c>
      <c r="AZ9" s="500">
        <v>88693.98000000004</v>
      </c>
      <c r="BA9" s="500">
        <v>89463.10000000002</v>
      </c>
      <c r="BB9" s="500">
        <v>89989.2</v>
      </c>
      <c r="BC9" s="500">
        <v>474493.35000000003</v>
      </c>
      <c r="BD9" s="500">
        <v>132426.71</v>
      </c>
      <c r="BE9" s="500">
        <v>115662.87999999998</v>
      </c>
      <c r="BF9" s="500"/>
      <c r="BG9" s="501">
        <v>1741582.5099999998</v>
      </c>
      <c r="BH9" s="499">
        <v>120841.56</v>
      </c>
      <c r="BI9" s="500">
        <v>126527.62000000001</v>
      </c>
      <c r="BJ9" s="500">
        <v>126398.82</v>
      </c>
      <c r="BK9" s="500">
        <v>124052.49</v>
      </c>
      <c r="BL9" s="500">
        <v>102771.77</v>
      </c>
      <c r="BM9" s="500">
        <v>92964.6</v>
      </c>
      <c r="BN9" s="500">
        <v>92815.85</v>
      </c>
      <c r="BO9" s="500">
        <v>92881.479999999981</v>
      </c>
      <c r="BP9" s="500">
        <v>92130.11</v>
      </c>
      <c r="BQ9" s="500">
        <v>545197.36</v>
      </c>
      <c r="BR9" s="500">
        <v>107932.17000000004</v>
      </c>
      <c r="BS9" s="500">
        <v>107932.17000000004</v>
      </c>
      <c r="BT9" s="501">
        <v>1732446</v>
      </c>
      <c r="BU9" s="464"/>
      <c r="BV9" s="464"/>
    </row>
    <row r="10" spans="1:74">
      <c r="A10" s="497"/>
      <c r="B10" s="484" t="s">
        <v>314</v>
      </c>
      <c r="C10" s="498" t="s">
        <v>233</v>
      </c>
      <c r="D10" s="499">
        <v>0</v>
      </c>
      <c r="E10" s="500">
        <v>0</v>
      </c>
      <c r="F10" s="500">
        <v>0</v>
      </c>
      <c r="G10" s="500">
        <v>0</v>
      </c>
      <c r="H10" s="500">
        <v>0</v>
      </c>
      <c r="I10" s="500">
        <v>0</v>
      </c>
      <c r="J10" s="500">
        <v>0</v>
      </c>
      <c r="K10" s="500">
        <v>0</v>
      </c>
      <c r="L10" s="500">
        <v>0</v>
      </c>
      <c r="M10" s="500">
        <v>0</v>
      </c>
      <c r="N10" s="500">
        <v>15.970000000000002</v>
      </c>
      <c r="O10" s="500">
        <v>0</v>
      </c>
      <c r="P10" s="500">
        <v>3734.03</v>
      </c>
      <c r="Q10" s="569">
        <v>3750</v>
      </c>
      <c r="R10" s="499">
        <v>0</v>
      </c>
      <c r="S10" s="500">
        <v>400</v>
      </c>
      <c r="T10" s="500">
        <v>0</v>
      </c>
      <c r="U10" s="500">
        <v>0</v>
      </c>
      <c r="V10" s="500">
        <v>0</v>
      </c>
      <c r="W10" s="500">
        <v>0</v>
      </c>
      <c r="X10" s="500">
        <v>0</v>
      </c>
      <c r="Y10" s="500">
        <v>9500.0000000000018</v>
      </c>
      <c r="Z10" s="500">
        <v>0</v>
      </c>
      <c r="AA10" s="500">
        <v>0</v>
      </c>
      <c r="AB10" s="500">
        <v>1000</v>
      </c>
      <c r="AC10" s="500">
        <v>0</v>
      </c>
      <c r="AD10" s="500">
        <v>0</v>
      </c>
      <c r="AE10" s="501">
        <v>10900.000000000002</v>
      </c>
      <c r="AF10" s="500">
        <v>0</v>
      </c>
      <c r="AG10" s="500">
        <v>499.99999999999994</v>
      </c>
      <c r="AH10" s="500">
        <v>0</v>
      </c>
      <c r="AI10" s="500">
        <v>0</v>
      </c>
      <c r="AJ10" s="500">
        <v>0</v>
      </c>
      <c r="AK10" s="500">
        <v>1500.0000000000002</v>
      </c>
      <c r="AL10" s="500">
        <v>0</v>
      </c>
      <c r="AM10" s="500">
        <v>0</v>
      </c>
      <c r="AN10" s="500">
        <v>7999.9999999999991</v>
      </c>
      <c r="AO10" s="500">
        <v>0</v>
      </c>
      <c r="AP10" s="500">
        <v>0</v>
      </c>
      <c r="AQ10" s="500">
        <v>47383.13</v>
      </c>
      <c r="AR10" s="500">
        <v>0</v>
      </c>
      <c r="AS10" s="501">
        <v>57383.13</v>
      </c>
      <c r="AT10" s="499">
        <v>0</v>
      </c>
      <c r="AU10" s="500">
        <v>5464.869999999999</v>
      </c>
      <c r="AV10" s="500">
        <v>8977.5199999999986</v>
      </c>
      <c r="AW10" s="500">
        <v>3944.79</v>
      </c>
      <c r="AX10" s="500">
        <v>8046.05</v>
      </c>
      <c r="AY10" s="500">
        <v>0</v>
      </c>
      <c r="AZ10" s="500">
        <v>16341.090000000004</v>
      </c>
      <c r="BA10" s="500">
        <v>7381.8600000000006</v>
      </c>
      <c r="BB10" s="500">
        <v>25048.81</v>
      </c>
      <c r="BC10" s="500">
        <v>5891.16</v>
      </c>
      <c r="BD10" s="500">
        <v>13899.11</v>
      </c>
      <c r="BE10" s="500">
        <v>0</v>
      </c>
      <c r="BF10" s="500">
        <v>8635.7399999999907</v>
      </c>
      <c r="BG10" s="501">
        <v>103631</v>
      </c>
      <c r="BH10" s="499">
        <v>0</v>
      </c>
      <c r="BI10" s="500">
        <v>14170.71</v>
      </c>
      <c r="BJ10" s="500">
        <v>11166.730000000001</v>
      </c>
      <c r="BK10" s="500">
        <v>2836.2899999999995</v>
      </c>
      <c r="BL10" s="500">
        <v>6831.4800000000005</v>
      </c>
      <c r="BM10" s="500">
        <v>4771.7000000000007</v>
      </c>
      <c r="BN10" s="500">
        <v>16438.7</v>
      </c>
      <c r="BO10" s="500">
        <v>26093.440000000002</v>
      </c>
      <c r="BP10" s="500">
        <v>31778.87</v>
      </c>
      <c r="BQ10" s="500">
        <v>10211.259999999998</v>
      </c>
      <c r="BR10" s="500">
        <v>-8.999999999650754E-2</v>
      </c>
      <c r="BS10" s="500">
        <v>-8.999999999650754E-2</v>
      </c>
      <c r="BT10" s="501">
        <v>124299</v>
      </c>
      <c r="BU10" s="464"/>
      <c r="BV10" s="464"/>
    </row>
    <row r="11" spans="1:74">
      <c r="A11" s="497"/>
      <c r="B11" s="484" t="s">
        <v>315</v>
      </c>
      <c r="C11" s="498" t="s">
        <v>234</v>
      </c>
      <c r="D11" s="499">
        <v>0</v>
      </c>
      <c r="E11" s="500">
        <v>0</v>
      </c>
      <c r="F11" s="500">
        <v>0</v>
      </c>
      <c r="G11" s="500">
        <v>0</v>
      </c>
      <c r="H11" s="500">
        <v>0</v>
      </c>
      <c r="I11" s="500">
        <v>0</v>
      </c>
      <c r="J11" s="500">
        <v>0</v>
      </c>
      <c r="K11" s="500">
        <v>0</v>
      </c>
      <c r="L11" s="500">
        <v>0</v>
      </c>
      <c r="M11" s="500">
        <v>0</v>
      </c>
      <c r="N11" s="500">
        <v>0</v>
      </c>
      <c r="O11" s="500">
        <v>0</v>
      </c>
      <c r="P11" s="500">
        <v>0</v>
      </c>
      <c r="Q11" s="569"/>
      <c r="R11" s="499">
        <v>0</v>
      </c>
      <c r="S11" s="500">
        <v>0</v>
      </c>
      <c r="T11" s="500">
        <v>0</v>
      </c>
      <c r="U11" s="500">
        <v>0</v>
      </c>
      <c r="V11" s="500">
        <v>0</v>
      </c>
      <c r="W11" s="500">
        <v>0</v>
      </c>
      <c r="X11" s="500">
        <v>0</v>
      </c>
      <c r="Y11" s="500">
        <v>0</v>
      </c>
      <c r="Z11" s="500">
        <v>0</v>
      </c>
      <c r="AA11" s="500">
        <v>0</v>
      </c>
      <c r="AB11" s="500">
        <v>0</v>
      </c>
      <c r="AC11" s="500">
        <v>0</v>
      </c>
      <c r="AD11" s="500">
        <v>0</v>
      </c>
      <c r="AE11" s="501">
        <v>0</v>
      </c>
      <c r="AF11" s="500">
        <v>0</v>
      </c>
      <c r="AG11" s="500">
        <v>0</v>
      </c>
      <c r="AH11" s="500">
        <v>0</v>
      </c>
      <c r="AI11" s="500">
        <v>0</v>
      </c>
      <c r="AJ11" s="500">
        <v>0</v>
      </c>
      <c r="AK11" s="500">
        <v>0</v>
      </c>
      <c r="AL11" s="500">
        <v>0</v>
      </c>
      <c r="AM11" s="500">
        <v>0</v>
      </c>
      <c r="AN11" s="500">
        <v>0</v>
      </c>
      <c r="AO11" s="500">
        <v>0</v>
      </c>
      <c r="AP11" s="500">
        <v>0</v>
      </c>
      <c r="AQ11" s="500">
        <v>0</v>
      </c>
      <c r="AR11" s="500">
        <v>0</v>
      </c>
      <c r="AS11" s="501">
        <v>0</v>
      </c>
      <c r="AT11" s="499">
        <v>0</v>
      </c>
      <c r="AU11" s="500">
        <v>0</v>
      </c>
      <c r="AV11" s="500">
        <v>0</v>
      </c>
      <c r="AW11" s="500">
        <v>0</v>
      </c>
      <c r="AX11" s="500">
        <v>0</v>
      </c>
      <c r="AY11" s="500">
        <v>0</v>
      </c>
      <c r="AZ11" s="500">
        <v>0</v>
      </c>
      <c r="BA11" s="500">
        <v>0</v>
      </c>
      <c r="BB11" s="500">
        <v>0</v>
      </c>
      <c r="BC11" s="500">
        <v>0</v>
      </c>
      <c r="BD11" s="500">
        <v>0</v>
      </c>
      <c r="BE11" s="500">
        <v>0</v>
      </c>
      <c r="BF11" s="500">
        <v>0</v>
      </c>
      <c r="BG11" s="501">
        <v>0</v>
      </c>
      <c r="BH11" s="499">
        <v>0</v>
      </c>
      <c r="BI11" s="500">
        <v>0</v>
      </c>
      <c r="BJ11" s="500">
        <v>0</v>
      </c>
      <c r="BK11" s="500">
        <v>0</v>
      </c>
      <c r="BL11" s="500">
        <v>0</v>
      </c>
      <c r="BM11" s="500">
        <v>0</v>
      </c>
      <c r="BN11" s="500">
        <v>0</v>
      </c>
      <c r="BO11" s="500">
        <v>0</v>
      </c>
      <c r="BP11" s="500">
        <v>0</v>
      </c>
      <c r="BQ11" s="500">
        <v>0</v>
      </c>
      <c r="BR11" s="500">
        <v>0</v>
      </c>
      <c r="BS11" s="500">
        <v>0</v>
      </c>
      <c r="BT11" s="501"/>
      <c r="BU11" s="464"/>
      <c r="BV11" s="464"/>
    </row>
    <row r="12" spans="1:74">
      <c r="A12" s="497"/>
      <c r="B12" s="484" t="s">
        <v>316</v>
      </c>
      <c r="C12" s="498" t="s">
        <v>235</v>
      </c>
      <c r="D12" s="499">
        <v>3522</v>
      </c>
      <c r="E12" s="500">
        <v>13607</v>
      </c>
      <c r="F12" s="500"/>
      <c r="G12" s="500">
        <v>2182</v>
      </c>
      <c r="H12" s="500">
        <v>-342</v>
      </c>
      <c r="I12" s="500">
        <v>5367</v>
      </c>
      <c r="J12" s="500">
        <v>2572.9738820000002</v>
      </c>
      <c r="K12" s="500">
        <v>859</v>
      </c>
      <c r="L12" s="500">
        <v>-488</v>
      </c>
      <c r="M12" s="500">
        <v>13310</v>
      </c>
      <c r="N12" s="500">
        <v>0</v>
      </c>
      <c r="O12" s="500"/>
      <c r="P12" s="500">
        <v>-36172.973881999998</v>
      </c>
      <c r="Q12" s="569">
        <v>4417</v>
      </c>
      <c r="R12" s="499">
        <v>26</v>
      </c>
      <c r="S12" s="500">
        <v>336</v>
      </c>
      <c r="T12" s="500">
        <v>1409</v>
      </c>
      <c r="U12" s="500">
        <v>679</v>
      </c>
      <c r="V12" s="500">
        <v>1874</v>
      </c>
      <c r="W12" s="500">
        <v>560.62596799999994</v>
      </c>
      <c r="X12" s="500">
        <v>2745.9368159999999</v>
      </c>
      <c r="Y12" s="500">
        <v>3590.891474999999</v>
      </c>
      <c r="Z12" s="500">
        <v>1480.2904800000001</v>
      </c>
      <c r="AA12" s="500">
        <v>1245.1941759999991</v>
      </c>
      <c r="AB12" s="500">
        <v>2342.21054</v>
      </c>
      <c r="AC12" s="500">
        <v>58.002207999999989</v>
      </c>
      <c r="AD12" s="500">
        <v>0</v>
      </c>
      <c r="AE12" s="501">
        <v>16347.151662999997</v>
      </c>
      <c r="AF12" s="500">
        <v>321.90999999999997</v>
      </c>
      <c r="AG12" s="500">
        <v>505.32000000000005</v>
      </c>
      <c r="AH12" s="500">
        <v>214.25</v>
      </c>
      <c r="AI12" s="500">
        <v>1407.2799999999997</v>
      </c>
      <c r="AJ12" s="500">
        <v>1307.1899999999998</v>
      </c>
      <c r="AK12" s="500">
        <v>1122.6600000000001</v>
      </c>
      <c r="AL12" s="500">
        <v>21.0600000000004</v>
      </c>
      <c r="AM12" s="500">
        <v>6243.7</v>
      </c>
      <c r="AN12" s="500">
        <v>379.36</v>
      </c>
      <c r="AO12" s="500">
        <v>3232.55</v>
      </c>
      <c r="AP12" s="500">
        <v>101.92000000000002</v>
      </c>
      <c r="AQ12" s="500">
        <v>0</v>
      </c>
      <c r="AR12" s="500">
        <v>1285.8000000000011</v>
      </c>
      <c r="AS12" s="501">
        <v>16143</v>
      </c>
      <c r="AT12" s="499">
        <v>0</v>
      </c>
      <c r="AU12" s="500">
        <v>140.10000000000002</v>
      </c>
      <c r="AV12" s="500">
        <v>377.70000000000005</v>
      </c>
      <c r="AW12" s="500">
        <v>392.47999999999996</v>
      </c>
      <c r="AX12" s="500">
        <v>2387.8999999999996</v>
      </c>
      <c r="AY12" s="500">
        <v>16.5</v>
      </c>
      <c r="AZ12" s="500">
        <v>219.16999999999985</v>
      </c>
      <c r="BA12" s="500">
        <v>2655.0000000000005</v>
      </c>
      <c r="BB12" s="500">
        <v>107</v>
      </c>
      <c r="BC12" s="500">
        <v>3516.7099999999996</v>
      </c>
      <c r="BD12" s="500">
        <v>3385.29</v>
      </c>
      <c r="BE12" s="500">
        <v>0</v>
      </c>
      <c r="BF12" s="500">
        <v>58519.15</v>
      </c>
      <c r="BG12" s="501">
        <v>71717</v>
      </c>
      <c r="BH12" s="499">
        <v>0</v>
      </c>
      <c r="BI12" s="500">
        <v>48.940000000000005</v>
      </c>
      <c r="BJ12" s="500">
        <v>157.83999999999997</v>
      </c>
      <c r="BK12" s="500">
        <v>2286.7299999999996</v>
      </c>
      <c r="BL12" s="500">
        <v>0</v>
      </c>
      <c r="BM12" s="500">
        <v>0</v>
      </c>
      <c r="BN12" s="500">
        <v>516</v>
      </c>
      <c r="BO12" s="500">
        <v>536.22000000000025</v>
      </c>
      <c r="BP12" s="500">
        <v>599.4</v>
      </c>
      <c r="BQ12" s="500">
        <v>564.36</v>
      </c>
      <c r="BR12" s="500">
        <v>11915.755000000001</v>
      </c>
      <c r="BS12" s="500">
        <v>11915.755000000001</v>
      </c>
      <c r="BT12" s="501">
        <v>28541</v>
      </c>
      <c r="BU12" s="464"/>
      <c r="BV12" s="464"/>
    </row>
    <row r="13" spans="1:74">
      <c r="A13" s="497"/>
      <c r="B13" s="484" t="s">
        <v>317</v>
      </c>
      <c r="C13" s="498" t="s">
        <v>236</v>
      </c>
      <c r="D13" s="499">
        <v>48501</v>
      </c>
      <c r="E13" s="500">
        <v>42643</v>
      </c>
      <c r="F13" s="500">
        <v>1186</v>
      </c>
      <c r="G13" s="500">
        <v>1785</v>
      </c>
      <c r="H13" s="500">
        <v>951</v>
      </c>
      <c r="I13" s="500">
        <v>151614</v>
      </c>
      <c r="J13" s="500">
        <v>145021.64107200009</v>
      </c>
      <c r="K13" s="500">
        <v>14426</v>
      </c>
      <c r="L13" s="500">
        <v>1972</v>
      </c>
      <c r="M13" s="500">
        <v>997</v>
      </c>
      <c r="N13" s="500">
        <v>6206.0076500000032</v>
      </c>
      <c r="O13" s="500">
        <v>3271.9028920000005</v>
      </c>
      <c r="P13" s="500">
        <v>197282.44838599989</v>
      </c>
      <c r="Q13" s="569">
        <v>615857</v>
      </c>
      <c r="R13" s="499">
        <v>42836</v>
      </c>
      <c r="S13" s="500">
        <v>77143</v>
      </c>
      <c r="T13" s="500">
        <v>4701</v>
      </c>
      <c r="U13" s="500">
        <v>33107</v>
      </c>
      <c r="V13" s="500">
        <v>10411</v>
      </c>
      <c r="W13" s="500">
        <v>108974.47484800003</v>
      </c>
      <c r="X13" s="500">
        <v>19528.270685999949</v>
      </c>
      <c r="Y13" s="500">
        <v>997.57741499997144</v>
      </c>
      <c r="Z13" s="500">
        <v>21748.328000000001</v>
      </c>
      <c r="AA13" s="500">
        <v>129216.31382400001</v>
      </c>
      <c r="AB13" s="500">
        <v>537.72343999999998</v>
      </c>
      <c r="AC13" s="500">
        <v>10794.390948000002</v>
      </c>
      <c r="AD13" s="500">
        <v>0</v>
      </c>
      <c r="AE13" s="501">
        <v>459995.07916099991</v>
      </c>
      <c r="AF13" s="500">
        <v>0</v>
      </c>
      <c r="AG13" s="500">
        <v>0</v>
      </c>
      <c r="AH13" s="500">
        <v>0</v>
      </c>
      <c r="AI13" s="500">
        <v>0</v>
      </c>
      <c r="AJ13" s="500">
        <v>0</v>
      </c>
      <c r="AK13" s="500">
        <v>0</v>
      </c>
      <c r="AL13" s="500">
        <v>0</v>
      </c>
      <c r="AM13" s="500">
        <v>0</v>
      </c>
      <c r="AN13" s="500">
        <v>0</v>
      </c>
      <c r="AO13" s="500">
        <v>0</v>
      </c>
      <c r="AP13" s="500">
        <v>0</v>
      </c>
      <c r="AQ13" s="500">
        <v>0</v>
      </c>
      <c r="AR13" s="500">
        <v>0</v>
      </c>
      <c r="AS13" s="501">
        <v>0</v>
      </c>
      <c r="AT13" s="499">
        <v>0</v>
      </c>
      <c r="AU13" s="500">
        <v>0</v>
      </c>
      <c r="AV13" s="500">
        <v>0</v>
      </c>
      <c r="AW13" s="500">
        <v>0</v>
      </c>
      <c r="AX13" s="500">
        <v>0</v>
      </c>
      <c r="AY13" s="500">
        <v>0</v>
      </c>
      <c r="AZ13" s="500">
        <v>207.45</v>
      </c>
      <c r="BA13" s="500">
        <v>-8.9999999999997721E-2</v>
      </c>
      <c r="BB13" s="500">
        <v>-8.9999999999996305E-2</v>
      </c>
      <c r="BC13" s="500">
        <v>-8.9999999999993932E-2</v>
      </c>
      <c r="BD13" s="500">
        <v>-8.99999999999892E-2</v>
      </c>
      <c r="BE13" s="500">
        <v>-8.9999999999974989E-2</v>
      </c>
      <c r="BF13" s="500">
        <v>0</v>
      </c>
      <c r="BG13" s="501">
        <v>207</v>
      </c>
      <c r="BH13" s="499">
        <v>0</v>
      </c>
      <c r="BI13" s="500">
        <v>0</v>
      </c>
      <c r="BJ13" s="500">
        <v>0</v>
      </c>
      <c r="BK13" s="500">
        <v>0</v>
      </c>
      <c r="BL13" s="500">
        <v>0</v>
      </c>
      <c r="BM13" s="500">
        <v>0</v>
      </c>
      <c r="BN13" s="500">
        <v>0</v>
      </c>
      <c r="BO13" s="500">
        <v>0</v>
      </c>
      <c r="BP13" s="500">
        <v>0</v>
      </c>
      <c r="BQ13" s="500">
        <v>0</v>
      </c>
      <c r="BR13" s="500">
        <v>250</v>
      </c>
      <c r="BS13" s="500">
        <v>250</v>
      </c>
      <c r="BT13" s="501">
        <v>500</v>
      </c>
      <c r="BU13" s="464"/>
      <c r="BV13" s="464"/>
    </row>
    <row r="14" spans="1:74">
      <c r="A14" s="497"/>
      <c r="B14" s="484" t="s">
        <v>318</v>
      </c>
      <c r="C14" s="498" t="s">
        <v>237</v>
      </c>
      <c r="D14" s="499">
        <v>875</v>
      </c>
      <c r="E14" s="500">
        <v>90503</v>
      </c>
      <c r="F14" s="500">
        <v>85737</v>
      </c>
      <c r="G14" s="500">
        <v>97639</v>
      </c>
      <c r="H14" s="500">
        <v>90751</v>
      </c>
      <c r="I14" s="500">
        <v>72029</v>
      </c>
      <c r="J14" s="500">
        <v>81798.010691999938</v>
      </c>
      <c r="K14" s="500">
        <v>119120</v>
      </c>
      <c r="L14" s="500">
        <v>117514</v>
      </c>
      <c r="M14" s="500">
        <v>137475</v>
      </c>
      <c r="N14" s="500">
        <v>63455.167800000061</v>
      </c>
      <c r="O14" s="500">
        <v>1547.1624000000002</v>
      </c>
      <c r="P14" s="500">
        <v>3755648.6591079999</v>
      </c>
      <c r="Q14" s="569">
        <v>4714092</v>
      </c>
      <c r="R14" s="499">
        <v>5471</v>
      </c>
      <c r="S14" s="500">
        <v>49380</v>
      </c>
      <c r="T14" s="500">
        <v>262895</v>
      </c>
      <c r="U14" s="500">
        <v>349692</v>
      </c>
      <c r="V14" s="500">
        <v>274067</v>
      </c>
      <c r="W14" s="500">
        <v>209978.63484799996</v>
      </c>
      <c r="X14" s="500">
        <v>262129.57571400004</v>
      </c>
      <c r="Y14" s="500">
        <v>275497.48487500026</v>
      </c>
      <c r="Z14" s="500">
        <v>244032.50167999981</v>
      </c>
      <c r="AA14" s="500">
        <v>333158.93796799995</v>
      </c>
      <c r="AB14" s="500">
        <v>320335.15124000004</v>
      </c>
      <c r="AC14" s="500">
        <v>269769.66731200001</v>
      </c>
      <c r="AD14" s="500">
        <v>0</v>
      </c>
      <c r="AE14" s="501">
        <v>2856406.9536370002</v>
      </c>
      <c r="AF14" s="500">
        <v>14039.78</v>
      </c>
      <c r="AG14" s="500">
        <v>291952.14</v>
      </c>
      <c r="AH14" s="500">
        <v>328054.14</v>
      </c>
      <c r="AI14" s="500">
        <v>389075.35</v>
      </c>
      <c r="AJ14" s="500">
        <v>345485.71</v>
      </c>
      <c r="AK14" s="500">
        <v>261089.64</v>
      </c>
      <c r="AL14" s="500">
        <v>367075.45999999996</v>
      </c>
      <c r="AM14" s="500">
        <v>410880.15</v>
      </c>
      <c r="AN14" s="500">
        <v>409252.77</v>
      </c>
      <c r="AO14" s="500">
        <v>403362.37999999995</v>
      </c>
      <c r="AP14" s="500">
        <v>399557.62</v>
      </c>
      <c r="AQ14" s="500">
        <v>330502.25</v>
      </c>
      <c r="AR14" s="500">
        <v>203825.37166666985</v>
      </c>
      <c r="AS14" s="501">
        <v>4154152.76166667</v>
      </c>
      <c r="AT14" s="499">
        <v>26019.870000000003</v>
      </c>
      <c r="AU14" s="500">
        <v>517189.28</v>
      </c>
      <c r="AV14" s="500">
        <v>419216.85</v>
      </c>
      <c r="AW14" s="500">
        <v>320134.73</v>
      </c>
      <c r="AX14" s="500">
        <v>356713.81000000006</v>
      </c>
      <c r="AY14" s="500">
        <v>333470.36</v>
      </c>
      <c r="AZ14" s="500">
        <v>319900.32999999978</v>
      </c>
      <c r="BA14" s="500">
        <v>356742.52999999997</v>
      </c>
      <c r="BB14" s="500">
        <v>379799.87</v>
      </c>
      <c r="BC14" s="500">
        <v>432107.08999999997</v>
      </c>
      <c r="BD14" s="500">
        <v>373809.24000000005</v>
      </c>
      <c r="BE14" s="500">
        <v>326301.71000000002</v>
      </c>
      <c r="BF14" s="500">
        <v>26133.33000000054</v>
      </c>
      <c r="BG14" s="501">
        <v>4187539</v>
      </c>
      <c r="BH14" s="499">
        <v>79023.63</v>
      </c>
      <c r="BI14" s="500">
        <v>418977.05000000005</v>
      </c>
      <c r="BJ14" s="500">
        <v>487326.1100000001</v>
      </c>
      <c r="BK14" s="500">
        <v>420276.49</v>
      </c>
      <c r="BL14" s="500">
        <v>317080.62</v>
      </c>
      <c r="BM14" s="500">
        <v>344500.54000000004</v>
      </c>
      <c r="BN14" s="500">
        <v>326712.8</v>
      </c>
      <c r="BO14" s="500">
        <v>352804.79000000004</v>
      </c>
      <c r="BP14" s="500">
        <v>323627.55000000005</v>
      </c>
      <c r="BQ14" s="500">
        <v>345448.87</v>
      </c>
      <c r="BR14" s="500">
        <v>455554.27499999991</v>
      </c>
      <c r="BS14" s="500">
        <v>455554.27499999991</v>
      </c>
      <c r="BT14" s="501">
        <v>4326887</v>
      </c>
      <c r="BU14" s="464"/>
      <c r="BV14" s="464"/>
    </row>
    <row r="15" spans="1:74">
      <c r="A15" s="497"/>
      <c r="B15" s="484" t="s">
        <v>319</v>
      </c>
      <c r="C15" s="498" t="s">
        <v>238</v>
      </c>
      <c r="D15" s="499">
        <v>0</v>
      </c>
      <c r="E15" s="500">
        <v>0</v>
      </c>
      <c r="F15" s="500">
        <v>15</v>
      </c>
      <c r="G15" s="500">
        <v>0</v>
      </c>
      <c r="H15" s="500">
        <v>0</v>
      </c>
      <c r="I15" s="500">
        <v>0</v>
      </c>
      <c r="J15" s="500">
        <v>0</v>
      </c>
      <c r="K15" s="500">
        <v>5</v>
      </c>
      <c r="L15" s="500">
        <v>0</v>
      </c>
      <c r="M15" s="500">
        <v>0</v>
      </c>
      <c r="N15" s="500">
        <v>178884.50710000002</v>
      </c>
      <c r="O15" s="500">
        <v>161788.03475599998</v>
      </c>
      <c r="P15" s="500">
        <v>-337944.54185599997</v>
      </c>
      <c r="Q15" s="569">
        <v>2748</v>
      </c>
      <c r="R15" s="499">
        <v>18</v>
      </c>
      <c r="S15" s="500">
        <v>14</v>
      </c>
      <c r="T15" s="500">
        <v>501</v>
      </c>
      <c r="U15" s="500">
        <v>726</v>
      </c>
      <c r="V15" s="500">
        <v>4</v>
      </c>
      <c r="W15" s="500">
        <v>1.1600000000000006</v>
      </c>
      <c r="X15" s="500">
        <v>13.845000000000459</v>
      </c>
      <c r="Y15" s="500">
        <v>1771.885</v>
      </c>
      <c r="Z15" s="500">
        <v>9</v>
      </c>
      <c r="AA15" s="500">
        <v>175.30000000000004</v>
      </c>
      <c r="AB15" s="500">
        <v>640</v>
      </c>
      <c r="AC15" s="500">
        <v>0</v>
      </c>
      <c r="AD15" s="500">
        <v>0</v>
      </c>
      <c r="AE15" s="501">
        <v>3874.1900000000005</v>
      </c>
      <c r="AF15" s="500">
        <v>0</v>
      </c>
      <c r="AG15" s="500">
        <v>0</v>
      </c>
      <c r="AH15" s="500">
        <v>0</v>
      </c>
      <c r="AI15" s="500">
        <v>0</v>
      </c>
      <c r="AJ15" s="500">
        <v>0</v>
      </c>
      <c r="AK15" s="500">
        <v>0</v>
      </c>
      <c r="AL15" s="500">
        <v>5810</v>
      </c>
      <c r="AM15" s="500">
        <v>4435.82</v>
      </c>
      <c r="AN15" s="500">
        <v>2754.9999999999995</v>
      </c>
      <c r="AO15" s="500">
        <v>199.99999999999818</v>
      </c>
      <c r="AP15" s="500">
        <v>0</v>
      </c>
      <c r="AQ15" s="500">
        <v>0</v>
      </c>
      <c r="AR15" s="500">
        <v>2045.1800000000021</v>
      </c>
      <c r="AS15" s="501">
        <v>15246</v>
      </c>
      <c r="AT15" s="499">
        <v>0</v>
      </c>
      <c r="AU15" s="500">
        <v>1741.4999999999998</v>
      </c>
      <c r="AV15" s="500">
        <v>799.99999999999989</v>
      </c>
      <c r="AW15" s="500">
        <v>249.99999999999997</v>
      </c>
      <c r="AX15" s="500">
        <v>570.00000000000011</v>
      </c>
      <c r="AY15" s="500">
        <v>615.00000000000011</v>
      </c>
      <c r="AZ15" s="500">
        <v>0</v>
      </c>
      <c r="BA15" s="500">
        <v>258.36</v>
      </c>
      <c r="BB15" s="500">
        <v>2140.0000000000005</v>
      </c>
      <c r="BC15" s="500">
        <v>3581.6600000000003</v>
      </c>
      <c r="BD15" s="500">
        <v>0</v>
      </c>
      <c r="BE15" s="500">
        <v>0</v>
      </c>
      <c r="BF15" s="500">
        <v>398.47999999999956</v>
      </c>
      <c r="BG15" s="501">
        <v>10355</v>
      </c>
      <c r="BH15" s="499">
        <v>0</v>
      </c>
      <c r="BI15" s="500">
        <v>383.33000000000004</v>
      </c>
      <c r="BJ15" s="500">
        <v>515</v>
      </c>
      <c r="BK15" s="500">
        <v>0</v>
      </c>
      <c r="BL15" s="500">
        <v>200.00000000000003</v>
      </c>
      <c r="BM15" s="500">
        <v>0</v>
      </c>
      <c r="BN15" s="500">
        <v>4999.9999999999991</v>
      </c>
      <c r="BO15" s="500">
        <v>1200.0000000000005</v>
      </c>
      <c r="BP15" s="500">
        <v>4873</v>
      </c>
      <c r="BQ15" s="500">
        <v>374.99999999999994</v>
      </c>
      <c r="BR15" s="500">
        <v>-0.16499999999996362</v>
      </c>
      <c r="BS15" s="500">
        <v>-0.16499999999996362</v>
      </c>
      <c r="BT15" s="501">
        <v>12546</v>
      </c>
      <c r="BU15" s="464"/>
      <c r="BV15" s="464"/>
    </row>
    <row r="16" spans="1:74">
      <c r="A16" s="497"/>
      <c r="B16" s="484" t="s">
        <v>320</v>
      </c>
      <c r="C16" s="498" t="s">
        <v>321</v>
      </c>
      <c r="D16" s="499">
        <v>0</v>
      </c>
      <c r="E16" s="500">
        <v>0</v>
      </c>
      <c r="F16" s="500">
        <v>0</v>
      </c>
      <c r="G16" s="500">
        <v>0</v>
      </c>
      <c r="H16" s="500">
        <v>0</v>
      </c>
      <c r="I16" s="500">
        <v>0</v>
      </c>
      <c r="J16" s="500">
        <v>0</v>
      </c>
      <c r="K16" s="500">
        <v>0</v>
      </c>
      <c r="L16" s="500">
        <v>0</v>
      </c>
      <c r="M16" s="500">
        <v>0</v>
      </c>
      <c r="N16" s="500">
        <v>6.7500000000000027</v>
      </c>
      <c r="O16" s="500">
        <v>0</v>
      </c>
      <c r="P16" s="500">
        <v>993.25</v>
      </c>
      <c r="Q16" s="569">
        <v>1000</v>
      </c>
      <c r="R16" s="499">
        <v>0</v>
      </c>
      <c r="S16" s="500">
        <v>0</v>
      </c>
      <c r="T16" s="500">
        <v>0</v>
      </c>
      <c r="U16" s="500">
        <v>606</v>
      </c>
      <c r="V16" s="500">
        <v>0</v>
      </c>
      <c r="W16" s="500">
        <v>0</v>
      </c>
      <c r="X16" s="500">
        <v>0</v>
      </c>
      <c r="Y16" s="500">
        <v>0</v>
      </c>
      <c r="Z16" s="500">
        <v>0</v>
      </c>
      <c r="AA16" s="500">
        <v>0</v>
      </c>
      <c r="AB16" s="500">
        <v>0</v>
      </c>
      <c r="AC16" s="500">
        <v>0</v>
      </c>
      <c r="AD16" s="500">
        <v>0</v>
      </c>
      <c r="AE16" s="501">
        <v>606</v>
      </c>
      <c r="AF16" s="500">
        <v>0</v>
      </c>
      <c r="AG16" s="500">
        <v>0</v>
      </c>
      <c r="AH16" s="500">
        <v>228.74999999999997</v>
      </c>
      <c r="AI16" s="500">
        <v>0</v>
      </c>
      <c r="AJ16" s="500">
        <v>0</v>
      </c>
      <c r="AK16" s="500">
        <v>40</v>
      </c>
      <c r="AL16" s="500">
        <v>0</v>
      </c>
      <c r="AM16" s="500">
        <v>0</v>
      </c>
      <c r="AN16" s="500">
        <v>0</v>
      </c>
      <c r="AO16" s="500">
        <v>0</v>
      </c>
      <c r="AP16" s="500">
        <v>0</v>
      </c>
      <c r="AQ16" s="500">
        <v>0</v>
      </c>
      <c r="AR16" s="500">
        <v>1126.6666666666667</v>
      </c>
      <c r="AS16" s="501">
        <v>1395.4166666666667</v>
      </c>
      <c r="AT16" s="499">
        <v>0</v>
      </c>
      <c r="AU16" s="500">
        <v>0</v>
      </c>
      <c r="AV16" s="500">
        <v>0</v>
      </c>
      <c r="AW16" s="500">
        <v>1481.2700000000002</v>
      </c>
      <c r="AX16" s="500">
        <v>0</v>
      </c>
      <c r="AY16" s="500">
        <v>-3.8571428571458455E-2</v>
      </c>
      <c r="AZ16" s="500">
        <v>0</v>
      </c>
      <c r="BA16" s="500">
        <v>-4.6285714285750144E-2</v>
      </c>
      <c r="BB16" s="500">
        <v>-4.6285714285772883E-2</v>
      </c>
      <c r="BC16" s="500">
        <v>-4.6285714285810776E-2</v>
      </c>
      <c r="BD16" s="500">
        <v>-4.6285714285772883E-2</v>
      </c>
      <c r="BE16" s="500">
        <v>-4.6285714285659196E-2</v>
      </c>
      <c r="BF16" s="500">
        <v>0</v>
      </c>
      <c r="BG16" s="501">
        <v>1481</v>
      </c>
      <c r="BH16" s="499">
        <v>0</v>
      </c>
      <c r="BI16" s="500">
        <v>0</v>
      </c>
      <c r="BJ16" s="500">
        <v>0</v>
      </c>
      <c r="BK16" s="500">
        <v>0</v>
      </c>
      <c r="BL16" s="500">
        <v>0</v>
      </c>
      <c r="BM16" s="500">
        <v>0</v>
      </c>
      <c r="BN16" s="500">
        <v>0</v>
      </c>
      <c r="BO16" s="500">
        <v>105.00000000000001</v>
      </c>
      <c r="BP16" s="500">
        <v>0</v>
      </c>
      <c r="BQ16" s="500">
        <v>0</v>
      </c>
      <c r="BR16" s="500">
        <v>688.5</v>
      </c>
      <c r="BS16" s="500">
        <v>688.5</v>
      </c>
      <c r="BT16" s="501">
        <v>1482</v>
      </c>
      <c r="BU16" s="464"/>
      <c r="BV16" s="464"/>
    </row>
    <row r="17" spans="1:76">
      <c r="A17" s="497"/>
      <c r="B17" s="484" t="s">
        <v>322</v>
      </c>
      <c r="C17" s="498" t="s">
        <v>239</v>
      </c>
      <c r="D17" s="499">
        <v>178875</v>
      </c>
      <c r="E17" s="500">
        <v>129783</v>
      </c>
      <c r="F17" s="500">
        <v>132493</v>
      </c>
      <c r="G17" s="500">
        <v>112021</v>
      </c>
      <c r="H17" s="500">
        <v>92628</v>
      </c>
      <c r="I17" s="500">
        <v>168955</v>
      </c>
      <c r="J17" s="500">
        <v>24028.705719999998</v>
      </c>
      <c r="K17" s="500">
        <v>152548</v>
      </c>
      <c r="L17" s="500">
        <v>5493009</v>
      </c>
      <c r="M17" s="500">
        <v>726019</v>
      </c>
      <c r="N17" s="500">
        <v>175784</v>
      </c>
      <c r="O17" s="500">
        <v>134664.391928</v>
      </c>
      <c r="P17" s="500">
        <v>2045924.9023520001</v>
      </c>
      <c r="Q17" s="569">
        <v>9566733</v>
      </c>
      <c r="R17" s="499">
        <v>81727</v>
      </c>
      <c r="S17" s="500">
        <v>306094</v>
      </c>
      <c r="T17" s="500">
        <v>73609</v>
      </c>
      <c r="U17" s="500">
        <v>138071</v>
      </c>
      <c r="V17" s="500">
        <v>198032</v>
      </c>
      <c r="W17" s="500">
        <v>97448.740640000004</v>
      </c>
      <c r="X17" s="500">
        <v>223360.82944199999</v>
      </c>
      <c r="Y17" s="500">
        <v>3474137.7465249998</v>
      </c>
      <c r="Z17" s="500">
        <v>709806.43657599995</v>
      </c>
      <c r="AA17" s="500">
        <v>815731.66455999902</v>
      </c>
      <c r="AB17" s="500">
        <v>740251.56076000002</v>
      </c>
      <c r="AC17" s="500">
        <v>85628.348761999994</v>
      </c>
      <c r="AD17" s="500">
        <v>3302930.672735001</v>
      </c>
      <c r="AE17" s="501">
        <v>10800472</v>
      </c>
      <c r="AF17" s="500">
        <v>224509.69</v>
      </c>
      <c r="AG17" s="500">
        <v>300690.90000000002</v>
      </c>
      <c r="AH17" s="500">
        <v>768136.79000000027</v>
      </c>
      <c r="AI17" s="500">
        <v>1214308.1500000008</v>
      </c>
      <c r="AJ17" s="500">
        <v>621460.73999999987</v>
      </c>
      <c r="AK17" s="500">
        <v>282470.99000000011</v>
      </c>
      <c r="AL17" s="500">
        <v>745265.12999999989</v>
      </c>
      <c r="AM17" s="500">
        <v>1272069.1000000006</v>
      </c>
      <c r="AN17" s="500">
        <v>712082.3900000006</v>
      </c>
      <c r="AO17" s="500">
        <v>315622.92000000016</v>
      </c>
      <c r="AP17" s="500">
        <v>747524.46999999974</v>
      </c>
      <c r="AQ17" s="500">
        <v>818980.72000000009</v>
      </c>
      <c r="AR17" s="500">
        <v>5564256.2599999998</v>
      </c>
      <c r="AS17" s="501">
        <v>11910350.25</v>
      </c>
      <c r="AT17" s="499">
        <v>149764.09000000003</v>
      </c>
      <c r="AU17" s="500">
        <v>344703.37</v>
      </c>
      <c r="AV17" s="500">
        <v>325347.01</v>
      </c>
      <c r="AW17" s="500">
        <v>240233.89000000007</v>
      </c>
      <c r="AX17" s="500">
        <v>270371.25000000006</v>
      </c>
      <c r="AY17" s="500">
        <v>2426782.8499999996</v>
      </c>
      <c r="AZ17" s="500">
        <v>976999.21</v>
      </c>
      <c r="BA17" s="500">
        <v>1686860.3499999994</v>
      </c>
      <c r="BB17" s="500">
        <v>889016.48999999941</v>
      </c>
      <c r="BC17" s="500">
        <v>321620.24000000011</v>
      </c>
      <c r="BD17" s="500">
        <v>1197170.8399999996</v>
      </c>
      <c r="BE17" s="500">
        <v>277123.55000000005</v>
      </c>
      <c r="BF17" s="500">
        <v>2990029.86</v>
      </c>
      <c r="BG17" s="501">
        <v>12096023</v>
      </c>
      <c r="BH17" s="499">
        <v>320173.94000000006</v>
      </c>
      <c r="BI17" s="500">
        <v>305362.44</v>
      </c>
      <c r="BJ17" s="500">
        <v>1492261.0199999996</v>
      </c>
      <c r="BK17" s="500">
        <v>327175.67999999999</v>
      </c>
      <c r="BL17" s="500">
        <v>801177.02999999968</v>
      </c>
      <c r="BM17" s="500">
        <v>1624534.7700000007</v>
      </c>
      <c r="BN17" s="500">
        <v>907801.46</v>
      </c>
      <c r="BO17" s="500">
        <v>845115.91999999993</v>
      </c>
      <c r="BP17" s="500">
        <v>1123693.6600000001</v>
      </c>
      <c r="BQ17" s="500">
        <v>961526.76</v>
      </c>
      <c r="BR17" s="500">
        <v>1981060.1600000001</v>
      </c>
      <c r="BS17" s="500">
        <v>1981060.1600000001</v>
      </c>
      <c r="BT17" s="501">
        <v>12670943</v>
      </c>
      <c r="BU17" s="464"/>
      <c r="BV17" s="464"/>
    </row>
    <row r="18" spans="1:76">
      <c r="A18" s="497"/>
      <c r="B18" s="484" t="s">
        <v>323</v>
      </c>
      <c r="C18" s="498" t="s">
        <v>240</v>
      </c>
      <c r="D18" s="499">
        <v>0</v>
      </c>
      <c r="E18" s="500">
        <v>0</v>
      </c>
      <c r="F18" s="500">
        <v>0</v>
      </c>
      <c r="G18" s="500">
        <v>0</v>
      </c>
      <c r="H18" s="500">
        <v>0</v>
      </c>
      <c r="I18" s="500">
        <v>0</v>
      </c>
      <c r="J18" s="500">
        <v>0</v>
      </c>
      <c r="K18" s="500">
        <v>0</v>
      </c>
      <c r="L18" s="500">
        <v>0</v>
      </c>
      <c r="M18" s="500">
        <v>0</v>
      </c>
      <c r="N18" s="500">
        <v>0</v>
      </c>
      <c r="O18" s="500">
        <v>0</v>
      </c>
      <c r="P18" s="500">
        <v>5941</v>
      </c>
      <c r="Q18" s="569">
        <v>5941</v>
      </c>
      <c r="R18" s="499">
        <v>0</v>
      </c>
      <c r="S18" s="500">
        <v>0</v>
      </c>
      <c r="T18" s="500">
        <v>0</v>
      </c>
      <c r="U18" s="500">
        <v>0</v>
      </c>
      <c r="V18" s="500">
        <v>0</v>
      </c>
      <c r="W18" s="500">
        <v>0</v>
      </c>
      <c r="X18" s="500">
        <v>0</v>
      </c>
      <c r="Y18" s="500">
        <v>0</v>
      </c>
      <c r="Z18" s="500">
        <v>0</v>
      </c>
      <c r="AA18" s="500">
        <v>0</v>
      </c>
      <c r="AB18" s="500">
        <v>0</v>
      </c>
      <c r="AD18" s="500">
        <v>0</v>
      </c>
      <c r="AE18" s="501">
        <v>0</v>
      </c>
      <c r="AF18" s="500">
        <v>0</v>
      </c>
      <c r="AG18" s="500">
        <v>0</v>
      </c>
      <c r="AH18" s="500">
        <v>0</v>
      </c>
      <c r="AI18" s="500">
        <v>338.97999999999996</v>
      </c>
      <c r="AJ18" s="500">
        <v>705.71</v>
      </c>
      <c r="AK18" s="500">
        <v>4.428571428570649E-2</v>
      </c>
      <c r="AL18" s="500">
        <v>4.428571428570649E-2</v>
      </c>
      <c r="AM18" s="500">
        <v>140.97</v>
      </c>
      <c r="AN18" s="500">
        <v>6.2857142857126291E-2</v>
      </c>
      <c r="AO18" s="500">
        <v>4.7142857142830508E-2</v>
      </c>
      <c r="AP18" s="500">
        <v>7.0714285714302605E-2</v>
      </c>
      <c r="AQ18" s="500">
        <v>7.0714285714302605E-2</v>
      </c>
      <c r="AR18" s="500">
        <v>0</v>
      </c>
      <c r="AS18" s="501">
        <v>1186</v>
      </c>
      <c r="AT18" s="499">
        <v>0</v>
      </c>
      <c r="AU18" s="500">
        <v>0</v>
      </c>
      <c r="AV18" s="500">
        <v>0</v>
      </c>
      <c r="AW18" s="500">
        <v>0</v>
      </c>
      <c r="AX18" s="500">
        <v>0</v>
      </c>
      <c r="AY18" s="500">
        <v>0</v>
      </c>
      <c r="AZ18" s="500">
        <v>0</v>
      </c>
      <c r="BA18" s="500">
        <v>963.66</v>
      </c>
      <c r="BB18" s="500">
        <v>8.5000000000007958E-2</v>
      </c>
      <c r="BC18" s="500">
        <v>8.499999999999848E-2</v>
      </c>
      <c r="BD18" s="500">
        <v>8.4999999999979536E-2</v>
      </c>
      <c r="BE18" s="500">
        <v>8.500000000003638E-2</v>
      </c>
      <c r="BF18" s="500"/>
      <c r="BG18" s="501">
        <v>964</v>
      </c>
      <c r="BH18" s="499">
        <v>0</v>
      </c>
      <c r="BI18" s="500">
        <v>0</v>
      </c>
      <c r="BJ18" s="500">
        <v>0</v>
      </c>
      <c r="BK18" s="500">
        <v>0</v>
      </c>
      <c r="BL18" s="500">
        <v>0</v>
      </c>
      <c r="BM18" s="500">
        <v>0</v>
      </c>
      <c r="BN18" s="500">
        <v>0</v>
      </c>
      <c r="BO18" s="500">
        <v>0</v>
      </c>
      <c r="BP18" s="500">
        <v>0</v>
      </c>
      <c r="BQ18" s="500">
        <v>0</v>
      </c>
      <c r="BR18" s="500">
        <v>0</v>
      </c>
      <c r="BS18" s="500">
        <v>0</v>
      </c>
      <c r="BT18" s="501"/>
      <c r="BU18" s="464"/>
      <c r="BV18" s="464"/>
    </row>
    <row r="19" spans="1:76">
      <c r="A19" s="497"/>
      <c r="B19" s="484" t="s">
        <v>324</v>
      </c>
      <c r="C19" s="498" t="s">
        <v>325</v>
      </c>
      <c r="D19" s="499">
        <v>0</v>
      </c>
      <c r="E19" s="500">
        <v>0</v>
      </c>
      <c r="F19" s="500">
        <v>0</v>
      </c>
      <c r="G19" s="500">
        <v>0</v>
      </c>
      <c r="H19" s="500">
        <v>0</v>
      </c>
      <c r="I19" s="500">
        <v>0</v>
      </c>
      <c r="J19" s="500">
        <v>0</v>
      </c>
      <c r="K19" s="500">
        <v>0</v>
      </c>
      <c r="L19" s="500">
        <v>0</v>
      </c>
      <c r="M19" s="500">
        <v>0</v>
      </c>
      <c r="N19" s="500">
        <v>0</v>
      </c>
      <c r="O19" s="500">
        <v>0</v>
      </c>
      <c r="P19" s="500">
        <v>1</v>
      </c>
      <c r="Q19" s="569">
        <v>0</v>
      </c>
      <c r="R19" s="499">
        <v>0</v>
      </c>
      <c r="S19" s="500">
        <v>0</v>
      </c>
      <c r="T19" s="500">
        <v>0</v>
      </c>
      <c r="U19" s="500">
        <v>0</v>
      </c>
      <c r="V19" s="500">
        <v>0</v>
      </c>
      <c r="W19" s="500">
        <v>0</v>
      </c>
      <c r="X19" s="500">
        <v>0</v>
      </c>
      <c r="Y19" s="500">
        <v>0</v>
      </c>
      <c r="Z19" s="500">
        <v>0</v>
      </c>
      <c r="AA19" s="500">
        <v>0</v>
      </c>
      <c r="AB19" s="500">
        <v>0</v>
      </c>
      <c r="AC19" s="500">
        <v>0</v>
      </c>
      <c r="AD19" s="500">
        <v>0</v>
      </c>
      <c r="AE19" s="501">
        <v>0</v>
      </c>
      <c r="AF19" s="500">
        <v>0</v>
      </c>
      <c r="AG19" s="500">
        <v>0</v>
      </c>
      <c r="AH19" s="500">
        <v>0</v>
      </c>
      <c r="AI19" s="500">
        <v>0</v>
      </c>
      <c r="AJ19" s="500">
        <v>0</v>
      </c>
      <c r="AK19" s="500">
        <v>0</v>
      </c>
      <c r="AL19" s="500">
        <v>0</v>
      </c>
      <c r="AM19" s="500">
        <v>0</v>
      </c>
      <c r="AN19" s="500">
        <v>0</v>
      </c>
      <c r="AO19" s="500">
        <v>0</v>
      </c>
      <c r="AP19" s="500">
        <v>59.89</v>
      </c>
      <c r="AQ19" s="500">
        <v>0.10999999999999943</v>
      </c>
      <c r="AR19" s="500">
        <v>0</v>
      </c>
      <c r="AS19" s="501">
        <v>60</v>
      </c>
      <c r="AT19" s="499">
        <v>0</v>
      </c>
      <c r="AU19" s="500">
        <v>0</v>
      </c>
      <c r="AV19" s="500">
        <v>0</v>
      </c>
      <c r="AW19" s="500">
        <v>0</v>
      </c>
      <c r="AX19" s="500">
        <v>0</v>
      </c>
      <c r="AY19" s="500">
        <v>0</v>
      </c>
      <c r="AZ19" s="500">
        <v>0</v>
      </c>
      <c r="BA19" s="500">
        <v>0</v>
      </c>
      <c r="BB19" s="500">
        <v>0</v>
      </c>
      <c r="BC19" s="500">
        <v>0</v>
      </c>
      <c r="BD19" s="500">
        <v>0</v>
      </c>
      <c r="BE19" s="500">
        <v>0</v>
      </c>
      <c r="BF19" s="500"/>
      <c r="BG19" s="501">
        <v>0</v>
      </c>
      <c r="BH19" s="499">
        <v>0</v>
      </c>
      <c r="BI19" s="500">
        <v>0</v>
      </c>
      <c r="BJ19" s="500">
        <v>0</v>
      </c>
      <c r="BK19" s="500">
        <v>0</v>
      </c>
      <c r="BL19" s="500">
        <v>0</v>
      </c>
      <c r="BM19" s="500">
        <v>0</v>
      </c>
      <c r="BN19" s="500">
        <v>0</v>
      </c>
      <c r="BO19" s="500">
        <v>0</v>
      </c>
      <c r="BP19" s="500">
        <v>0</v>
      </c>
      <c r="BQ19" s="500">
        <v>0</v>
      </c>
      <c r="BR19" s="500">
        <v>0</v>
      </c>
      <c r="BS19" s="500">
        <v>0</v>
      </c>
      <c r="BT19" s="501"/>
      <c r="BU19" s="464"/>
      <c r="BV19" s="464"/>
    </row>
    <row r="20" spans="1:76">
      <c r="A20" s="497"/>
      <c r="B20" s="484" t="s">
        <v>326</v>
      </c>
      <c r="C20" s="498" t="s">
        <v>242</v>
      </c>
      <c r="D20" s="499">
        <v>0</v>
      </c>
      <c r="E20" s="500">
        <v>0</v>
      </c>
      <c r="F20" s="500">
        <v>0</v>
      </c>
      <c r="G20" s="500">
        <v>0</v>
      </c>
      <c r="H20" s="500">
        <v>0</v>
      </c>
      <c r="I20" s="500">
        <v>0</v>
      </c>
      <c r="J20" s="500">
        <v>0</v>
      </c>
      <c r="K20" s="500">
        <v>0</v>
      </c>
      <c r="L20" s="500">
        <v>0</v>
      </c>
      <c r="M20" s="500">
        <v>0</v>
      </c>
      <c r="N20" s="500">
        <v>0</v>
      </c>
      <c r="O20" s="500">
        <v>0</v>
      </c>
      <c r="P20" s="500">
        <v>0</v>
      </c>
      <c r="Q20" s="569">
        <v>0</v>
      </c>
      <c r="R20" s="499">
        <v>0</v>
      </c>
      <c r="S20" s="500">
        <v>0</v>
      </c>
      <c r="T20" s="500">
        <v>0</v>
      </c>
      <c r="U20" s="500">
        <v>0</v>
      </c>
      <c r="V20" s="500">
        <v>0</v>
      </c>
      <c r="W20" s="500">
        <v>0</v>
      </c>
      <c r="X20" s="500">
        <v>0</v>
      </c>
      <c r="Y20" s="500">
        <v>0</v>
      </c>
      <c r="Z20" s="500">
        <v>0</v>
      </c>
      <c r="AA20" s="500">
        <v>0</v>
      </c>
      <c r="AB20" s="500">
        <v>0</v>
      </c>
      <c r="AC20" s="500">
        <v>0</v>
      </c>
      <c r="AD20" s="500">
        <v>0</v>
      </c>
      <c r="AE20" s="501">
        <v>0</v>
      </c>
      <c r="AF20" s="500">
        <v>0</v>
      </c>
      <c r="AG20" s="500">
        <v>0</v>
      </c>
      <c r="AH20" s="500">
        <v>0</v>
      </c>
      <c r="AI20" s="500">
        <v>0</v>
      </c>
      <c r="AJ20" s="500">
        <v>0</v>
      </c>
      <c r="AK20" s="500">
        <v>0</v>
      </c>
      <c r="AL20" s="500">
        <v>0</v>
      </c>
      <c r="AM20" s="500">
        <v>0</v>
      </c>
      <c r="AN20" s="500">
        <v>0</v>
      </c>
      <c r="AO20" s="500">
        <v>0</v>
      </c>
      <c r="AP20" s="500">
        <v>0</v>
      </c>
      <c r="AQ20" s="500">
        <v>0</v>
      </c>
      <c r="AR20" s="500">
        <v>0</v>
      </c>
      <c r="AS20" s="501">
        <v>0</v>
      </c>
      <c r="AT20" s="499">
        <v>0</v>
      </c>
      <c r="AU20" s="500">
        <v>0</v>
      </c>
      <c r="AV20" s="500">
        <v>0</v>
      </c>
      <c r="AW20" s="500">
        <v>0</v>
      </c>
      <c r="AX20" s="500">
        <v>0</v>
      </c>
      <c r="AY20" s="500">
        <v>0</v>
      </c>
      <c r="AZ20" s="500">
        <v>0</v>
      </c>
      <c r="BA20" s="500">
        <v>0</v>
      </c>
      <c r="BB20" s="500">
        <v>0</v>
      </c>
      <c r="BC20" s="500">
        <v>0</v>
      </c>
      <c r="BD20" s="500">
        <v>0</v>
      </c>
      <c r="BE20" s="500">
        <v>0</v>
      </c>
      <c r="BF20" s="500"/>
      <c r="BG20" s="501">
        <v>0</v>
      </c>
      <c r="BH20" s="499">
        <v>0</v>
      </c>
      <c r="BI20" s="500">
        <v>0</v>
      </c>
      <c r="BJ20" s="500">
        <v>0</v>
      </c>
      <c r="BK20" s="500">
        <v>0</v>
      </c>
      <c r="BL20" s="500">
        <v>0</v>
      </c>
      <c r="BM20" s="500">
        <v>0</v>
      </c>
      <c r="BN20" s="500">
        <v>0</v>
      </c>
      <c r="BO20" s="500">
        <v>0</v>
      </c>
      <c r="BP20" s="500">
        <v>0</v>
      </c>
      <c r="BQ20" s="500">
        <v>0</v>
      </c>
      <c r="BR20" s="500">
        <v>0</v>
      </c>
      <c r="BS20" s="500">
        <v>0</v>
      </c>
      <c r="BT20" s="501"/>
      <c r="BU20" s="464"/>
      <c r="BV20" s="464"/>
    </row>
    <row r="21" spans="1:76" s="484" customFormat="1" ht="15.75" thickBot="1">
      <c r="A21" s="502"/>
      <c r="B21" s="503" t="s">
        <v>151</v>
      </c>
      <c r="C21" s="504"/>
      <c r="D21" s="570">
        <v>3719615</v>
      </c>
      <c r="E21" s="564">
        <v>3771419</v>
      </c>
      <c r="F21" s="564">
        <v>3726770</v>
      </c>
      <c r="G21" s="564">
        <v>4027263</v>
      </c>
      <c r="H21" s="564">
        <v>3675367</v>
      </c>
      <c r="I21" s="564">
        <v>3863577</v>
      </c>
      <c r="J21" s="564">
        <v>3739897.3370119999</v>
      </c>
      <c r="K21" s="564">
        <v>3805918</v>
      </c>
      <c r="L21" s="564">
        <v>9138254</v>
      </c>
      <c r="M21" s="564">
        <v>5119634</v>
      </c>
      <c r="N21" s="564">
        <v>4086905.9383000042</v>
      </c>
      <c r="O21" s="564">
        <v>3892955.1534039984</v>
      </c>
      <c r="P21" s="506">
        <v>4482234.571283998</v>
      </c>
      <c r="Q21" s="506">
        <v>57049809</v>
      </c>
      <c r="R21" s="563">
        <v>3513769</v>
      </c>
      <c r="S21" s="564">
        <v>3824956</v>
      </c>
      <c r="T21" s="564">
        <v>3958986</v>
      </c>
      <c r="U21" s="564">
        <v>3969109</v>
      </c>
      <c r="V21" s="564">
        <v>3877048</v>
      </c>
      <c r="W21" s="564">
        <v>4039472.4288160005</v>
      </c>
      <c r="X21" s="564">
        <v>4100882.3765560039</v>
      </c>
      <c r="Y21" s="564">
        <v>7375780.6898500007</v>
      </c>
      <c r="Z21" s="564">
        <v>4801521.6499680001</v>
      </c>
      <c r="AA21" s="564">
        <v>4922056.6252960004</v>
      </c>
      <c r="AB21" s="564">
        <v>4672356.9919600002</v>
      </c>
      <c r="AC21" s="564">
        <v>3973206.6091819997</v>
      </c>
      <c r="AD21" s="564">
        <v>3302930.672735001</v>
      </c>
      <c r="AE21" s="565">
        <v>56885716.044363007</v>
      </c>
      <c r="AF21" s="564">
        <v>3625120.15</v>
      </c>
      <c r="AG21" s="564">
        <v>3992938.0399999991</v>
      </c>
      <c r="AH21" s="564">
        <v>4667098.9000000004</v>
      </c>
      <c r="AI21" s="564">
        <v>5039420.9700000007</v>
      </c>
      <c r="AJ21" s="564">
        <v>4373640.3099999996</v>
      </c>
      <c r="AK21" s="564">
        <v>4168842.6342857149</v>
      </c>
      <c r="AL21" s="564">
        <v>4650881.5942857154</v>
      </c>
      <c r="AM21" s="564">
        <v>5258677.45</v>
      </c>
      <c r="AN21" s="564">
        <v>4975668.4528571432</v>
      </c>
      <c r="AO21" s="564">
        <v>4306963.8071428556</v>
      </c>
      <c r="AP21" s="564">
        <v>5481709.7807142856</v>
      </c>
      <c r="AQ21" s="564">
        <v>4982967.720714286</v>
      </c>
      <c r="AR21" s="564">
        <v>5772539.2783333361</v>
      </c>
      <c r="AS21" s="507">
        <v>59619441.088333338</v>
      </c>
      <c r="AT21" s="570">
        <v>3895190.88</v>
      </c>
      <c r="AU21" s="564">
        <v>4627161.12</v>
      </c>
      <c r="AV21" s="564">
        <v>4554740.2700000005</v>
      </c>
      <c r="AW21" s="564">
        <v>4622789.9599999981</v>
      </c>
      <c r="AX21" s="564">
        <v>4443728.99</v>
      </c>
      <c r="AY21" s="564">
        <v>6624008.0514285704</v>
      </c>
      <c r="AZ21" s="564">
        <v>5208931.47</v>
      </c>
      <c r="BA21" s="564">
        <v>5982840.1237142868</v>
      </c>
      <c r="BB21" s="564">
        <v>5247467.1687142858</v>
      </c>
      <c r="BC21" s="564">
        <v>5114184.518714292</v>
      </c>
      <c r="BD21" s="564">
        <v>5587169.8387142858</v>
      </c>
      <c r="BE21" s="564">
        <v>4588115.5687142853</v>
      </c>
      <c r="BF21" s="564">
        <v>3083716.5600000005</v>
      </c>
      <c r="BG21" s="507">
        <v>63580044.520000003</v>
      </c>
      <c r="BH21" s="564">
        <v>4545328.5600000005</v>
      </c>
      <c r="BI21" s="564">
        <v>4988610.8800000008</v>
      </c>
      <c r="BJ21" s="564">
        <v>6216018.3399999999</v>
      </c>
      <c r="BK21" s="564">
        <v>4954451.82</v>
      </c>
      <c r="BL21" s="564">
        <v>5314075.0299999993</v>
      </c>
      <c r="BM21" s="564">
        <v>6139809.3800000008</v>
      </c>
      <c r="BN21" s="564">
        <v>5403144.9500000002</v>
      </c>
      <c r="BO21" s="564">
        <v>5372591.0099999998</v>
      </c>
      <c r="BP21" s="564">
        <v>5625665.6100000003</v>
      </c>
      <c r="BQ21" s="564">
        <v>5951925.6999999983</v>
      </c>
      <c r="BR21" s="564">
        <v>6976904.3600000022</v>
      </c>
      <c r="BS21" s="564">
        <v>6976904.3600000022</v>
      </c>
      <c r="BT21" s="507">
        <v>68465430</v>
      </c>
      <c r="BU21" s="464"/>
      <c r="BV21" s="464"/>
    </row>
    <row r="22" spans="1:76" s="484" customFormat="1">
      <c r="D22" s="510"/>
      <c r="E22" s="510"/>
      <c r="F22" s="510"/>
      <c r="G22" s="510"/>
      <c r="H22" s="510"/>
      <c r="I22" s="510"/>
      <c r="J22" s="510"/>
      <c r="K22" s="510"/>
      <c r="L22" s="510"/>
      <c r="M22" s="510"/>
      <c r="N22" s="510"/>
      <c r="O22" s="510"/>
      <c r="P22" s="510"/>
      <c r="Q22" s="510"/>
      <c r="R22" s="510"/>
      <c r="S22" s="510"/>
      <c r="T22" s="510">
        <v>-0.27272727293893695</v>
      </c>
      <c r="U22" s="510"/>
      <c r="V22" s="510"/>
      <c r="W22" s="510"/>
      <c r="X22" s="510"/>
      <c r="Y22" s="510"/>
      <c r="Z22" s="510"/>
      <c r="AA22" s="510"/>
      <c r="AB22" s="510"/>
      <c r="AC22" s="510"/>
      <c r="AD22" s="510"/>
      <c r="AE22" s="510"/>
      <c r="AF22" s="510"/>
      <c r="AG22" s="510"/>
      <c r="AH22" s="510"/>
      <c r="AI22" s="510"/>
      <c r="AJ22" s="510"/>
      <c r="AK22" s="510"/>
      <c r="AL22" s="510"/>
      <c r="AM22" s="510"/>
      <c r="AN22" s="510"/>
      <c r="AO22" s="510"/>
      <c r="AP22" s="510"/>
      <c r="AQ22" s="510"/>
      <c r="AR22" s="510"/>
      <c r="AS22" s="510"/>
      <c r="AU22" s="555"/>
      <c r="BI22" s="555"/>
      <c r="BU22" s="464"/>
      <c r="BV22" s="464"/>
    </row>
    <row r="23" spans="1:76" s="484" customFormat="1" ht="15.75" thickBot="1">
      <c r="D23" s="511"/>
      <c r="E23" s="511"/>
      <c r="F23" s="511"/>
      <c r="G23" s="511"/>
      <c r="H23" s="511"/>
      <c r="I23" s="511"/>
      <c r="J23" s="511"/>
      <c r="K23" s="511"/>
      <c r="L23" s="511"/>
      <c r="M23" s="511"/>
      <c r="N23" s="511"/>
      <c r="O23" s="511"/>
      <c r="P23" s="511"/>
      <c r="Q23" s="511"/>
      <c r="R23" s="511"/>
      <c r="S23" s="571"/>
      <c r="T23" s="511"/>
      <c r="U23" s="511"/>
      <c r="V23" s="511"/>
      <c r="W23" s="571"/>
      <c r="X23" s="511"/>
      <c r="Y23" s="571"/>
      <c r="Z23" s="511"/>
      <c r="AA23" s="511"/>
      <c r="AB23" s="511"/>
      <c r="AC23" s="511"/>
      <c r="AD23" s="511"/>
      <c r="AE23" s="511"/>
      <c r="AF23" s="511"/>
      <c r="AG23" s="511"/>
      <c r="AH23" s="511"/>
      <c r="AI23" s="511"/>
      <c r="AJ23" s="511"/>
      <c r="AK23" s="511"/>
      <c r="AL23" s="511"/>
      <c r="AM23" s="511"/>
      <c r="AN23" s="511"/>
      <c r="AO23" s="511"/>
      <c r="AP23" s="511"/>
      <c r="AQ23" s="511"/>
      <c r="AR23" s="511"/>
      <c r="AS23" s="511"/>
      <c r="BU23" s="464"/>
      <c r="BV23" s="464"/>
    </row>
    <row r="24" spans="1:76" s="484" customFormat="1" ht="15.75" thickBot="1">
      <c r="D24" s="488" t="s">
        <v>367</v>
      </c>
      <c r="E24" s="512"/>
      <c r="F24" s="512"/>
      <c r="G24" s="512"/>
      <c r="H24" s="512"/>
      <c r="I24" s="512"/>
      <c r="J24" s="489"/>
      <c r="K24" s="512"/>
      <c r="L24" s="512"/>
      <c r="M24" s="512"/>
      <c r="N24" s="512"/>
      <c r="O24" s="512"/>
      <c r="P24" s="512"/>
      <c r="Q24" s="513"/>
      <c r="R24" s="488" t="s">
        <v>453</v>
      </c>
      <c r="S24" s="512"/>
      <c r="T24" s="512"/>
      <c r="U24" s="512"/>
      <c r="V24" s="512"/>
      <c r="W24" s="512"/>
      <c r="X24" s="489"/>
      <c r="Y24" s="512"/>
      <c r="Z24" s="512"/>
      <c r="AA24" s="512"/>
      <c r="AB24" s="512"/>
      <c r="AC24" s="512"/>
      <c r="AD24" s="512"/>
      <c r="AE24" s="513"/>
      <c r="AF24" s="489" t="s">
        <v>454</v>
      </c>
      <c r="AG24" s="512"/>
      <c r="AH24" s="512"/>
      <c r="AI24" s="512"/>
      <c r="AJ24" s="512"/>
      <c r="AK24" s="512"/>
      <c r="AL24" s="489"/>
      <c r="AM24" s="512"/>
      <c r="AN24" s="512"/>
      <c r="AO24" s="512"/>
      <c r="AP24" s="512"/>
      <c r="AQ24" s="512"/>
      <c r="AR24" s="512"/>
      <c r="AS24" s="512"/>
      <c r="AT24" s="488" t="s">
        <v>531</v>
      </c>
      <c r="AU24" s="489"/>
      <c r="AV24" s="489"/>
      <c r="AW24" s="489"/>
      <c r="AX24" s="489"/>
      <c r="AY24" s="489"/>
      <c r="AZ24" s="489"/>
      <c r="BA24" s="489"/>
      <c r="BB24" s="489"/>
      <c r="BC24" s="489"/>
      <c r="BD24" s="489"/>
      <c r="BE24" s="489"/>
      <c r="BF24" s="489"/>
      <c r="BG24" s="513"/>
      <c r="BH24" s="489" t="s">
        <v>613</v>
      </c>
      <c r="BI24" s="489"/>
      <c r="BJ24" s="489"/>
      <c r="BK24" s="489"/>
      <c r="BL24" s="489"/>
      <c r="BM24" s="489"/>
      <c r="BN24" s="489"/>
      <c r="BO24" s="489"/>
      <c r="BP24" s="489"/>
      <c r="BQ24" s="489"/>
      <c r="BR24" s="489"/>
      <c r="BS24" s="489"/>
      <c r="BT24" s="513"/>
      <c r="BU24" s="464"/>
      <c r="BV24" s="464"/>
    </row>
    <row r="25" spans="1:76" s="484" customFormat="1">
      <c r="A25" s="514" t="s">
        <v>327</v>
      </c>
      <c r="B25" s="492" t="s">
        <v>51</v>
      </c>
      <c r="C25" s="493" t="s">
        <v>299</v>
      </c>
      <c r="D25" s="515" t="s">
        <v>300</v>
      </c>
      <c r="E25" s="516" t="s">
        <v>301</v>
      </c>
      <c r="F25" s="516" t="s">
        <v>302</v>
      </c>
      <c r="G25" s="516" t="s">
        <v>303</v>
      </c>
      <c r="H25" s="516" t="s">
        <v>304</v>
      </c>
      <c r="I25" s="516" t="s">
        <v>305</v>
      </c>
      <c r="J25" s="516" t="s">
        <v>306</v>
      </c>
      <c r="K25" s="516" t="s">
        <v>307</v>
      </c>
      <c r="L25" s="516" t="s">
        <v>308</v>
      </c>
      <c r="M25" s="516" t="s">
        <v>309</v>
      </c>
      <c r="N25" s="516" t="s">
        <v>310</v>
      </c>
      <c r="O25" s="516" t="s">
        <v>311</v>
      </c>
      <c r="P25" s="516" t="s">
        <v>443</v>
      </c>
      <c r="Q25" s="496" t="s">
        <v>368</v>
      </c>
      <c r="R25" s="515" t="s">
        <v>300</v>
      </c>
      <c r="S25" s="516" t="s">
        <v>301</v>
      </c>
      <c r="T25" s="516" t="s">
        <v>302</v>
      </c>
      <c r="U25" s="516" t="s">
        <v>303</v>
      </c>
      <c r="V25" s="516" t="s">
        <v>304</v>
      </c>
      <c r="W25" s="516" t="s">
        <v>305</v>
      </c>
      <c r="X25" s="516" t="s">
        <v>306</v>
      </c>
      <c r="Y25" s="516" t="s">
        <v>307</v>
      </c>
      <c r="Z25" s="516" t="s">
        <v>308</v>
      </c>
      <c r="AA25" s="516" t="s">
        <v>309</v>
      </c>
      <c r="AB25" s="516" t="s">
        <v>310</v>
      </c>
      <c r="AC25" s="516" t="s">
        <v>311</v>
      </c>
      <c r="AD25" s="516" t="s">
        <v>503</v>
      </c>
      <c r="AE25" s="496" t="s">
        <v>455</v>
      </c>
      <c r="AF25" s="516" t="s">
        <v>300</v>
      </c>
      <c r="AG25" s="516" t="s">
        <v>301</v>
      </c>
      <c r="AH25" s="516" t="s">
        <v>302</v>
      </c>
      <c r="AI25" s="516" t="s">
        <v>303</v>
      </c>
      <c r="AJ25" s="516" t="s">
        <v>304</v>
      </c>
      <c r="AK25" s="516" t="s">
        <v>305</v>
      </c>
      <c r="AL25" s="516" t="s">
        <v>306</v>
      </c>
      <c r="AM25" s="516" t="s">
        <v>307</v>
      </c>
      <c r="AN25" s="516" t="s">
        <v>308</v>
      </c>
      <c r="AO25" s="516" t="s">
        <v>309</v>
      </c>
      <c r="AP25" s="516" t="s">
        <v>310</v>
      </c>
      <c r="AQ25" s="516" t="s">
        <v>311</v>
      </c>
      <c r="AR25" s="516" t="s">
        <v>508</v>
      </c>
      <c r="AS25" s="568" t="s">
        <v>456</v>
      </c>
      <c r="AT25" s="515" t="s">
        <v>300</v>
      </c>
      <c r="AU25" s="516" t="s">
        <v>301</v>
      </c>
      <c r="AV25" s="516" t="s">
        <v>302</v>
      </c>
      <c r="AW25" s="516" t="s">
        <v>303</v>
      </c>
      <c r="AX25" s="516" t="s">
        <v>304</v>
      </c>
      <c r="AY25" s="516" t="s">
        <v>305</v>
      </c>
      <c r="AZ25" s="516" t="s">
        <v>306</v>
      </c>
      <c r="BA25" s="516" t="s">
        <v>307</v>
      </c>
      <c r="BB25" s="516" t="s">
        <v>308</v>
      </c>
      <c r="BC25" s="516" t="s">
        <v>309</v>
      </c>
      <c r="BD25" s="516" t="s">
        <v>310</v>
      </c>
      <c r="BE25" s="516" t="s">
        <v>311</v>
      </c>
      <c r="BF25" s="495" t="s">
        <v>557</v>
      </c>
      <c r="BG25" s="496" t="s">
        <v>532</v>
      </c>
      <c r="BH25" s="516" t="s">
        <v>300</v>
      </c>
      <c r="BI25" s="516" t="s">
        <v>301</v>
      </c>
      <c r="BJ25" s="516" t="s">
        <v>302</v>
      </c>
      <c r="BK25" s="516" t="s">
        <v>303</v>
      </c>
      <c r="BL25" s="516" t="s">
        <v>304</v>
      </c>
      <c r="BM25" s="516" t="s">
        <v>305</v>
      </c>
      <c r="BN25" s="516" t="s">
        <v>306</v>
      </c>
      <c r="BO25" s="516" t="s">
        <v>307</v>
      </c>
      <c r="BP25" s="516" t="s">
        <v>308</v>
      </c>
      <c r="BQ25" s="516" t="s">
        <v>309</v>
      </c>
      <c r="BR25" s="516" t="s">
        <v>310</v>
      </c>
      <c r="BS25" s="516" t="s">
        <v>311</v>
      </c>
      <c r="BT25" s="496" t="s">
        <v>614</v>
      </c>
      <c r="BU25" s="464"/>
      <c r="BV25" s="464"/>
    </row>
    <row r="26" spans="1:76">
      <c r="A26" s="497" t="s">
        <v>4</v>
      </c>
      <c r="B26" s="484" t="s">
        <v>53</v>
      </c>
      <c r="C26" s="498" t="s">
        <v>52</v>
      </c>
      <c r="D26" s="499">
        <v>3507210.2400000007</v>
      </c>
      <c r="E26" s="500">
        <v>227049.35</v>
      </c>
      <c r="F26" s="500">
        <v>172966.38999999998</v>
      </c>
      <c r="G26" s="500">
        <v>152869.93</v>
      </c>
      <c r="H26" s="500">
        <v>141820.14000000013</v>
      </c>
      <c r="I26" s="500">
        <v>370974.99</v>
      </c>
      <c r="J26" s="500">
        <v>298460.31999999989</v>
      </c>
      <c r="K26" s="500">
        <v>3586700.6399999992</v>
      </c>
      <c r="L26" s="500">
        <v>17069274.770000003</v>
      </c>
      <c r="M26" s="500">
        <v>4820323</v>
      </c>
      <c r="N26" s="500">
        <v>3849517.57</v>
      </c>
      <c r="O26" s="500">
        <v>4099317.59</v>
      </c>
      <c r="P26" s="572">
        <v>-5269468.9300000072</v>
      </c>
      <c r="Q26" s="517">
        <v>33027016</v>
      </c>
      <c r="R26" s="499">
        <v>3297703</v>
      </c>
      <c r="S26" s="500">
        <v>299009.90000000002</v>
      </c>
      <c r="T26" s="500">
        <v>61047</v>
      </c>
      <c r="U26" s="500">
        <v>239238</v>
      </c>
      <c r="V26" s="500">
        <v>234521</v>
      </c>
      <c r="W26" s="500">
        <v>254146.88999999996</v>
      </c>
      <c r="X26" s="500">
        <v>-2087898.4</v>
      </c>
      <c r="Y26" s="500">
        <v>6576214.0500000007</v>
      </c>
      <c r="Z26" s="500">
        <v>4618240.3499999968</v>
      </c>
      <c r="AA26" s="500">
        <v>3882665.8699999973</v>
      </c>
      <c r="AB26" s="500">
        <v>4245792.7399999984</v>
      </c>
      <c r="AC26" s="500">
        <v>3642650.71</v>
      </c>
      <c r="AD26" s="500">
        <v>-5271707.1099999957</v>
      </c>
      <c r="AE26" s="517">
        <v>19991624</v>
      </c>
      <c r="AF26" s="500">
        <v>3330574.65</v>
      </c>
      <c r="AG26" s="500">
        <v>284314.02</v>
      </c>
      <c r="AH26" s="500">
        <v>715544.86</v>
      </c>
      <c r="AI26" s="500">
        <v>1119817.9100000001</v>
      </c>
      <c r="AJ26" s="500">
        <v>565266.4099999998</v>
      </c>
      <c r="AK26" s="500">
        <v>238352.66999999998</v>
      </c>
      <c r="AL26" s="500">
        <v>886799.25999999966</v>
      </c>
      <c r="AM26" s="500">
        <v>4716304.5799999991</v>
      </c>
      <c r="AN26" s="500">
        <v>4453862.4699999988</v>
      </c>
      <c r="AO26" s="500">
        <v>12699461.470000001</v>
      </c>
      <c r="AP26" s="500">
        <v>4930193.84</v>
      </c>
      <c r="AQ26" s="500">
        <v>4481312.0699999994</v>
      </c>
      <c r="AR26" s="500">
        <v>1851254.7899999991</v>
      </c>
      <c r="AS26" s="545">
        <v>40273059</v>
      </c>
      <c r="AT26" s="499">
        <v>3472192.0500000007</v>
      </c>
      <c r="AU26" s="500">
        <v>354930.7</v>
      </c>
      <c r="AV26" s="500">
        <v>294331.20999999996</v>
      </c>
      <c r="AW26" s="500">
        <v>224317.43999999948</v>
      </c>
      <c r="AX26" s="500">
        <v>211785.2</v>
      </c>
      <c r="AY26" s="500">
        <v>2520170.6999999997</v>
      </c>
      <c r="AZ26" s="500">
        <v>1174147.55</v>
      </c>
      <c r="BA26" s="500">
        <v>5403206.0700000003</v>
      </c>
      <c r="BB26" s="500">
        <v>4680099.54</v>
      </c>
      <c r="BC26" s="500">
        <v>4532986.5100000007</v>
      </c>
      <c r="BD26" s="500">
        <v>5010495.8600000003</v>
      </c>
      <c r="BE26" s="500">
        <v>4157878.98</v>
      </c>
      <c r="BF26" s="464">
        <v>11583387.189999998</v>
      </c>
      <c r="BG26" s="517">
        <v>43619929</v>
      </c>
      <c r="BH26" s="500">
        <v>4080255.39</v>
      </c>
      <c r="BI26" s="500">
        <v>364708.1</v>
      </c>
      <c r="BJ26" s="500">
        <v>1437932.06</v>
      </c>
      <c r="BK26" s="500">
        <v>289377.37000000005</v>
      </c>
      <c r="BL26" s="500">
        <v>1038102.3999999999</v>
      </c>
      <c r="BM26" s="500">
        <v>1558698.8900000001</v>
      </c>
      <c r="BN26" s="500">
        <v>4813802.2100000009</v>
      </c>
      <c r="BO26" s="500">
        <v>14880787.490000004</v>
      </c>
      <c r="BP26" s="500">
        <v>5217369.3199999984</v>
      </c>
      <c r="BQ26" s="500">
        <v>5787989.5999999996</v>
      </c>
      <c r="BR26" s="500">
        <v>5115912.0849999972</v>
      </c>
      <c r="BS26" s="500">
        <v>5115912.0849999972</v>
      </c>
      <c r="BT26" s="517">
        <v>49700847</v>
      </c>
      <c r="BU26" s="464"/>
      <c r="BV26" s="464"/>
    </row>
    <row r="27" spans="1:76">
      <c r="A27" s="497"/>
      <c r="B27" s="484" t="s">
        <v>55</v>
      </c>
      <c r="C27" s="498" t="s">
        <v>54</v>
      </c>
      <c r="D27" s="499">
        <v>106065.77</v>
      </c>
      <c r="E27" s="500">
        <v>107437.43999999999</v>
      </c>
      <c r="F27" s="500">
        <v>106160.53000000001</v>
      </c>
      <c r="G27" s="500">
        <v>114635.31999999999</v>
      </c>
      <c r="H27" s="500">
        <v>107843.54000000002</v>
      </c>
      <c r="I27" s="500">
        <v>109896.82999999999</v>
      </c>
      <c r="J27" s="500">
        <v>153301.56999999998</v>
      </c>
      <c r="K27" s="500">
        <v>108284.67000000001</v>
      </c>
      <c r="L27" s="500">
        <v>260589.11000000007</v>
      </c>
      <c r="M27" s="500">
        <v>145748</v>
      </c>
      <c r="N27" s="500">
        <v>133548.02000000008</v>
      </c>
      <c r="O27" s="500">
        <v>110735</v>
      </c>
      <c r="P27" s="500">
        <v>33184.199999999779</v>
      </c>
      <c r="Q27" s="517">
        <v>1597430</v>
      </c>
      <c r="R27" s="499">
        <v>105490</v>
      </c>
      <c r="S27" s="500">
        <v>114955</v>
      </c>
      <c r="T27" s="500">
        <v>119088</v>
      </c>
      <c r="U27" s="500">
        <v>107903</v>
      </c>
      <c r="V27" s="500">
        <v>115860</v>
      </c>
      <c r="W27" s="500">
        <v>119334.99</v>
      </c>
      <c r="X27" s="500">
        <v>68997.670000000013</v>
      </c>
      <c r="Y27" s="500">
        <v>265968.41000000003</v>
      </c>
      <c r="Z27" s="500">
        <v>89950.589999999938</v>
      </c>
      <c r="AA27" s="500">
        <v>82539.260000000068</v>
      </c>
      <c r="AB27" s="500">
        <v>136072.31999999998</v>
      </c>
      <c r="AC27" s="500">
        <v>115963.28</v>
      </c>
      <c r="AD27" s="500">
        <v>-64671.520000000019</v>
      </c>
      <c r="AE27" s="517">
        <v>1377451</v>
      </c>
      <c r="AF27" s="500">
        <v>85931.210000000021</v>
      </c>
      <c r="AG27" s="500">
        <v>94787.950000000012</v>
      </c>
      <c r="AH27" s="500">
        <v>111275.97999999998</v>
      </c>
      <c r="AI27" s="500">
        <v>125146.21</v>
      </c>
      <c r="AJ27" s="500">
        <v>104359.07000000002</v>
      </c>
      <c r="AK27" s="500">
        <v>92911.989999999991</v>
      </c>
      <c r="AL27" s="500">
        <v>103313.81000000003</v>
      </c>
      <c r="AM27" s="500">
        <v>122612.14</v>
      </c>
      <c r="AN27" s="500">
        <v>115942.81000000003</v>
      </c>
      <c r="AO27" s="500">
        <v>55118.960000000021</v>
      </c>
      <c r="AP27" s="500">
        <v>127878.69</v>
      </c>
      <c r="AQ27" s="500">
        <v>113087.51999999997</v>
      </c>
      <c r="AR27" s="500">
        <v>137372.65999999992</v>
      </c>
      <c r="AS27" s="545">
        <v>1389739</v>
      </c>
      <c r="AT27" s="499">
        <v>89345.48</v>
      </c>
      <c r="AU27" s="500">
        <v>107030.06000000001</v>
      </c>
      <c r="AV27" s="500">
        <v>105500.65000000001</v>
      </c>
      <c r="AW27" s="500">
        <v>95318.2</v>
      </c>
      <c r="AX27" s="500">
        <v>102694.84999999995</v>
      </c>
      <c r="AY27" s="500">
        <v>157187.48000000001</v>
      </c>
      <c r="AZ27" s="500">
        <v>79299.619999999908</v>
      </c>
      <c r="BA27" s="500">
        <v>139668.62999999995</v>
      </c>
      <c r="BB27" s="500">
        <v>120842.87</v>
      </c>
      <c r="BC27" s="500">
        <v>46568.130000000034</v>
      </c>
      <c r="BD27" s="500">
        <v>129204.28000000001</v>
      </c>
      <c r="BE27" s="500">
        <v>104466.46999999999</v>
      </c>
      <c r="BF27" s="464">
        <v>197450.28000000026</v>
      </c>
      <c r="BG27" s="517">
        <v>1474577</v>
      </c>
      <c r="BH27" s="500">
        <v>89246.85</v>
      </c>
      <c r="BI27" s="500">
        <v>101294.48999999999</v>
      </c>
      <c r="BJ27" s="500">
        <v>124383.99999999999</v>
      </c>
      <c r="BK27" s="500">
        <v>99418.85</v>
      </c>
      <c r="BL27" s="500">
        <v>109418.64000000001</v>
      </c>
      <c r="BM27" s="500">
        <v>122531.07999999999</v>
      </c>
      <c r="BN27" s="500">
        <v>108652.31999999999</v>
      </c>
      <c r="BO27" s="500">
        <v>106531.03000000001</v>
      </c>
      <c r="BP27" s="500">
        <v>112465.95999999999</v>
      </c>
      <c r="BQ27" s="500">
        <v>8792.7099999999919</v>
      </c>
      <c r="BR27" s="500">
        <v>148869.53500000009</v>
      </c>
      <c r="BS27" s="500">
        <v>148869.53500000009</v>
      </c>
      <c r="BT27" s="517">
        <v>1280475</v>
      </c>
      <c r="BU27" s="464"/>
      <c r="BV27" s="464"/>
    </row>
    <row r="28" spans="1:76">
      <c r="A28" s="518" t="s">
        <v>328</v>
      </c>
      <c r="B28" s="519"/>
      <c r="C28" s="520"/>
      <c r="D28" s="521">
        <v>3613276.0100000007</v>
      </c>
      <c r="E28" s="522">
        <v>334486.78999999998</v>
      </c>
      <c r="F28" s="522">
        <v>279126.92</v>
      </c>
      <c r="G28" s="522">
        <v>267505.25</v>
      </c>
      <c r="H28" s="522">
        <v>249663.68000000017</v>
      </c>
      <c r="I28" s="522">
        <v>480871.81999999995</v>
      </c>
      <c r="J28" s="522">
        <v>451761.8899999999</v>
      </c>
      <c r="K28" s="522">
        <v>3694985.3099999991</v>
      </c>
      <c r="L28" s="522">
        <v>17329863.880000003</v>
      </c>
      <c r="M28" s="522">
        <v>4966071</v>
      </c>
      <c r="N28" s="522">
        <v>3983065.59</v>
      </c>
      <c r="O28" s="522">
        <v>4210052.59</v>
      </c>
      <c r="P28" s="522">
        <v>-5236284.7300000042</v>
      </c>
      <c r="Q28" s="523">
        <v>34624446</v>
      </c>
      <c r="R28" s="521">
        <v>3403193</v>
      </c>
      <c r="S28" s="522">
        <v>413964.9</v>
      </c>
      <c r="T28" s="522">
        <v>180135</v>
      </c>
      <c r="U28" s="522">
        <v>347141</v>
      </c>
      <c r="V28" s="522">
        <v>350381</v>
      </c>
      <c r="W28" s="522">
        <v>373481.87999999995</v>
      </c>
      <c r="X28" s="522">
        <v>-2018900.73</v>
      </c>
      <c r="Y28" s="522">
        <v>6842182.4600000009</v>
      </c>
      <c r="Z28" s="522">
        <v>4708190.9399999967</v>
      </c>
      <c r="AA28" s="522">
        <v>3965205.1299999976</v>
      </c>
      <c r="AB28" s="522">
        <v>4381865.0599999987</v>
      </c>
      <c r="AC28" s="522">
        <v>3758613.9899999998</v>
      </c>
      <c r="AD28" s="522">
        <v>-5336378.6299999952</v>
      </c>
      <c r="AE28" s="523">
        <v>21369075</v>
      </c>
      <c r="AF28" s="522">
        <v>3416505.86</v>
      </c>
      <c r="AG28" s="522">
        <v>379101.97000000003</v>
      </c>
      <c r="AH28" s="522">
        <v>826820.84</v>
      </c>
      <c r="AI28" s="522">
        <v>1244964.1200000001</v>
      </c>
      <c r="AJ28" s="522">
        <v>669625.47999999986</v>
      </c>
      <c r="AK28" s="522">
        <v>331264.65999999997</v>
      </c>
      <c r="AL28" s="522">
        <v>990113.06999999972</v>
      </c>
      <c r="AM28" s="522">
        <v>4838916.7199999988</v>
      </c>
      <c r="AN28" s="522">
        <v>4569805.2799999984</v>
      </c>
      <c r="AO28" s="522">
        <v>12754580.430000002</v>
      </c>
      <c r="AP28" s="522">
        <v>5058072.53</v>
      </c>
      <c r="AQ28" s="522">
        <v>4594399.5899999989</v>
      </c>
      <c r="AR28" s="522">
        <v>1988627.449999999</v>
      </c>
      <c r="AS28" s="522">
        <v>41662798</v>
      </c>
      <c r="AT28" s="521">
        <v>3561537.5300000007</v>
      </c>
      <c r="AU28" s="522">
        <v>461960.76</v>
      </c>
      <c r="AV28" s="522">
        <v>399831.86</v>
      </c>
      <c r="AW28" s="522">
        <v>319635.63999999949</v>
      </c>
      <c r="AX28" s="522">
        <v>314480.04999999993</v>
      </c>
      <c r="AY28" s="522">
        <v>2677358.1799999997</v>
      </c>
      <c r="AZ28" s="522">
        <v>1253447.17</v>
      </c>
      <c r="BA28" s="522">
        <v>5542874.7000000002</v>
      </c>
      <c r="BB28" s="522">
        <v>4800942.41</v>
      </c>
      <c r="BC28" s="522">
        <v>4579554.6400000006</v>
      </c>
      <c r="BD28" s="522">
        <v>5139700.1400000006</v>
      </c>
      <c r="BE28" s="522">
        <v>4262345.45</v>
      </c>
      <c r="BF28" s="522">
        <v>11780837.469999999</v>
      </c>
      <c r="BG28" s="523">
        <v>45094506</v>
      </c>
      <c r="BH28" s="522">
        <v>4169502.24</v>
      </c>
      <c r="BI28" s="522">
        <v>466002.58999999997</v>
      </c>
      <c r="BJ28" s="522">
        <v>1562316.06</v>
      </c>
      <c r="BK28" s="522">
        <v>388796.22000000009</v>
      </c>
      <c r="BL28" s="522">
        <v>1147521.04</v>
      </c>
      <c r="BM28" s="522">
        <v>1681229.9700000002</v>
      </c>
      <c r="BN28" s="522">
        <v>4922454.5300000012</v>
      </c>
      <c r="BO28" s="522">
        <v>14987318.520000003</v>
      </c>
      <c r="BP28" s="522">
        <v>5329835.2799999984</v>
      </c>
      <c r="BQ28" s="522">
        <v>5796782.3099999996</v>
      </c>
      <c r="BR28" s="522">
        <v>5264781.6199999973</v>
      </c>
      <c r="BS28" s="522">
        <v>5264781.6199999973</v>
      </c>
      <c r="BT28" s="523">
        <v>50981322</v>
      </c>
      <c r="BU28" s="464"/>
      <c r="BV28" s="464"/>
      <c r="BX28" s="295"/>
    </row>
    <row r="29" spans="1:76">
      <c r="A29" s="497" t="s">
        <v>195</v>
      </c>
      <c r="B29" s="484" t="s">
        <v>441</v>
      </c>
      <c r="C29" s="498" t="s">
        <v>442</v>
      </c>
      <c r="D29" s="499">
        <v>0</v>
      </c>
      <c r="E29" s="500">
        <v>0</v>
      </c>
      <c r="F29" s="500">
        <v>0</v>
      </c>
      <c r="G29" s="500">
        <v>0</v>
      </c>
      <c r="H29" s="500">
        <v>0</v>
      </c>
      <c r="I29" s="500">
        <v>0</v>
      </c>
      <c r="J29" s="500">
        <v>0</v>
      </c>
      <c r="K29" s="500">
        <v>0</v>
      </c>
      <c r="L29" s="500">
        <v>0</v>
      </c>
      <c r="M29" s="500">
        <v>0</v>
      </c>
      <c r="N29" s="500">
        <v>0</v>
      </c>
      <c r="O29" s="500">
        <v>6411825.7800000003</v>
      </c>
      <c r="P29" s="500">
        <v>0.21999999973922968</v>
      </c>
      <c r="Q29" s="517">
        <v>6411826</v>
      </c>
      <c r="R29" s="499">
        <v>0</v>
      </c>
      <c r="S29" s="500">
        <v>0</v>
      </c>
      <c r="T29" s="500">
        <v>0</v>
      </c>
      <c r="U29" s="500">
        <v>0</v>
      </c>
      <c r="V29" s="500">
        <v>0</v>
      </c>
      <c r="W29" s="500">
        <v>0</v>
      </c>
      <c r="X29" s="500">
        <v>2581321.7999999998</v>
      </c>
      <c r="Y29" s="500">
        <v>0</v>
      </c>
      <c r="Z29" s="500">
        <v>0</v>
      </c>
      <c r="AA29" s="500">
        <v>7114751.6400000006</v>
      </c>
      <c r="AB29" s="500">
        <v>0</v>
      </c>
      <c r="AC29" s="500">
        <v>0</v>
      </c>
      <c r="AD29" s="500">
        <v>9696107.5599999987</v>
      </c>
      <c r="AE29" s="517">
        <v>19392181</v>
      </c>
      <c r="AF29" s="500">
        <v>0</v>
      </c>
      <c r="AG29" s="500">
        <v>0</v>
      </c>
      <c r="AH29" s="500">
        <v>0</v>
      </c>
      <c r="AI29" s="500">
        <v>0</v>
      </c>
      <c r="AJ29" s="500">
        <v>0</v>
      </c>
      <c r="AK29" s="500">
        <v>0</v>
      </c>
      <c r="AL29" s="500">
        <v>0</v>
      </c>
      <c r="AM29" s="500">
        <v>0</v>
      </c>
      <c r="AN29" s="500">
        <v>0</v>
      </c>
      <c r="AO29" s="500">
        <v>0</v>
      </c>
      <c r="AP29" s="500">
        <v>0</v>
      </c>
      <c r="AQ29" s="500">
        <v>0</v>
      </c>
      <c r="AR29" s="500">
        <v>0</v>
      </c>
      <c r="AS29" s="545">
        <v>0</v>
      </c>
      <c r="AT29" s="499">
        <v>0</v>
      </c>
      <c r="AU29" s="500">
        <v>0</v>
      </c>
      <c r="AV29" s="500">
        <v>0</v>
      </c>
      <c r="AW29" s="500">
        <v>0</v>
      </c>
      <c r="AX29" s="500">
        <v>0</v>
      </c>
      <c r="AY29" s="500">
        <v>0</v>
      </c>
      <c r="AZ29" s="500">
        <v>0</v>
      </c>
      <c r="BA29" s="500">
        <v>0</v>
      </c>
      <c r="BB29" s="500">
        <v>0</v>
      </c>
      <c r="BC29" s="500">
        <v>0</v>
      </c>
      <c r="BD29" s="500">
        <v>0</v>
      </c>
      <c r="BE29" s="500">
        <v>0</v>
      </c>
      <c r="BF29" s="500"/>
      <c r="BG29" s="517">
        <v>0</v>
      </c>
      <c r="BH29" s="500">
        <v>0</v>
      </c>
      <c r="BI29" s="500">
        <v>0</v>
      </c>
      <c r="BJ29" s="500">
        <v>0</v>
      </c>
      <c r="BK29" s="500">
        <v>0</v>
      </c>
      <c r="BL29" s="500">
        <v>0</v>
      </c>
      <c r="BM29" s="500">
        <v>0</v>
      </c>
      <c r="BN29" s="500">
        <v>0</v>
      </c>
      <c r="BO29" s="500">
        <v>0</v>
      </c>
      <c r="BP29" s="500">
        <v>0</v>
      </c>
      <c r="BQ29" s="500">
        <v>0</v>
      </c>
      <c r="BR29" s="500">
        <v>0</v>
      </c>
      <c r="BS29" s="500">
        <v>0</v>
      </c>
      <c r="BT29" s="517">
        <v>0</v>
      </c>
      <c r="BU29" s="464"/>
      <c r="BV29" s="464"/>
    </row>
    <row r="30" spans="1:76">
      <c r="A30" s="497"/>
      <c r="B30" s="484" t="s">
        <v>119</v>
      </c>
      <c r="C30" s="498" t="s">
        <v>329</v>
      </c>
      <c r="D30" s="499">
        <v>0</v>
      </c>
      <c r="E30" s="500">
        <v>0</v>
      </c>
      <c r="F30" s="500">
        <v>0</v>
      </c>
      <c r="G30" s="500">
        <v>0</v>
      </c>
      <c r="H30" s="500">
        <v>0</v>
      </c>
      <c r="I30" s="500">
        <v>0</v>
      </c>
      <c r="J30" s="500">
        <v>0</v>
      </c>
      <c r="K30" s="500">
        <v>0</v>
      </c>
      <c r="L30" s="500">
        <v>0</v>
      </c>
      <c r="M30" s="500">
        <v>0</v>
      </c>
      <c r="N30" s="500">
        <v>0</v>
      </c>
      <c r="O30" s="500">
        <v>0</v>
      </c>
      <c r="P30" s="500">
        <v>0</v>
      </c>
      <c r="Q30" s="517">
        <v>0</v>
      </c>
      <c r="R30" s="499">
        <v>0</v>
      </c>
      <c r="S30" s="500">
        <v>0</v>
      </c>
      <c r="T30" s="500">
        <v>0</v>
      </c>
      <c r="U30" s="500">
        <v>0</v>
      </c>
      <c r="V30" s="500">
        <v>0</v>
      </c>
      <c r="W30" s="500">
        <v>0</v>
      </c>
      <c r="X30" s="500">
        <v>0</v>
      </c>
      <c r="Y30" s="500">
        <v>0</v>
      </c>
      <c r="Z30" s="500">
        <v>0</v>
      </c>
      <c r="AA30" s="500">
        <v>0</v>
      </c>
      <c r="AB30" s="500">
        <v>0</v>
      </c>
      <c r="AC30" s="500">
        <v>0</v>
      </c>
      <c r="AD30" s="500">
        <v>0</v>
      </c>
      <c r="AE30" s="517">
        <v>0</v>
      </c>
      <c r="AF30" s="500">
        <v>0</v>
      </c>
      <c r="AG30" s="500">
        <v>0</v>
      </c>
      <c r="AH30" s="500">
        <v>0</v>
      </c>
      <c r="AI30" s="500">
        <v>0</v>
      </c>
      <c r="AJ30" s="500">
        <v>0</v>
      </c>
      <c r="AK30" s="500">
        <v>0</v>
      </c>
      <c r="AL30" s="500">
        <v>0</v>
      </c>
      <c r="AM30" s="500">
        <v>0</v>
      </c>
      <c r="AN30" s="500">
        <v>0</v>
      </c>
      <c r="AO30" s="500">
        <v>0</v>
      </c>
      <c r="AP30" s="500">
        <v>0</v>
      </c>
      <c r="AQ30" s="500">
        <v>0</v>
      </c>
      <c r="AR30" s="500">
        <v>0</v>
      </c>
      <c r="AS30" s="545">
        <v>0</v>
      </c>
      <c r="AT30" s="499">
        <v>0</v>
      </c>
      <c r="AU30" s="500">
        <v>0</v>
      </c>
      <c r="AV30" s="500">
        <v>0</v>
      </c>
      <c r="AW30" s="500">
        <v>0</v>
      </c>
      <c r="AX30" s="500">
        <v>0</v>
      </c>
      <c r="AY30" s="500">
        <v>0</v>
      </c>
      <c r="AZ30" s="500">
        <v>0</v>
      </c>
      <c r="BA30" s="500">
        <v>0</v>
      </c>
      <c r="BB30" s="500">
        <v>0</v>
      </c>
      <c r="BC30" s="500">
        <v>0</v>
      </c>
      <c r="BD30" s="500">
        <v>0</v>
      </c>
      <c r="BE30" s="500">
        <v>0</v>
      </c>
      <c r="BF30" s="500"/>
      <c r="BG30" s="517">
        <v>0</v>
      </c>
      <c r="BH30" s="500">
        <v>0</v>
      </c>
      <c r="BI30" s="500">
        <v>0</v>
      </c>
      <c r="BJ30" s="500">
        <v>0</v>
      </c>
      <c r="BK30" s="500">
        <v>0</v>
      </c>
      <c r="BL30" s="500">
        <v>0</v>
      </c>
      <c r="BM30" s="500">
        <v>0</v>
      </c>
      <c r="BN30" s="500">
        <v>0</v>
      </c>
      <c r="BO30" s="500">
        <v>0</v>
      </c>
      <c r="BP30" s="500">
        <v>0</v>
      </c>
      <c r="BQ30" s="500">
        <v>0</v>
      </c>
      <c r="BR30" s="500">
        <v>0</v>
      </c>
      <c r="BS30" s="500">
        <v>0</v>
      </c>
      <c r="BT30" s="517">
        <v>0</v>
      </c>
      <c r="BU30" s="464"/>
      <c r="BV30" s="464"/>
    </row>
    <row r="31" spans="1:76">
      <c r="A31" s="497"/>
      <c r="B31" s="484" t="s">
        <v>118</v>
      </c>
      <c r="C31" s="498" t="s">
        <v>330</v>
      </c>
      <c r="D31" s="499">
        <v>0</v>
      </c>
      <c r="E31" s="500">
        <v>0</v>
      </c>
      <c r="F31" s="500">
        <v>0</v>
      </c>
      <c r="G31" s="500">
        <v>0</v>
      </c>
      <c r="H31" s="500">
        <v>0</v>
      </c>
      <c r="I31" s="500">
        <v>0</v>
      </c>
      <c r="J31" s="500">
        <v>0</v>
      </c>
      <c r="K31" s="500">
        <v>0</v>
      </c>
      <c r="L31" s="500">
        <v>0</v>
      </c>
      <c r="M31" s="500">
        <v>0</v>
      </c>
      <c r="N31" s="500">
        <v>0</v>
      </c>
      <c r="O31" s="500">
        <v>0</v>
      </c>
      <c r="P31" s="500">
        <v>0</v>
      </c>
      <c r="Q31" s="517">
        <v>0</v>
      </c>
      <c r="R31" s="499">
        <v>0</v>
      </c>
      <c r="S31" s="500">
        <v>0</v>
      </c>
      <c r="T31" s="500">
        <v>0</v>
      </c>
      <c r="U31" s="500">
        <v>0</v>
      </c>
      <c r="V31" s="500">
        <v>0</v>
      </c>
      <c r="W31" s="500">
        <v>0</v>
      </c>
      <c r="X31" s="500">
        <v>0</v>
      </c>
      <c r="Y31" s="500">
        <v>0</v>
      </c>
      <c r="Z31" s="500">
        <v>0</v>
      </c>
      <c r="AA31" s="500">
        <v>0</v>
      </c>
      <c r="AB31" s="500">
        <v>0</v>
      </c>
      <c r="AC31" s="500">
        <v>0</v>
      </c>
      <c r="AD31" s="500">
        <v>0</v>
      </c>
      <c r="AE31" s="517">
        <v>0</v>
      </c>
      <c r="AF31" s="500">
        <v>0</v>
      </c>
      <c r="AG31" s="500">
        <v>0</v>
      </c>
      <c r="AH31" s="500">
        <v>0</v>
      </c>
      <c r="AI31" s="500">
        <v>0</v>
      </c>
      <c r="AJ31" s="500">
        <v>0</v>
      </c>
      <c r="AK31" s="500">
        <v>0</v>
      </c>
      <c r="AL31" s="500">
        <v>0</v>
      </c>
      <c r="AM31" s="500">
        <v>0</v>
      </c>
      <c r="AN31" s="500">
        <v>0</v>
      </c>
      <c r="AO31" s="500">
        <v>0</v>
      </c>
      <c r="AP31" s="500">
        <v>0</v>
      </c>
      <c r="AQ31" s="500">
        <v>0</v>
      </c>
      <c r="AR31" s="500">
        <v>0</v>
      </c>
      <c r="AS31" s="545">
        <v>0</v>
      </c>
      <c r="AT31" s="499">
        <v>0</v>
      </c>
      <c r="AU31" s="500">
        <v>0</v>
      </c>
      <c r="AV31" s="500">
        <v>0</v>
      </c>
      <c r="AW31" s="500">
        <v>0</v>
      </c>
      <c r="AX31" s="500">
        <v>0</v>
      </c>
      <c r="AY31" s="500">
        <v>0</v>
      </c>
      <c r="AZ31" s="500">
        <v>0</v>
      </c>
      <c r="BA31" s="500">
        <v>0</v>
      </c>
      <c r="BB31" s="500">
        <v>0</v>
      </c>
      <c r="BC31" s="500">
        <v>0</v>
      </c>
      <c r="BD31" s="500">
        <v>0</v>
      </c>
      <c r="BE31" s="500">
        <v>0</v>
      </c>
      <c r="BF31" s="500"/>
      <c r="BG31" s="517">
        <v>0</v>
      </c>
      <c r="BH31" s="500">
        <v>0</v>
      </c>
      <c r="BI31" s="500">
        <v>0</v>
      </c>
      <c r="BJ31" s="500">
        <v>0</v>
      </c>
      <c r="BK31" s="500">
        <v>0</v>
      </c>
      <c r="BL31" s="500">
        <v>0</v>
      </c>
      <c r="BM31" s="500">
        <v>0</v>
      </c>
      <c r="BN31" s="500">
        <v>0</v>
      </c>
      <c r="BO31" s="500">
        <v>0</v>
      </c>
      <c r="BP31" s="500">
        <v>0</v>
      </c>
      <c r="BQ31" s="500">
        <v>0</v>
      </c>
      <c r="BR31" s="500">
        <v>0</v>
      </c>
      <c r="BS31" s="500">
        <v>0</v>
      </c>
      <c r="BT31" s="517">
        <v>0</v>
      </c>
      <c r="BU31" s="464"/>
      <c r="BV31" s="464"/>
    </row>
    <row r="32" spans="1:76">
      <c r="A32" s="497"/>
      <c r="B32" s="484" t="s">
        <v>354</v>
      </c>
      <c r="C32" s="498" t="s">
        <v>356</v>
      </c>
      <c r="D32" s="499">
        <v>0</v>
      </c>
      <c r="E32" s="500">
        <v>0</v>
      </c>
      <c r="F32" s="500">
        <v>0</v>
      </c>
      <c r="G32" s="500">
        <v>0</v>
      </c>
      <c r="H32" s="500">
        <v>0</v>
      </c>
      <c r="I32" s="500">
        <v>0</v>
      </c>
      <c r="J32" s="500">
        <v>0</v>
      </c>
      <c r="K32" s="500">
        <v>0</v>
      </c>
      <c r="L32" s="500">
        <v>0</v>
      </c>
      <c r="M32" s="500">
        <v>0</v>
      </c>
      <c r="N32" s="500">
        <v>0</v>
      </c>
      <c r="O32" s="500">
        <v>0</v>
      </c>
      <c r="P32" s="500">
        <v>0</v>
      </c>
      <c r="Q32" s="517">
        <v>0</v>
      </c>
      <c r="R32" s="499">
        <v>0</v>
      </c>
      <c r="S32" s="500">
        <v>0</v>
      </c>
      <c r="T32" s="500">
        <v>0</v>
      </c>
      <c r="U32" s="500">
        <v>0</v>
      </c>
      <c r="V32" s="500">
        <v>0</v>
      </c>
      <c r="W32" s="500">
        <v>0</v>
      </c>
      <c r="X32" s="500">
        <v>0</v>
      </c>
      <c r="Y32" s="500">
        <v>0</v>
      </c>
      <c r="Z32" s="500">
        <v>0</v>
      </c>
      <c r="AA32" s="500">
        <v>0</v>
      </c>
      <c r="AB32" s="500">
        <v>0</v>
      </c>
      <c r="AC32" s="500">
        <v>0</v>
      </c>
      <c r="AD32" s="500">
        <v>0</v>
      </c>
      <c r="AE32" s="517">
        <v>0</v>
      </c>
      <c r="AF32" s="500">
        <v>0</v>
      </c>
      <c r="AG32" s="500">
        <v>0</v>
      </c>
      <c r="AH32" s="500">
        <v>0</v>
      </c>
      <c r="AI32" s="500">
        <v>0</v>
      </c>
      <c r="AJ32" s="500">
        <v>0</v>
      </c>
      <c r="AK32" s="500">
        <v>0</v>
      </c>
      <c r="AL32" s="500">
        <v>0</v>
      </c>
      <c r="AM32" s="500">
        <v>0</v>
      </c>
      <c r="AN32" s="500">
        <v>0</v>
      </c>
      <c r="AO32" s="500">
        <v>0</v>
      </c>
      <c r="AP32" s="500">
        <v>0</v>
      </c>
      <c r="AQ32" s="500">
        <v>0</v>
      </c>
      <c r="AR32" s="500">
        <v>0</v>
      </c>
      <c r="AS32" s="545">
        <v>0</v>
      </c>
      <c r="AT32" s="499">
        <v>0</v>
      </c>
      <c r="AU32" s="500">
        <v>0</v>
      </c>
      <c r="AV32" s="500">
        <v>0</v>
      </c>
      <c r="AW32" s="500">
        <v>0</v>
      </c>
      <c r="AX32" s="500">
        <v>0</v>
      </c>
      <c r="AY32" s="500">
        <v>0</v>
      </c>
      <c r="AZ32" s="500">
        <v>0</v>
      </c>
      <c r="BA32" s="500">
        <v>0</v>
      </c>
      <c r="BB32" s="500">
        <v>0</v>
      </c>
      <c r="BC32" s="500">
        <v>0</v>
      </c>
      <c r="BD32" s="500">
        <v>0</v>
      </c>
      <c r="BE32" s="500">
        <v>0</v>
      </c>
      <c r="BF32" s="500"/>
      <c r="BG32" s="517">
        <v>0</v>
      </c>
      <c r="BH32" s="500">
        <v>0</v>
      </c>
      <c r="BI32" s="500">
        <v>0</v>
      </c>
      <c r="BJ32" s="500">
        <v>0</v>
      </c>
      <c r="BK32" s="500">
        <v>0</v>
      </c>
      <c r="BL32" s="500">
        <v>0</v>
      </c>
      <c r="BM32" s="500">
        <v>0</v>
      </c>
      <c r="BN32" s="500">
        <v>0</v>
      </c>
      <c r="BO32" s="500">
        <v>0</v>
      </c>
      <c r="BP32" s="500">
        <v>0</v>
      </c>
      <c r="BQ32" s="500">
        <v>0</v>
      </c>
      <c r="BR32" s="500">
        <v>0</v>
      </c>
      <c r="BS32" s="500">
        <v>0</v>
      </c>
      <c r="BT32" s="517">
        <v>0</v>
      </c>
      <c r="BU32" s="464"/>
      <c r="BV32" s="464"/>
    </row>
    <row r="33" spans="1:74">
      <c r="A33" s="497"/>
      <c r="B33" s="484" t="s">
        <v>64</v>
      </c>
      <c r="C33" s="498" t="s">
        <v>63</v>
      </c>
      <c r="D33" s="499">
        <v>0</v>
      </c>
      <c r="E33" s="500">
        <v>0</v>
      </c>
      <c r="F33" s="500">
        <v>0</v>
      </c>
      <c r="G33" s="500">
        <v>0</v>
      </c>
      <c r="H33" s="500">
        <v>0</v>
      </c>
      <c r="I33" s="500">
        <v>0</v>
      </c>
      <c r="J33" s="500">
        <v>0</v>
      </c>
      <c r="K33" s="500">
        <v>0</v>
      </c>
      <c r="L33" s="500">
        <v>0</v>
      </c>
      <c r="M33" s="500">
        <v>0</v>
      </c>
      <c r="N33" s="500">
        <v>0</v>
      </c>
      <c r="O33" s="500">
        <v>0</v>
      </c>
      <c r="P33" s="500">
        <v>0</v>
      </c>
      <c r="Q33" s="517">
        <v>0</v>
      </c>
      <c r="R33" s="499">
        <v>0</v>
      </c>
      <c r="S33" s="500">
        <v>0</v>
      </c>
      <c r="T33" s="500">
        <v>0</v>
      </c>
      <c r="U33" s="500">
        <v>0</v>
      </c>
      <c r="V33" s="500">
        <v>0</v>
      </c>
      <c r="W33" s="500">
        <v>0</v>
      </c>
      <c r="X33" s="500">
        <v>0</v>
      </c>
      <c r="Y33" s="500">
        <v>0</v>
      </c>
      <c r="Z33" s="500">
        <v>0</v>
      </c>
      <c r="AA33" s="500">
        <v>0</v>
      </c>
      <c r="AB33" s="500">
        <v>0</v>
      </c>
      <c r="AC33" s="500">
        <v>0</v>
      </c>
      <c r="AD33" s="500">
        <v>0</v>
      </c>
      <c r="AE33" s="517">
        <v>0</v>
      </c>
      <c r="AF33" s="500">
        <v>0</v>
      </c>
      <c r="AG33" s="500">
        <v>0</v>
      </c>
      <c r="AH33" s="500">
        <v>0</v>
      </c>
      <c r="AI33" s="500">
        <v>0</v>
      </c>
      <c r="AJ33" s="500">
        <v>0</v>
      </c>
      <c r="AK33" s="500">
        <v>0</v>
      </c>
      <c r="AL33" s="500">
        <v>0</v>
      </c>
      <c r="AM33" s="500">
        <v>0</v>
      </c>
      <c r="AN33" s="500">
        <v>0</v>
      </c>
      <c r="AO33" s="500">
        <v>0</v>
      </c>
      <c r="AP33" s="500">
        <v>0</v>
      </c>
      <c r="AQ33" s="500">
        <v>0</v>
      </c>
      <c r="AR33" s="500">
        <v>0</v>
      </c>
      <c r="AS33" s="545">
        <v>0</v>
      </c>
      <c r="AT33" s="499">
        <v>0</v>
      </c>
      <c r="AU33" s="500">
        <v>0</v>
      </c>
      <c r="AV33" s="500">
        <v>0</v>
      </c>
      <c r="AW33" s="500">
        <v>0</v>
      </c>
      <c r="AX33" s="500">
        <v>0</v>
      </c>
      <c r="AY33" s="500">
        <v>0</v>
      </c>
      <c r="AZ33" s="500">
        <v>0</v>
      </c>
      <c r="BA33" s="500">
        <v>0</v>
      </c>
      <c r="BB33" s="500">
        <v>0</v>
      </c>
      <c r="BC33" s="500">
        <v>0</v>
      </c>
      <c r="BD33" s="500">
        <v>0</v>
      </c>
      <c r="BE33" s="500">
        <v>0</v>
      </c>
      <c r="BF33" s="500"/>
      <c r="BG33" s="517">
        <v>0</v>
      </c>
      <c r="BH33" s="500">
        <v>0</v>
      </c>
      <c r="BI33" s="500">
        <v>0</v>
      </c>
      <c r="BJ33" s="500">
        <v>0</v>
      </c>
      <c r="BK33" s="500">
        <v>0</v>
      </c>
      <c r="BL33" s="500">
        <v>0</v>
      </c>
      <c r="BM33" s="500">
        <v>0</v>
      </c>
      <c r="BN33" s="500">
        <v>0</v>
      </c>
      <c r="BO33" s="500">
        <v>0</v>
      </c>
      <c r="BP33" s="500">
        <v>0</v>
      </c>
      <c r="BQ33" s="500">
        <v>0</v>
      </c>
      <c r="BR33" s="500">
        <v>0</v>
      </c>
      <c r="BS33" s="500">
        <v>0</v>
      </c>
      <c r="BT33" s="517">
        <v>0</v>
      </c>
      <c r="BU33" s="464"/>
      <c r="BV33" s="464"/>
    </row>
    <row r="34" spans="1:74">
      <c r="A34" s="497"/>
      <c r="B34" s="484" t="s">
        <v>70</v>
      </c>
      <c r="C34" s="498" t="s">
        <v>69</v>
      </c>
      <c r="D34" s="499">
        <v>0</v>
      </c>
      <c r="E34" s="500">
        <v>0</v>
      </c>
      <c r="F34" s="500">
        <v>0</v>
      </c>
      <c r="G34" s="500">
        <v>0</v>
      </c>
      <c r="H34" s="500">
        <v>0</v>
      </c>
      <c r="I34" s="500">
        <v>0</v>
      </c>
      <c r="J34" s="500">
        <v>0</v>
      </c>
      <c r="K34" s="500">
        <v>0</v>
      </c>
      <c r="L34" s="500">
        <v>0</v>
      </c>
      <c r="M34" s="500">
        <v>0</v>
      </c>
      <c r="N34" s="500">
        <v>0</v>
      </c>
      <c r="O34" s="500">
        <v>0</v>
      </c>
      <c r="P34" s="500">
        <v>0</v>
      </c>
      <c r="Q34" s="517">
        <v>0</v>
      </c>
      <c r="R34" s="499">
        <v>0</v>
      </c>
      <c r="S34" s="500">
        <v>0</v>
      </c>
      <c r="T34" s="500">
        <v>0</v>
      </c>
      <c r="U34" s="500">
        <v>0</v>
      </c>
      <c r="V34" s="500">
        <v>0</v>
      </c>
      <c r="W34" s="500">
        <v>0</v>
      </c>
      <c r="X34" s="500">
        <v>0</v>
      </c>
      <c r="Y34" s="500">
        <v>0</v>
      </c>
      <c r="Z34" s="500">
        <v>0</v>
      </c>
      <c r="AA34" s="500">
        <v>0</v>
      </c>
      <c r="AB34" s="500">
        <v>0</v>
      </c>
      <c r="AC34" s="500">
        <v>0</v>
      </c>
      <c r="AD34" s="500">
        <v>0</v>
      </c>
      <c r="AE34" s="517">
        <v>0</v>
      </c>
      <c r="AF34" s="500">
        <v>0</v>
      </c>
      <c r="AG34" s="500">
        <v>0</v>
      </c>
      <c r="AH34" s="500">
        <v>0</v>
      </c>
      <c r="AI34" s="500">
        <v>0</v>
      </c>
      <c r="AJ34" s="500">
        <v>0</v>
      </c>
      <c r="AK34" s="500">
        <v>0</v>
      </c>
      <c r="AL34" s="500">
        <v>0</v>
      </c>
      <c r="AM34" s="500">
        <v>0</v>
      </c>
      <c r="AN34" s="500">
        <v>0</v>
      </c>
      <c r="AO34" s="500">
        <v>0</v>
      </c>
      <c r="AP34" s="500">
        <v>0</v>
      </c>
      <c r="AQ34" s="500">
        <v>0</v>
      </c>
      <c r="AR34" s="500">
        <v>0</v>
      </c>
      <c r="AS34" s="545">
        <v>0</v>
      </c>
      <c r="AT34" s="499">
        <v>0</v>
      </c>
      <c r="AU34" s="500">
        <v>0</v>
      </c>
      <c r="AV34" s="500">
        <v>0</v>
      </c>
      <c r="AW34" s="500">
        <v>0</v>
      </c>
      <c r="AX34" s="500">
        <v>0</v>
      </c>
      <c r="AY34" s="500">
        <v>0</v>
      </c>
      <c r="AZ34" s="500">
        <v>0</v>
      </c>
      <c r="BA34" s="500">
        <v>0</v>
      </c>
      <c r="BB34" s="500">
        <v>0</v>
      </c>
      <c r="BC34" s="500">
        <v>0</v>
      </c>
      <c r="BD34" s="500">
        <v>0</v>
      </c>
      <c r="BE34" s="500">
        <v>0</v>
      </c>
      <c r="BF34" s="500"/>
      <c r="BG34" s="517">
        <v>0</v>
      </c>
      <c r="BH34" s="500">
        <v>0</v>
      </c>
      <c r="BI34" s="500">
        <v>0</v>
      </c>
      <c r="BJ34" s="500">
        <v>0</v>
      </c>
      <c r="BK34" s="500">
        <v>0</v>
      </c>
      <c r="BL34" s="500">
        <v>0</v>
      </c>
      <c r="BM34" s="500">
        <v>0</v>
      </c>
      <c r="BN34" s="500">
        <v>0</v>
      </c>
      <c r="BO34" s="500">
        <v>0</v>
      </c>
      <c r="BP34" s="500">
        <v>0</v>
      </c>
      <c r="BQ34" s="500">
        <v>0</v>
      </c>
      <c r="BR34" s="500">
        <v>0</v>
      </c>
      <c r="BS34" s="500">
        <v>0</v>
      </c>
      <c r="BT34" s="517">
        <v>0</v>
      </c>
      <c r="BU34" s="464"/>
      <c r="BV34" s="464"/>
    </row>
    <row r="35" spans="1:74">
      <c r="A35" s="497"/>
      <c r="B35" s="484" t="s">
        <v>72</v>
      </c>
      <c r="C35" s="498" t="s">
        <v>71</v>
      </c>
      <c r="D35" s="499">
        <v>0</v>
      </c>
      <c r="E35" s="500">
        <v>0</v>
      </c>
      <c r="F35" s="500">
        <v>0</v>
      </c>
      <c r="G35" s="500">
        <v>0</v>
      </c>
      <c r="H35" s="500">
        <v>0</v>
      </c>
      <c r="I35" s="500">
        <v>0</v>
      </c>
      <c r="J35" s="500">
        <v>0</v>
      </c>
      <c r="K35" s="500">
        <v>0</v>
      </c>
      <c r="L35" s="500">
        <v>0</v>
      </c>
      <c r="M35" s="500">
        <v>0</v>
      </c>
      <c r="N35" s="500">
        <v>0</v>
      </c>
      <c r="O35" s="500">
        <v>0</v>
      </c>
      <c r="P35" s="500">
        <v>0</v>
      </c>
      <c r="Q35" s="517">
        <v>0</v>
      </c>
      <c r="R35" s="499">
        <v>0</v>
      </c>
      <c r="S35" s="500">
        <v>0</v>
      </c>
      <c r="T35" s="500">
        <v>0</v>
      </c>
      <c r="U35" s="500">
        <v>0</v>
      </c>
      <c r="V35" s="500">
        <v>0</v>
      </c>
      <c r="W35" s="500">
        <v>0</v>
      </c>
      <c r="X35" s="500">
        <v>0</v>
      </c>
      <c r="Y35" s="500">
        <v>0</v>
      </c>
      <c r="Z35" s="500">
        <v>0</v>
      </c>
      <c r="AA35" s="500">
        <v>0</v>
      </c>
      <c r="AB35" s="500">
        <v>0</v>
      </c>
      <c r="AC35" s="500">
        <v>0</v>
      </c>
      <c r="AD35" s="500">
        <v>0</v>
      </c>
      <c r="AE35" s="517">
        <v>0</v>
      </c>
      <c r="AF35" s="500">
        <v>0</v>
      </c>
      <c r="AG35" s="500">
        <v>0</v>
      </c>
      <c r="AH35" s="500">
        <v>0</v>
      </c>
      <c r="AI35" s="500">
        <v>0</v>
      </c>
      <c r="AJ35" s="500">
        <v>0</v>
      </c>
      <c r="AK35" s="500">
        <v>0</v>
      </c>
      <c r="AL35" s="500">
        <v>0</v>
      </c>
      <c r="AM35" s="500">
        <v>0</v>
      </c>
      <c r="AN35" s="500">
        <v>0</v>
      </c>
      <c r="AO35" s="500">
        <v>0</v>
      </c>
      <c r="AP35" s="500">
        <v>0</v>
      </c>
      <c r="AQ35" s="500">
        <v>0</v>
      </c>
      <c r="AR35" s="500">
        <v>0</v>
      </c>
      <c r="AS35" s="545">
        <v>0</v>
      </c>
      <c r="AT35" s="499">
        <v>0</v>
      </c>
      <c r="AU35" s="500">
        <v>0</v>
      </c>
      <c r="AV35" s="500">
        <v>0</v>
      </c>
      <c r="AW35" s="500">
        <v>0</v>
      </c>
      <c r="AX35" s="500">
        <v>0</v>
      </c>
      <c r="AY35" s="500">
        <v>0</v>
      </c>
      <c r="AZ35" s="500">
        <v>0</v>
      </c>
      <c r="BA35" s="500">
        <v>0</v>
      </c>
      <c r="BB35" s="500">
        <v>0</v>
      </c>
      <c r="BC35" s="500">
        <v>0</v>
      </c>
      <c r="BD35" s="500">
        <v>0</v>
      </c>
      <c r="BE35" s="500">
        <v>0</v>
      </c>
      <c r="BF35" s="500"/>
      <c r="BG35" s="517">
        <v>0</v>
      </c>
      <c r="BH35" s="500">
        <v>0</v>
      </c>
      <c r="BI35" s="500">
        <v>0</v>
      </c>
      <c r="BJ35" s="500">
        <v>0</v>
      </c>
      <c r="BK35" s="500">
        <v>0</v>
      </c>
      <c r="BL35" s="500">
        <v>0</v>
      </c>
      <c r="BM35" s="500">
        <v>0</v>
      </c>
      <c r="BN35" s="500">
        <v>0</v>
      </c>
      <c r="BO35" s="500">
        <v>0</v>
      </c>
      <c r="BP35" s="500">
        <v>0</v>
      </c>
      <c r="BQ35" s="500">
        <v>0</v>
      </c>
      <c r="BR35" s="500">
        <v>0</v>
      </c>
      <c r="BS35" s="500">
        <v>0</v>
      </c>
      <c r="BT35" s="517">
        <v>0</v>
      </c>
      <c r="BU35" s="464"/>
      <c r="BV35" s="464"/>
    </row>
    <row r="36" spans="1:74">
      <c r="A36" s="497"/>
      <c r="B36" s="484" t="s">
        <v>74</v>
      </c>
      <c r="C36" s="498" t="s">
        <v>73</v>
      </c>
      <c r="D36" s="499">
        <v>0</v>
      </c>
      <c r="E36" s="500">
        <v>0</v>
      </c>
      <c r="F36" s="500">
        <v>0</v>
      </c>
      <c r="G36" s="500">
        <v>0</v>
      </c>
      <c r="H36" s="500">
        <v>0</v>
      </c>
      <c r="I36" s="500">
        <v>0</v>
      </c>
      <c r="J36" s="500">
        <v>0</v>
      </c>
      <c r="K36" s="500">
        <v>0</v>
      </c>
      <c r="L36" s="500">
        <v>0</v>
      </c>
      <c r="M36" s="500">
        <v>0</v>
      </c>
      <c r="N36" s="500">
        <v>0</v>
      </c>
      <c r="O36" s="500">
        <v>0</v>
      </c>
      <c r="P36" s="500">
        <v>0</v>
      </c>
      <c r="Q36" s="517">
        <v>0</v>
      </c>
      <c r="R36" s="499">
        <v>0</v>
      </c>
      <c r="S36" s="500">
        <v>0.27272727272727271</v>
      </c>
      <c r="T36" s="500">
        <v>0.27272727272727276</v>
      </c>
      <c r="U36" s="500">
        <v>0.27272727272727271</v>
      </c>
      <c r="V36" s="500">
        <v>0.27272727272727271</v>
      </c>
      <c r="W36" s="500">
        <v>0.27272727272727271</v>
      </c>
      <c r="X36" s="500">
        <v>0.27272727272727271</v>
      </c>
      <c r="Y36" s="500">
        <v>0.27272727272727271</v>
      </c>
      <c r="Z36" s="500">
        <v>0.27272727272727271</v>
      </c>
      <c r="AA36" s="500">
        <v>1</v>
      </c>
      <c r="AB36" s="500">
        <v>3.0909090909090904</v>
      </c>
      <c r="AC36" s="500">
        <v>0</v>
      </c>
      <c r="AD36" s="500">
        <v>-3.2727272727272716</v>
      </c>
      <c r="AE36" s="517">
        <v>3</v>
      </c>
      <c r="AF36" s="500">
        <v>0</v>
      </c>
      <c r="AG36" s="500">
        <v>0</v>
      </c>
      <c r="AH36" s="500">
        <v>0</v>
      </c>
      <c r="AI36" s="500">
        <v>0</v>
      </c>
      <c r="AJ36" s="500">
        <v>0</v>
      </c>
      <c r="AK36" s="500">
        <v>0</v>
      </c>
      <c r="AL36" s="500">
        <v>0</v>
      </c>
      <c r="AM36" s="500">
        <v>0</v>
      </c>
      <c r="AN36" s="500">
        <v>0</v>
      </c>
      <c r="AO36" s="500">
        <v>0</v>
      </c>
      <c r="AP36" s="500">
        <v>0</v>
      </c>
      <c r="AQ36" s="500">
        <v>0</v>
      </c>
      <c r="AR36" s="500">
        <v>0</v>
      </c>
      <c r="AS36" s="545">
        <v>0</v>
      </c>
      <c r="AT36" s="499">
        <v>0</v>
      </c>
      <c r="AU36" s="500">
        <v>0</v>
      </c>
      <c r="AV36" s="500">
        <v>0</v>
      </c>
      <c r="AW36" s="500">
        <v>0</v>
      </c>
      <c r="AX36" s="500">
        <v>0</v>
      </c>
      <c r="AY36" s="500">
        <v>0</v>
      </c>
      <c r="AZ36" s="500">
        <v>0</v>
      </c>
      <c r="BA36" s="500">
        <v>0</v>
      </c>
      <c r="BB36" s="500">
        <v>0</v>
      </c>
      <c r="BC36" s="500">
        <v>0</v>
      </c>
      <c r="BD36" s="500">
        <v>0</v>
      </c>
      <c r="BE36" s="500">
        <v>0</v>
      </c>
      <c r="BF36" s="500"/>
      <c r="BG36" s="517">
        <v>0</v>
      </c>
      <c r="BH36" s="500">
        <v>0</v>
      </c>
      <c r="BI36" s="500">
        <v>0</v>
      </c>
      <c r="BJ36" s="500">
        <v>0</v>
      </c>
      <c r="BK36" s="500">
        <v>0</v>
      </c>
      <c r="BL36" s="500">
        <v>0</v>
      </c>
      <c r="BM36" s="500">
        <v>0</v>
      </c>
      <c r="BN36" s="500">
        <v>0</v>
      </c>
      <c r="BO36" s="500">
        <v>0</v>
      </c>
      <c r="BP36" s="500">
        <v>0</v>
      </c>
      <c r="BQ36" s="500">
        <v>0</v>
      </c>
      <c r="BR36" s="500">
        <v>0</v>
      </c>
      <c r="BS36" s="500">
        <v>0</v>
      </c>
      <c r="BT36" s="517">
        <v>0</v>
      </c>
      <c r="BU36" s="464"/>
      <c r="BV36" s="464"/>
    </row>
    <row r="37" spans="1:74">
      <c r="A37" s="497"/>
      <c r="B37" s="484" t="s">
        <v>131</v>
      </c>
      <c r="C37" s="498" t="s">
        <v>331</v>
      </c>
      <c r="D37" s="499">
        <v>0</v>
      </c>
      <c r="E37" s="500">
        <v>0</v>
      </c>
      <c r="F37" s="500">
        <v>0</v>
      </c>
      <c r="G37" s="500">
        <v>0</v>
      </c>
      <c r="H37" s="500">
        <v>0</v>
      </c>
      <c r="I37" s="500">
        <v>0</v>
      </c>
      <c r="J37" s="500">
        <v>0</v>
      </c>
      <c r="K37" s="500">
        <v>0</v>
      </c>
      <c r="L37" s="500">
        <v>0</v>
      </c>
      <c r="M37" s="500">
        <v>0</v>
      </c>
      <c r="N37" s="500">
        <v>0</v>
      </c>
      <c r="O37" s="500">
        <v>0</v>
      </c>
      <c r="P37" s="500">
        <v>0</v>
      </c>
      <c r="Q37" s="517">
        <v>0</v>
      </c>
      <c r="R37" s="499">
        <v>0</v>
      </c>
      <c r="S37" s="500">
        <v>0</v>
      </c>
      <c r="T37" s="500">
        <v>0</v>
      </c>
      <c r="U37" s="500">
        <v>0</v>
      </c>
      <c r="V37" s="500">
        <v>0</v>
      </c>
      <c r="W37" s="500">
        <v>0</v>
      </c>
      <c r="X37" s="500">
        <v>0</v>
      </c>
      <c r="Y37" s="500">
        <v>0</v>
      </c>
      <c r="Z37" s="500">
        <v>0</v>
      </c>
      <c r="AA37" s="500">
        <v>0</v>
      </c>
      <c r="AB37" s="500">
        <v>0</v>
      </c>
      <c r="AC37" s="500">
        <v>0</v>
      </c>
      <c r="AD37" s="500">
        <v>0</v>
      </c>
      <c r="AE37" s="517">
        <v>0</v>
      </c>
      <c r="AF37" s="500">
        <v>0</v>
      </c>
      <c r="AG37" s="500">
        <v>0</v>
      </c>
      <c r="AH37" s="500">
        <v>0</v>
      </c>
      <c r="AI37" s="500">
        <v>0</v>
      </c>
      <c r="AJ37" s="500">
        <v>0</v>
      </c>
      <c r="AK37" s="500">
        <v>0</v>
      </c>
      <c r="AL37" s="500">
        <v>0</v>
      </c>
      <c r="AM37" s="500">
        <v>0</v>
      </c>
      <c r="AN37" s="500">
        <v>0</v>
      </c>
      <c r="AO37" s="500">
        <v>0</v>
      </c>
      <c r="AP37" s="500">
        <v>0</v>
      </c>
      <c r="AQ37" s="500">
        <v>0</v>
      </c>
      <c r="AR37" s="500">
        <v>0</v>
      </c>
      <c r="AS37" s="545">
        <v>0</v>
      </c>
      <c r="AT37" s="499">
        <v>0</v>
      </c>
      <c r="AU37" s="500">
        <v>0</v>
      </c>
      <c r="AV37" s="500">
        <v>0</v>
      </c>
      <c r="AW37" s="500">
        <v>0</v>
      </c>
      <c r="AX37" s="500">
        <v>0</v>
      </c>
      <c r="AY37" s="500">
        <v>0</v>
      </c>
      <c r="AZ37" s="500">
        <v>0</v>
      </c>
      <c r="BA37" s="500">
        <v>0</v>
      </c>
      <c r="BB37" s="500">
        <v>0</v>
      </c>
      <c r="BC37" s="500">
        <v>0</v>
      </c>
      <c r="BD37" s="500">
        <v>0</v>
      </c>
      <c r="BE37" s="500">
        <v>0</v>
      </c>
      <c r="BF37" s="500"/>
      <c r="BG37" s="517">
        <v>0</v>
      </c>
      <c r="BH37" s="500">
        <v>0</v>
      </c>
      <c r="BI37" s="500">
        <v>0</v>
      </c>
      <c r="BJ37" s="500">
        <v>0</v>
      </c>
      <c r="BK37" s="500">
        <v>0</v>
      </c>
      <c r="BL37" s="500">
        <v>0</v>
      </c>
      <c r="BM37" s="500">
        <v>0</v>
      </c>
      <c r="BN37" s="500">
        <v>0</v>
      </c>
      <c r="BO37" s="500">
        <v>0</v>
      </c>
      <c r="BP37" s="500">
        <v>0</v>
      </c>
      <c r="BQ37" s="500">
        <v>0</v>
      </c>
      <c r="BR37" s="500">
        <v>0</v>
      </c>
      <c r="BS37" s="500">
        <v>0</v>
      </c>
      <c r="BT37" s="517">
        <v>0</v>
      </c>
      <c r="BU37" s="464"/>
      <c r="BV37" s="464"/>
    </row>
    <row r="38" spans="1:74">
      <c r="A38" s="497"/>
      <c r="B38" s="484" t="s">
        <v>353</v>
      </c>
      <c r="C38" s="498" t="s">
        <v>352</v>
      </c>
      <c r="D38" s="499">
        <v>0</v>
      </c>
      <c r="E38" s="500">
        <v>0</v>
      </c>
      <c r="F38" s="500">
        <v>0</v>
      </c>
      <c r="G38" s="500">
        <v>0</v>
      </c>
      <c r="H38" s="500">
        <v>0</v>
      </c>
      <c r="I38" s="500">
        <v>0</v>
      </c>
      <c r="J38" s="500">
        <v>0</v>
      </c>
      <c r="K38" s="500">
        <v>0</v>
      </c>
      <c r="L38" s="500">
        <v>0</v>
      </c>
      <c r="M38" s="500">
        <v>0</v>
      </c>
      <c r="N38" s="500">
        <v>0</v>
      </c>
      <c r="O38" s="500">
        <v>0</v>
      </c>
      <c r="P38" s="500">
        <v>0</v>
      </c>
      <c r="Q38" s="517">
        <v>0</v>
      </c>
      <c r="R38" s="499">
        <v>0</v>
      </c>
      <c r="S38" s="500">
        <v>0</v>
      </c>
      <c r="T38" s="500">
        <v>0</v>
      </c>
      <c r="U38" s="500">
        <v>0</v>
      </c>
      <c r="V38" s="500">
        <v>0</v>
      </c>
      <c r="W38" s="500">
        <v>0</v>
      </c>
      <c r="X38" s="500">
        <v>0</v>
      </c>
      <c r="Y38" s="500">
        <v>0</v>
      </c>
      <c r="Z38" s="500">
        <v>0</v>
      </c>
      <c r="AA38" s="500">
        <v>0</v>
      </c>
      <c r="AB38" s="500">
        <v>0</v>
      </c>
      <c r="AC38" s="500">
        <v>0</v>
      </c>
      <c r="AD38" s="500">
        <v>0</v>
      </c>
      <c r="AE38" s="517">
        <v>0</v>
      </c>
      <c r="AF38" s="500">
        <v>0</v>
      </c>
      <c r="AG38" s="500">
        <v>0</v>
      </c>
      <c r="AH38" s="500">
        <v>0</v>
      </c>
      <c r="AI38" s="500">
        <v>0</v>
      </c>
      <c r="AJ38" s="500">
        <v>0</v>
      </c>
      <c r="AK38" s="500">
        <v>0</v>
      </c>
      <c r="AL38" s="500">
        <v>0</v>
      </c>
      <c r="AM38" s="500">
        <v>0</v>
      </c>
      <c r="AN38" s="500">
        <v>0</v>
      </c>
      <c r="AO38" s="500">
        <v>0</v>
      </c>
      <c r="AP38" s="500">
        <v>0</v>
      </c>
      <c r="AQ38" s="500">
        <v>0</v>
      </c>
      <c r="AR38" s="500">
        <v>0</v>
      </c>
      <c r="AS38" s="545">
        <v>0</v>
      </c>
      <c r="AT38" s="499">
        <v>0</v>
      </c>
      <c r="AU38" s="500">
        <v>0</v>
      </c>
      <c r="AV38" s="500">
        <v>0</v>
      </c>
      <c r="AW38" s="500">
        <v>0</v>
      </c>
      <c r="AX38" s="500">
        <v>0</v>
      </c>
      <c r="AY38" s="500">
        <v>0</v>
      </c>
      <c r="AZ38" s="500">
        <v>0</v>
      </c>
      <c r="BA38" s="500">
        <v>0</v>
      </c>
      <c r="BB38" s="500">
        <v>0</v>
      </c>
      <c r="BC38" s="500">
        <v>0</v>
      </c>
      <c r="BD38" s="500">
        <v>0</v>
      </c>
      <c r="BE38" s="500">
        <v>0</v>
      </c>
      <c r="BF38" s="500"/>
      <c r="BG38" s="517">
        <v>0</v>
      </c>
      <c r="BH38" s="500">
        <v>0</v>
      </c>
      <c r="BI38" s="500">
        <v>0</v>
      </c>
      <c r="BJ38" s="500">
        <v>0</v>
      </c>
      <c r="BK38" s="500">
        <v>0</v>
      </c>
      <c r="BL38" s="500">
        <v>0</v>
      </c>
      <c r="BM38" s="500">
        <v>0</v>
      </c>
      <c r="BN38" s="500">
        <v>0</v>
      </c>
      <c r="BO38" s="500">
        <v>0</v>
      </c>
      <c r="BP38" s="500">
        <v>0</v>
      </c>
      <c r="BQ38" s="500">
        <v>0</v>
      </c>
      <c r="BR38" s="500">
        <v>0</v>
      </c>
      <c r="BS38" s="500">
        <v>0</v>
      </c>
      <c r="BT38" s="517">
        <v>0</v>
      </c>
      <c r="BU38" s="464"/>
      <c r="BV38" s="464"/>
    </row>
    <row r="39" spans="1:74">
      <c r="A39" s="497"/>
      <c r="B39" s="484" t="s">
        <v>78</v>
      </c>
      <c r="C39" s="498" t="s">
        <v>332</v>
      </c>
      <c r="D39" s="499">
        <v>0</v>
      </c>
      <c r="E39" s="500">
        <v>0</v>
      </c>
      <c r="F39" s="500">
        <v>0</v>
      </c>
      <c r="G39" s="500">
        <v>0</v>
      </c>
      <c r="H39" s="500">
        <v>0</v>
      </c>
      <c r="I39" s="500">
        <v>0</v>
      </c>
      <c r="J39" s="500">
        <v>0</v>
      </c>
      <c r="K39" s="500">
        <v>0</v>
      </c>
      <c r="L39" s="500">
        <v>0</v>
      </c>
      <c r="M39" s="500">
        <v>0</v>
      </c>
      <c r="N39" s="500">
        <v>0</v>
      </c>
      <c r="O39" s="500">
        <v>0</v>
      </c>
      <c r="P39" s="500">
        <v>0</v>
      </c>
      <c r="Q39" s="517">
        <v>0</v>
      </c>
      <c r="R39" s="499">
        <v>0</v>
      </c>
      <c r="S39" s="500">
        <v>0</v>
      </c>
      <c r="T39" s="500">
        <v>0</v>
      </c>
      <c r="U39" s="500">
        <v>0</v>
      </c>
      <c r="V39" s="500">
        <v>0</v>
      </c>
      <c r="W39" s="500">
        <v>0</v>
      </c>
      <c r="X39" s="500">
        <v>0</v>
      </c>
      <c r="Y39" s="500">
        <v>0</v>
      </c>
      <c r="Z39" s="500">
        <v>0</v>
      </c>
      <c r="AA39" s="500">
        <v>0</v>
      </c>
      <c r="AB39" s="500">
        <v>0</v>
      </c>
      <c r="AC39" s="500">
        <v>0</v>
      </c>
      <c r="AD39" s="500">
        <v>0</v>
      </c>
      <c r="AE39" s="517">
        <v>0</v>
      </c>
      <c r="AF39" s="500">
        <v>0</v>
      </c>
      <c r="AG39" s="500">
        <v>0</v>
      </c>
      <c r="AH39" s="500">
        <v>0</v>
      </c>
      <c r="AI39" s="500">
        <v>0</v>
      </c>
      <c r="AJ39" s="500">
        <v>0</v>
      </c>
      <c r="AK39" s="500">
        <v>0</v>
      </c>
      <c r="AL39" s="500">
        <v>0</v>
      </c>
      <c r="AM39" s="500">
        <v>0</v>
      </c>
      <c r="AN39" s="500">
        <v>0</v>
      </c>
      <c r="AO39" s="500">
        <v>0</v>
      </c>
      <c r="AP39" s="500">
        <v>0</v>
      </c>
      <c r="AQ39" s="500">
        <v>0</v>
      </c>
      <c r="AR39" s="500">
        <v>0</v>
      </c>
      <c r="AS39" s="545">
        <v>0</v>
      </c>
      <c r="AT39" s="499">
        <v>0</v>
      </c>
      <c r="AU39" s="500">
        <v>0</v>
      </c>
      <c r="AV39" s="500">
        <v>0</v>
      </c>
      <c r="AW39" s="500">
        <v>0</v>
      </c>
      <c r="AX39" s="500">
        <v>0</v>
      </c>
      <c r="AY39" s="500">
        <v>0</v>
      </c>
      <c r="AZ39" s="500">
        <v>0</v>
      </c>
      <c r="BA39" s="500">
        <v>0</v>
      </c>
      <c r="BB39" s="500">
        <v>0</v>
      </c>
      <c r="BC39" s="500">
        <v>0</v>
      </c>
      <c r="BD39" s="500">
        <v>0</v>
      </c>
      <c r="BE39" s="500">
        <v>0</v>
      </c>
      <c r="BF39" s="500"/>
      <c r="BG39" s="517">
        <v>0</v>
      </c>
      <c r="BH39" s="500">
        <v>0</v>
      </c>
      <c r="BI39" s="500">
        <v>0</v>
      </c>
      <c r="BJ39" s="500">
        <v>0</v>
      </c>
      <c r="BK39" s="500">
        <v>0</v>
      </c>
      <c r="BL39" s="500">
        <v>0</v>
      </c>
      <c r="BM39" s="500">
        <v>0</v>
      </c>
      <c r="BN39" s="500">
        <v>0</v>
      </c>
      <c r="BO39" s="500">
        <v>0</v>
      </c>
      <c r="BP39" s="500">
        <v>0</v>
      </c>
      <c r="BQ39" s="500">
        <v>0</v>
      </c>
      <c r="BR39" s="500">
        <v>0</v>
      </c>
      <c r="BS39" s="500">
        <v>0</v>
      </c>
      <c r="BT39" s="517">
        <v>0</v>
      </c>
      <c r="BU39" s="464"/>
      <c r="BV39" s="464"/>
    </row>
    <row r="40" spans="1:74">
      <c r="A40" s="497"/>
      <c r="B40" s="524">
        <v>93.667000000000002</v>
      </c>
      <c r="C40" s="498" t="s">
        <v>81</v>
      </c>
      <c r="D40" s="499">
        <v>0</v>
      </c>
      <c r="E40" s="500">
        <v>3324369</v>
      </c>
      <c r="F40" s="500">
        <v>3336405</v>
      </c>
      <c r="G40" s="500">
        <v>3635155</v>
      </c>
      <c r="H40" s="500">
        <v>3312794</v>
      </c>
      <c r="I40" s="500">
        <v>3267448</v>
      </c>
      <c r="J40" s="500">
        <v>3129683.5600000015</v>
      </c>
      <c r="K40" s="500">
        <v>-2462</v>
      </c>
      <c r="L40" s="500">
        <v>-8463956</v>
      </c>
      <c r="M40" s="500">
        <v>-35</v>
      </c>
      <c r="N40" s="500">
        <v>-34971.380000002682</v>
      </c>
      <c r="O40" s="500">
        <v>-6844820.6300000008</v>
      </c>
      <c r="P40" s="500">
        <v>8678076.450000003</v>
      </c>
      <c r="Q40" s="517">
        <v>13337686</v>
      </c>
      <c r="R40" s="499">
        <v>0</v>
      </c>
      <c r="S40" s="500">
        <v>3290824</v>
      </c>
      <c r="T40" s="500">
        <v>3654830</v>
      </c>
      <c r="U40" s="500">
        <v>3500541</v>
      </c>
      <c r="V40" s="500">
        <v>3383909</v>
      </c>
      <c r="W40" s="500">
        <v>3470958.37</v>
      </c>
      <c r="X40" s="500">
        <v>3130443.3800000045</v>
      </c>
      <c r="Y40" s="500">
        <v>235340.50999999605</v>
      </c>
      <c r="Z40" s="500">
        <v>-345280</v>
      </c>
      <c r="AA40" s="500">
        <v>-6394780.2500000028</v>
      </c>
      <c r="AB40" s="500">
        <v>-641.4</v>
      </c>
      <c r="AC40" s="500">
        <v>-23696.43</v>
      </c>
      <c r="AD40" s="500">
        <v>-564762.18000000156</v>
      </c>
      <c r="AE40" s="517">
        <v>13337686</v>
      </c>
      <c r="AF40" s="500">
        <v>0</v>
      </c>
      <c r="AG40" s="500">
        <v>3384557.5800000005</v>
      </c>
      <c r="AH40" s="500">
        <v>3588597.1799999997</v>
      </c>
      <c r="AI40" s="500">
        <v>3533548.98</v>
      </c>
      <c r="AJ40" s="500">
        <v>3473064.4</v>
      </c>
      <c r="AK40" s="500">
        <v>3360106.5600000005</v>
      </c>
      <c r="AL40" s="500">
        <v>3106041.4800000014</v>
      </c>
      <c r="AM40" s="500">
        <v>16599.219999999998</v>
      </c>
      <c r="AN40" s="500">
        <v>19720.750000000004</v>
      </c>
      <c r="AO40" s="500">
        <v>-9033377.7899999991</v>
      </c>
      <c r="AP40" s="500">
        <v>0</v>
      </c>
      <c r="AQ40" s="500">
        <v>-2660.67</v>
      </c>
      <c r="AR40" s="500">
        <v>1891488.3099999968</v>
      </c>
      <c r="AS40" s="545">
        <v>13337686</v>
      </c>
      <c r="AT40" s="499">
        <v>0</v>
      </c>
      <c r="AU40" s="500">
        <v>3794653.9399999995</v>
      </c>
      <c r="AV40" s="500">
        <v>3797707.5</v>
      </c>
      <c r="AW40" s="500">
        <v>3931474.7899999996</v>
      </c>
      <c r="AX40" s="500">
        <v>3772606.18</v>
      </c>
      <c r="AY40" s="500">
        <v>3565636.6399999997</v>
      </c>
      <c r="AZ40" s="500">
        <v>3595667.51</v>
      </c>
      <c r="BA40" s="500">
        <v>6110.489999999998</v>
      </c>
      <c r="BB40" s="500">
        <v>3711.8599999999997</v>
      </c>
      <c r="BC40" s="500">
        <v>150160.87999999896</v>
      </c>
      <c r="BD40" s="500">
        <v>107.89</v>
      </c>
      <c r="BE40" s="500">
        <v>-99272.62</v>
      </c>
      <c r="BF40" s="500">
        <v>-9180879.0599999912</v>
      </c>
      <c r="BG40" s="517">
        <v>13337686</v>
      </c>
      <c r="BH40" s="500">
        <v>0</v>
      </c>
      <c r="BI40" s="500">
        <v>4250022.1600000011</v>
      </c>
      <c r="BJ40" s="500">
        <v>4358026.7799999993</v>
      </c>
      <c r="BK40" s="500">
        <v>4245105.3400000008</v>
      </c>
      <c r="BL40" s="500">
        <v>4165994.7099999995</v>
      </c>
      <c r="BM40" s="500">
        <v>4171531.1</v>
      </c>
      <c r="BN40" s="500">
        <v>42310.84</v>
      </c>
      <c r="BO40" s="500">
        <v>-9964890.5700000003</v>
      </c>
      <c r="BP40" s="500">
        <v>-4206.93</v>
      </c>
      <c r="BQ40" s="500">
        <v>-71819.559999997524</v>
      </c>
      <c r="BR40" s="500">
        <v>1072806.0649999967</v>
      </c>
      <c r="BS40" s="500">
        <v>1072806.0649999967</v>
      </c>
      <c r="BT40" s="517">
        <v>13337686</v>
      </c>
      <c r="BU40" s="464"/>
      <c r="BV40" s="464"/>
    </row>
    <row r="41" spans="1:74">
      <c r="A41" s="497"/>
      <c r="B41" s="524" t="s">
        <v>548</v>
      </c>
      <c r="C41" s="498" t="s">
        <v>615</v>
      </c>
      <c r="D41" s="499"/>
      <c r="E41" s="500"/>
      <c r="F41" s="500"/>
      <c r="G41" s="500"/>
      <c r="H41" s="500"/>
      <c r="I41" s="500"/>
      <c r="J41" s="500"/>
      <c r="K41" s="500"/>
      <c r="L41" s="500"/>
      <c r="M41" s="500"/>
      <c r="N41" s="500"/>
      <c r="O41" s="500"/>
      <c r="P41" s="500"/>
      <c r="Q41" s="517"/>
      <c r="R41" s="499"/>
      <c r="S41" s="500"/>
      <c r="T41" s="500"/>
      <c r="U41" s="500"/>
      <c r="V41" s="500"/>
      <c r="W41" s="500"/>
      <c r="X41" s="500"/>
      <c r="Y41" s="500"/>
      <c r="Z41" s="500"/>
      <c r="AA41" s="500"/>
      <c r="AB41" s="500"/>
      <c r="AC41" s="500"/>
      <c r="AD41" s="500"/>
      <c r="AE41" s="517"/>
      <c r="AF41" s="500"/>
      <c r="AG41" s="500"/>
      <c r="AH41" s="500"/>
      <c r="AI41" s="500"/>
      <c r="AJ41" s="500"/>
      <c r="AK41" s="500"/>
      <c r="AL41" s="500"/>
      <c r="AM41" s="500"/>
      <c r="AN41" s="500"/>
      <c r="AO41" s="500"/>
      <c r="AP41" s="500"/>
      <c r="AQ41" s="500"/>
      <c r="AR41" s="500"/>
      <c r="AS41" s="545"/>
      <c r="AT41" s="499"/>
      <c r="AU41" s="500"/>
      <c r="AV41" s="500"/>
      <c r="AW41" s="500"/>
      <c r="AX41" s="500"/>
      <c r="AY41" s="500"/>
      <c r="AZ41" s="500"/>
      <c r="BA41" s="500"/>
      <c r="BB41" s="500"/>
      <c r="BC41" s="500"/>
      <c r="BD41" s="500"/>
      <c r="BE41" s="500"/>
      <c r="BF41" s="500">
        <v>88394</v>
      </c>
      <c r="BG41" s="517">
        <v>88394</v>
      </c>
      <c r="BH41" s="500"/>
      <c r="BI41" s="500"/>
      <c r="BJ41" s="500">
        <v>0</v>
      </c>
      <c r="BK41" s="500">
        <v>0</v>
      </c>
      <c r="BL41" s="500">
        <v>0</v>
      </c>
      <c r="BM41" s="500">
        <v>0</v>
      </c>
      <c r="BN41" s="500">
        <v>0</v>
      </c>
      <c r="BO41" s="500">
        <v>0</v>
      </c>
      <c r="BP41" s="500">
        <v>0</v>
      </c>
      <c r="BQ41" s="500">
        <v>0</v>
      </c>
      <c r="BR41" s="500">
        <v>0</v>
      </c>
      <c r="BS41" s="500">
        <v>0</v>
      </c>
      <c r="BT41" s="517">
        <v>0</v>
      </c>
      <c r="BU41" s="464"/>
      <c r="BV41" s="464"/>
    </row>
    <row r="42" spans="1:74">
      <c r="A42" s="497"/>
      <c r="B42" s="524">
        <v>93.747</v>
      </c>
      <c r="C42" s="498"/>
      <c r="D42" s="499"/>
      <c r="E42" s="500"/>
      <c r="F42" s="500"/>
      <c r="G42" s="500"/>
      <c r="H42" s="500"/>
      <c r="I42" s="500"/>
      <c r="J42" s="500"/>
      <c r="K42" s="500"/>
      <c r="L42" s="500"/>
      <c r="M42" s="500"/>
      <c r="N42" s="500"/>
      <c r="O42" s="500"/>
      <c r="P42" s="500"/>
      <c r="Q42" s="517"/>
      <c r="R42" s="499"/>
      <c r="S42" s="500"/>
      <c r="T42" s="500"/>
      <c r="U42" s="500"/>
      <c r="V42" s="500"/>
      <c r="W42" s="500"/>
      <c r="X42" s="500"/>
      <c r="Y42" s="500"/>
      <c r="Z42" s="500"/>
      <c r="AA42" s="500"/>
      <c r="AB42" s="500"/>
      <c r="AC42" s="500"/>
      <c r="AD42" s="500"/>
      <c r="AE42" s="517">
        <v>553637</v>
      </c>
      <c r="AF42" s="500">
        <v>0</v>
      </c>
      <c r="AG42" s="500">
        <v>0</v>
      </c>
      <c r="AH42" s="500">
        <v>0</v>
      </c>
      <c r="AI42" s="500">
        <v>0</v>
      </c>
      <c r="AJ42" s="500">
        <v>0</v>
      </c>
      <c r="AK42" s="500">
        <v>0</v>
      </c>
      <c r="AL42" s="500">
        <v>0</v>
      </c>
      <c r="AM42" s="500">
        <v>0</v>
      </c>
      <c r="AN42" s="500">
        <v>0</v>
      </c>
      <c r="AO42" s="500">
        <v>0</v>
      </c>
      <c r="AP42" s="500">
        <v>0</v>
      </c>
      <c r="AQ42" s="500">
        <v>0</v>
      </c>
      <c r="AR42" s="500">
        <v>0</v>
      </c>
      <c r="AS42" s="545">
        <v>0</v>
      </c>
      <c r="AT42" s="499">
        <v>0</v>
      </c>
      <c r="AU42" s="500">
        <v>0</v>
      </c>
      <c r="AV42" s="500">
        <v>0</v>
      </c>
      <c r="AW42" s="500">
        <v>0</v>
      </c>
      <c r="AX42" s="500">
        <v>0</v>
      </c>
      <c r="AY42" s="500">
        <v>0</v>
      </c>
      <c r="AZ42" s="500">
        <v>0</v>
      </c>
      <c r="BA42" s="500">
        <v>0</v>
      </c>
      <c r="BB42" s="500">
        <v>0</v>
      </c>
      <c r="BC42" s="500">
        <v>0</v>
      </c>
      <c r="BD42" s="500">
        <v>0</v>
      </c>
      <c r="BE42" s="500">
        <v>0</v>
      </c>
      <c r="BF42" s="500">
        <v>0</v>
      </c>
      <c r="BG42" s="517">
        <v>0</v>
      </c>
      <c r="BH42" s="500">
        <v>0</v>
      </c>
      <c r="BI42" s="500">
        <v>0</v>
      </c>
      <c r="BJ42" s="500">
        <v>0</v>
      </c>
      <c r="BK42" s="500">
        <v>0</v>
      </c>
      <c r="BL42" s="500">
        <v>0</v>
      </c>
      <c r="BM42" s="500">
        <v>0</v>
      </c>
      <c r="BN42" s="500">
        <v>0</v>
      </c>
      <c r="BO42" s="500">
        <v>0</v>
      </c>
      <c r="BP42" s="500">
        <v>0</v>
      </c>
      <c r="BQ42" s="500">
        <v>0</v>
      </c>
      <c r="BR42" s="500">
        <v>0</v>
      </c>
      <c r="BS42" s="500">
        <v>0</v>
      </c>
      <c r="BT42" s="517"/>
      <c r="BU42" s="464"/>
      <c r="BV42" s="464"/>
    </row>
    <row r="43" spans="1:74">
      <c r="A43" s="497"/>
      <c r="B43" s="524" t="s">
        <v>438</v>
      </c>
      <c r="C43" s="498" t="s">
        <v>440</v>
      </c>
      <c r="D43" s="499">
        <v>0</v>
      </c>
      <c r="E43" s="500">
        <v>0</v>
      </c>
      <c r="F43" s="500">
        <v>0</v>
      </c>
      <c r="G43" s="500">
        <v>0</v>
      </c>
      <c r="H43" s="500">
        <v>0</v>
      </c>
      <c r="I43" s="500">
        <v>0</v>
      </c>
      <c r="J43" s="500">
        <v>0</v>
      </c>
      <c r="K43" s="500">
        <v>0</v>
      </c>
      <c r="L43" s="500">
        <v>0</v>
      </c>
      <c r="M43" s="500">
        <v>0</v>
      </c>
      <c r="N43" s="500">
        <v>0</v>
      </c>
      <c r="O43" s="500">
        <v>0</v>
      </c>
      <c r="P43" s="500">
        <v>1000000</v>
      </c>
      <c r="Q43" s="517">
        <v>1000000</v>
      </c>
      <c r="R43" s="499">
        <v>0</v>
      </c>
      <c r="S43" s="500">
        <v>0</v>
      </c>
      <c r="T43" s="500">
        <v>0</v>
      </c>
      <c r="U43" s="500">
        <v>7705</v>
      </c>
      <c r="V43" s="500">
        <v>21695</v>
      </c>
      <c r="W43" s="500">
        <v>70483.22</v>
      </c>
      <c r="X43" s="500">
        <v>333762.88999999996</v>
      </c>
      <c r="Y43" s="500">
        <v>22773.789999999979</v>
      </c>
      <c r="Z43" s="500">
        <v>347530.21999999991</v>
      </c>
      <c r="AA43" s="500">
        <v>143253.87</v>
      </c>
      <c r="AB43" s="500">
        <v>149152.97999999998</v>
      </c>
      <c r="AC43" s="500">
        <v>122326.32000000004</v>
      </c>
      <c r="AD43" s="500">
        <v>-391053.2899999998</v>
      </c>
      <c r="AE43" s="517">
        <v>827630</v>
      </c>
      <c r="AF43" s="500">
        <v>122687.23000000001</v>
      </c>
      <c r="AG43" s="500">
        <v>124625.29000000001</v>
      </c>
      <c r="AH43" s="500">
        <v>135472.28</v>
      </c>
      <c r="AI43" s="500">
        <v>130828.96999999997</v>
      </c>
      <c r="AJ43" s="500">
        <v>121638.73999999999</v>
      </c>
      <c r="AK43" s="500">
        <v>379606.76</v>
      </c>
      <c r="AL43" s="500">
        <v>446460.42000000004</v>
      </c>
      <c r="AM43" s="500">
        <v>275600.76999999996</v>
      </c>
      <c r="AN43" s="500">
        <v>265250.64</v>
      </c>
      <c r="AO43" s="500">
        <v>525693.66999999993</v>
      </c>
      <c r="AP43" s="500">
        <v>291747.09999999998</v>
      </c>
      <c r="AQ43" s="500">
        <v>278144.72999999986</v>
      </c>
      <c r="AR43" s="500">
        <v>1769850.4</v>
      </c>
      <c r="AS43" s="545">
        <v>3190580</v>
      </c>
      <c r="AT43" s="499">
        <v>244309.62000000002</v>
      </c>
      <c r="AU43" s="500">
        <v>263516.48</v>
      </c>
      <c r="AV43" s="500">
        <v>251700.27</v>
      </c>
      <c r="AW43" s="500">
        <v>276361.05</v>
      </c>
      <c r="AX43" s="500">
        <v>253947.9</v>
      </c>
      <c r="AY43" s="500">
        <v>223825.87999999998</v>
      </c>
      <c r="AZ43" s="500">
        <v>280517.07</v>
      </c>
      <c r="BA43" s="500">
        <v>294187.33000000007</v>
      </c>
      <c r="BB43" s="500">
        <v>321970.34999999998</v>
      </c>
      <c r="BC43" s="500">
        <v>337901.12</v>
      </c>
      <c r="BD43" s="500">
        <v>318158.63</v>
      </c>
      <c r="BE43" s="500">
        <v>320576.74999999988</v>
      </c>
      <c r="BF43" s="500">
        <v>197728.55000000005</v>
      </c>
      <c r="BG43" s="517">
        <v>3584701</v>
      </c>
      <c r="BH43" s="500">
        <v>286579.69</v>
      </c>
      <c r="BI43" s="500">
        <v>171291.46</v>
      </c>
      <c r="BJ43" s="500">
        <v>171291.46</v>
      </c>
      <c r="BK43" s="500">
        <v>221131.65</v>
      </c>
      <c r="BL43" s="500">
        <v>-108859.36</v>
      </c>
      <c r="BM43" s="500">
        <v>164517.23000000001</v>
      </c>
      <c r="BN43" s="500">
        <v>329728.38</v>
      </c>
      <c r="BO43" s="500">
        <v>243633.94999999998</v>
      </c>
      <c r="BP43" s="500">
        <v>187571.44</v>
      </c>
      <c r="BQ43" s="500">
        <v>218171.22</v>
      </c>
      <c r="BR43" s="500">
        <v>490444.94000000006</v>
      </c>
      <c r="BS43" s="500">
        <v>490444.94000000006</v>
      </c>
      <c r="BT43" s="517">
        <v>2865947</v>
      </c>
      <c r="BU43" s="464"/>
      <c r="BV43" s="464"/>
    </row>
    <row r="44" spans="1:74">
      <c r="A44" s="497"/>
      <c r="B44" s="484" t="s">
        <v>125</v>
      </c>
      <c r="C44" s="498" t="s">
        <v>112</v>
      </c>
      <c r="D44" s="499">
        <v>106066</v>
      </c>
      <c r="E44" s="500">
        <v>107438</v>
      </c>
      <c r="F44" s="500">
        <v>106161</v>
      </c>
      <c r="G44" s="500">
        <v>114635</v>
      </c>
      <c r="H44" s="500">
        <v>107844</v>
      </c>
      <c r="I44" s="500">
        <v>109897</v>
      </c>
      <c r="J44" s="500">
        <v>153301.52999999994</v>
      </c>
      <c r="K44" s="500">
        <v>108285</v>
      </c>
      <c r="L44" s="500">
        <v>260589</v>
      </c>
      <c r="M44" s="500">
        <v>145747</v>
      </c>
      <c r="N44" s="500">
        <v>133548.05000000005</v>
      </c>
      <c r="O44" s="500">
        <v>110734.95000000001</v>
      </c>
      <c r="P44" s="500">
        <v>33183.47000000003</v>
      </c>
      <c r="Q44" s="517">
        <v>1597430</v>
      </c>
      <c r="R44" s="499">
        <v>105489</v>
      </c>
      <c r="S44" s="500">
        <v>114953</v>
      </c>
      <c r="T44" s="500">
        <v>119088</v>
      </c>
      <c r="U44" s="500">
        <v>107903</v>
      </c>
      <c r="V44" s="500">
        <v>115860</v>
      </c>
      <c r="W44" s="500">
        <v>119335.03000000001</v>
      </c>
      <c r="X44" s="500">
        <v>68997.599999999919</v>
      </c>
      <c r="Y44" s="500">
        <v>265967.99999999983</v>
      </c>
      <c r="Z44" s="500">
        <v>89949.640000000043</v>
      </c>
      <c r="AA44" s="500">
        <v>82540.030000000028</v>
      </c>
      <c r="AB44" s="500">
        <v>136072.51999999999</v>
      </c>
      <c r="AC44" s="500">
        <v>115963.59</v>
      </c>
      <c r="AD44" s="500">
        <v>-112421.40999999992</v>
      </c>
      <c r="AE44" s="517">
        <v>1329698</v>
      </c>
      <c r="AF44" s="500">
        <v>85927.06</v>
      </c>
      <c r="AG44" s="500">
        <v>94787.98000000001</v>
      </c>
      <c r="AH44" s="500">
        <v>111275.98999999998</v>
      </c>
      <c r="AI44" s="500">
        <v>125146.29</v>
      </c>
      <c r="AJ44" s="500">
        <v>104359.08000000003</v>
      </c>
      <c r="AK44" s="500">
        <v>92911.999999999985</v>
      </c>
      <c r="AL44" s="500">
        <v>103313.96999999986</v>
      </c>
      <c r="AM44" s="500">
        <v>122608.13</v>
      </c>
      <c r="AN44" s="500">
        <v>115939.11000000002</v>
      </c>
      <c r="AO44" s="500">
        <v>55114.840000000055</v>
      </c>
      <c r="AP44" s="500">
        <v>127875.71</v>
      </c>
      <c r="AQ44" s="500">
        <v>113083.89</v>
      </c>
      <c r="AR44" s="500">
        <v>102900.95000000019</v>
      </c>
      <c r="AS44" s="545">
        <v>1355245</v>
      </c>
      <c r="AT44" s="499">
        <v>89343.73</v>
      </c>
      <c r="AU44" s="500">
        <v>107029.94</v>
      </c>
      <c r="AV44" s="500">
        <v>105500.64000000001</v>
      </c>
      <c r="AW44" s="500">
        <v>95318.479999999981</v>
      </c>
      <c r="AX44" s="500">
        <v>102694.85999999996</v>
      </c>
      <c r="AY44" s="500">
        <v>157187.48000000001</v>
      </c>
      <c r="AZ44" s="500">
        <v>79299.719999999972</v>
      </c>
      <c r="BA44" s="500">
        <v>139667.73999999996</v>
      </c>
      <c r="BB44" s="500">
        <v>120842.6</v>
      </c>
      <c r="BC44" s="500">
        <v>46567.929999999993</v>
      </c>
      <c r="BD44" s="500">
        <v>129203.23000000001</v>
      </c>
      <c r="BE44" s="500">
        <v>104466.04</v>
      </c>
      <c r="BF44" s="500">
        <v>197635.6100000001</v>
      </c>
      <c r="BG44" s="517">
        <v>1474758</v>
      </c>
      <c r="BH44" s="500">
        <v>89246.63</v>
      </c>
      <c r="BI44" s="500">
        <v>101294.67</v>
      </c>
      <c r="BJ44" s="500">
        <v>124384.03999999998</v>
      </c>
      <c r="BK44" s="500">
        <v>99418.84</v>
      </c>
      <c r="BL44" s="500">
        <v>109418.64</v>
      </c>
      <c r="BM44" s="500">
        <v>122531.07999999999</v>
      </c>
      <c r="BN44" s="500">
        <v>108651.2</v>
      </c>
      <c r="BO44" s="500">
        <v>106529.11000000002</v>
      </c>
      <c r="BP44" s="500">
        <v>112465.82</v>
      </c>
      <c r="BQ44" s="500">
        <v>8791.7300000000396</v>
      </c>
      <c r="BR44" s="500">
        <v>148871.62000000011</v>
      </c>
      <c r="BS44" s="500">
        <v>148871.62000000011</v>
      </c>
      <c r="BT44" s="517">
        <v>1280475</v>
      </c>
      <c r="BU44" s="464"/>
      <c r="BV44" s="464"/>
    </row>
    <row r="45" spans="1:74">
      <c r="A45" s="518" t="s">
        <v>333</v>
      </c>
      <c r="B45" s="519"/>
      <c r="C45" s="520"/>
      <c r="D45" s="521">
        <v>106066</v>
      </c>
      <c r="E45" s="522">
        <v>3431807</v>
      </c>
      <c r="F45" s="522">
        <v>3442566</v>
      </c>
      <c r="G45" s="522">
        <v>3749790</v>
      </c>
      <c r="H45" s="522">
        <v>3420638</v>
      </c>
      <c r="I45" s="522">
        <v>3377345</v>
      </c>
      <c r="J45" s="522">
        <v>3282985.0900000012</v>
      </c>
      <c r="K45" s="522">
        <v>105823</v>
      </c>
      <c r="L45" s="522">
        <v>-8203367</v>
      </c>
      <c r="M45" s="522">
        <v>145712</v>
      </c>
      <c r="N45" s="522">
        <v>98576.669999997364</v>
      </c>
      <c r="O45" s="522">
        <v>-322259.90000000055</v>
      </c>
      <c r="P45" s="522">
        <v>9711260.1400000006</v>
      </c>
      <c r="Q45" s="523">
        <v>22346942</v>
      </c>
      <c r="R45" s="521">
        <v>105489</v>
      </c>
      <c r="S45" s="522">
        <v>3405777.2727272729</v>
      </c>
      <c r="T45" s="522">
        <v>3773918.2727272729</v>
      </c>
      <c r="U45" s="522">
        <v>3616149.2727272729</v>
      </c>
      <c r="V45" s="522">
        <v>3521464.2727272729</v>
      </c>
      <c r="W45" s="522">
        <v>3660776.8927272731</v>
      </c>
      <c r="X45" s="522">
        <v>6114525.9427272761</v>
      </c>
      <c r="Y45" s="522">
        <v>524082.57272726856</v>
      </c>
      <c r="Z45" s="522">
        <v>92200.132727272663</v>
      </c>
      <c r="AA45" s="522">
        <v>945766.28999999783</v>
      </c>
      <c r="AB45" s="522">
        <v>284587.19090909092</v>
      </c>
      <c r="AC45" s="522">
        <v>214593.48000000004</v>
      </c>
      <c r="AD45" s="522">
        <v>8627867.4072727244</v>
      </c>
      <c r="AE45" s="523">
        <v>35440835</v>
      </c>
      <c r="AF45" s="522">
        <v>208614.29</v>
      </c>
      <c r="AG45" s="522">
        <v>3603970.8500000006</v>
      </c>
      <c r="AH45" s="522">
        <v>3835345.4499999993</v>
      </c>
      <c r="AI45" s="522">
        <v>3789524.24</v>
      </c>
      <c r="AJ45" s="522">
        <v>3699062.2199999997</v>
      </c>
      <c r="AK45" s="522">
        <v>3832625.3200000003</v>
      </c>
      <c r="AL45" s="522">
        <v>3655815.870000001</v>
      </c>
      <c r="AM45" s="522">
        <v>414808.11999999994</v>
      </c>
      <c r="AN45" s="522">
        <v>400910.5</v>
      </c>
      <c r="AO45" s="522">
        <v>-8452569.2799999993</v>
      </c>
      <c r="AP45" s="522">
        <v>419622.81</v>
      </c>
      <c r="AQ45" s="522">
        <v>388567.9499999999</v>
      </c>
      <c r="AR45" s="522">
        <v>3764239.6599999969</v>
      </c>
      <c r="AS45" s="522">
        <v>17883511</v>
      </c>
      <c r="AT45" s="521">
        <v>333653.35000000003</v>
      </c>
      <c r="AU45" s="522">
        <v>4165200.3599999994</v>
      </c>
      <c r="AV45" s="522">
        <v>4154908.41</v>
      </c>
      <c r="AW45" s="522">
        <v>4303154.32</v>
      </c>
      <c r="AX45" s="522">
        <v>4129248.94</v>
      </c>
      <c r="AY45" s="522">
        <v>3946649.9999999995</v>
      </c>
      <c r="AZ45" s="522">
        <v>3955484.3</v>
      </c>
      <c r="BA45" s="522">
        <v>439965.56000000006</v>
      </c>
      <c r="BB45" s="522">
        <v>446524.80999999994</v>
      </c>
      <c r="BC45" s="522">
        <v>534629.929999999</v>
      </c>
      <c r="BD45" s="522">
        <v>447469.75</v>
      </c>
      <c r="BE45" s="522">
        <v>325770.16999999987</v>
      </c>
      <c r="BF45" s="522">
        <v>-8697120.8999999911</v>
      </c>
      <c r="BG45" s="523">
        <v>18485539</v>
      </c>
      <c r="BH45" s="522">
        <v>375826.32</v>
      </c>
      <c r="BI45" s="522">
        <v>4522608.290000001</v>
      </c>
      <c r="BJ45" s="522">
        <v>4653702.2799999993</v>
      </c>
      <c r="BK45" s="522">
        <v>4565655.830000001</v>
      </c>
      <c r="BL45" s="522">
        <v>4166553.9899999998</v>
      </c>
      <c r="BM45" s="522">
        <v>4458579.41</v>
      </c>
      <c r="BN45" s="522">
        <v>480690.42</v>
      </c>
      <c r="BO45" s="522">
        <v>-9614727.5100000016</v>
      </c>
      <c r="BP45" s="522">
        <v>295830.33</v>
      </c>
      <c r="BQ45" s="522">
        <v>155143.39000000252</v>
      </c>
      <c r="BR45" s="522">
        <v>1712122.6249999967</v>
      </c>
      <c r="BS45" s="522">
        <v>1712122.6249999967</v>
      </c>
      <c r="BT45" s="523">
        <v>17484108</v>
      </c>
      <c r="BU45" s="464"/>
      <c r="BV45" s="464"/>
    </row>
    <row r="46" spans="1:74">
      <c r="A46" s="497" t="s">
        <v>34</v>
      </c>
      <c r="B46" s="525" t="s">
        <v>89</v>
      </c>
      <c r="C46" s="498" t="s">
        <v>88</v>
      </c>
      <c r="D46" s="499">
        <v>273</v>
      </c>
      <c r="E46" s="500">
        <v>5125</v>
      </c>
      <c r="F46" s="500">
        <v>5077</v>
      </c>
      <c r="G46" s="500">
        <v>9968</v>
      </c>
      <c r="H46" s="500">
        <v>5065</v>
      </c>
      <c r="I46" s="500">
        <v>5360</v>
      </c>
      <c r="J46" s="500">
        <v>5150</v>
      </c>
      <c r="K46" s="500">
        <v>5110</v>
      </c>
      <c r="L46" s="500">
        <v>11757</v>
      </c>
      <c r="M46" s="500">
        <v>7851</v>
      </c>
      <c r="N46" s="500">
        <v>5263.71</v>
      </c>
      <c r="O46" s="500">
        <v>5162</v>
      </c>
      <c r="P46" s="500">
        <v>7259.2900000000009</v>
      </c>
      <c r="Q46" s="517">
        <v>78421</v>
      </c>
      <c r="R46" s="499">
        <v>154</v>
      </c>
      <c r="S46" s="500">
        <v>281</v>
      </c>
      <c r="T46" s="500">
        <v>0</v>
      </c>
      <c r="U46" s="500">
        <v>230</v>
      </c>
      <c r="V46" s="500">
        <v>270</v>
      </c>
      <c r="W46" s="500">
        <v>280.58000000000004</v>
      </c>
      <c r="X46" s="500">
        <v>324.57</v>
      </c>
      <c r="Y46" s="500">
        <v>4582.99</v>
      </c>
      <c r="Z46" s="500">
        <v>974.28000000000009</v>
      </c>
      <c r="AA46" s="500">
        <v>1220.67</v>
      </c>
      <c r="AB46" s="500">
        <v>971.93999999999983</v>
      </c>
      <c r="AC46" s="500">
        <v>0</v>
      </c>
      <c r="AD46" s="500">
        <v>-6495.0300000000007</v>
      </c>
      <c r="AE46" s="517">
        <v>2795</v>
      </c>
      <c r="AF46" s="500">
        <v>0</v>
      </c>
      <c r="AG46" s="500">
        <v>0</v>
      </c>
      <c r="AH46" s="500">
        <v>0</v>
      </c>
      <c r="AI46" s="500">
        <v>0</v>
      </c>
      <c r="AJ46" s="500">
        <v>0</v>
      </c>
      <c r="AK46" s="500">
        <v>0</v>
      </c>
      <c r="AL46" s="500">
        <v>0</v>
      </c>
      <c r="AM46" s="500">
        <v>0</v>
      </c>
      <c r="AN46" s="500">
        <v>0</v>
      </c>
      <c r="AO46" s="500">
        <v>0</v>
      </c>
      <c r="AP46" s="500">
        <v>0</v>
      </c>
      <c r="AQ46" s="500">
        <v>0</v>
      </c>
      <c r="AR46" s="500">
        <v>72632</v>
      </c>
      <c r="AS46" s="545">
        <v>72632</v>
      </c>
      <c r="AT46" s="499">
        <v>0</v>
      </c>
      <c r="AU46" s="500">
        <v>0</v>
      </c>
      <c r="AV46" s="500">
        <v>0</v>
      </c>
      <c r="AW46" s="500">
        <v>0</v>
      </c>
      <c r="AX46" s="500">
        <v>0</v>
      </c>
      <c r="AY46" s="500">
        <v>0</v>
      </c>
      <c r="AZ46" s="500">
        <v>0</v>
      </c>
      <c r="BA46" s="500">
        <v>0</v>
      </c>
      <c r="BB46" s="500">
        <v>0</v>
      </c>
      <c r="BC46" s="500">
        <v>0</v>
      </c>
      <c r="BD46" s="500">
        <v>0</v>
      </c>
      <c r="BE46" s="500">
        <v>0</v>
      </c>
      <c r="BF46" s="500"/>
      <c r="BG46" s="517">
        <v>0</v>
      </c>
      <c r="BH46" s="500">
        <v>0</v>
      </c>
      <c r="BI46" s="500">
        <v>0</v>
      </c>
      <c r="BJ46" s="500">
        <v>0</v>
      </c>
      <c r="BK46" s="500">
        <v>0</v>
      </c>
      <c r="BL46" s="500">
        <v>0</v>
      </c>
      <c r="BM46" s="500">
        <v>0</v>
      </c>
      <c r="BN46" s="500">
        <v>0</v>
      </c>
      <c r="BO46" s="500">
        <v>0</v>
      </c>
      <c r="BP46" s="500">
        <v>0</v>
      </c>
      <c r="BQ46" s="500">
        <v>0</v>
      </c>
      <c r="BR46" s="500">
        <v>0</v>
      </c>
      <c r="BS46" s="500">
        <v>0</v>
      </c>
      <c r="BT46" s="517">
        <v>0</v>
      </c>
      <c r="BU46" s="464"/>
      <c r="BV46" s="464"/>
    </row>
    <row r="47" spans="1:74">
      <c r="A47" s="497"/>
      <c r="B47" s="525" t="s">
        <v>87</v>
      </c>
      <c r="C47" s="498" t="s">
        <v>86</v>
      </c>
      <c r="D47" s="499">
        <v>0</v>
      </c>
      <c r="E47" s="500">
        <v>0</v>
      </c>
      <c r="F47" s="500">
        <v>0</v>
      </c>
      <c r="G47" s="500">
        <v>0</v>
      </c>
      <c r="H47" s="500">
        <v>0</v>
      </c>
      <c r="I47" s="500">
        <v>0</v>
      </c>
      <c r="J47" s="500">
        <v>0</v>
      </c>
      <c r="K47" s="500">
        <v>0</v>
      </c>
      <c r="L47" s="500">
        <v>0</v>
      </c>
      <c r="M47" s="500">
        <v>0</v>
      </c>
      <c r="N47" s="500">
        <v>0</v>
      </c>
      <c r="O47" s="500">
        <v>0</v>
      </c>
      <c r="P47" s="500">
        <v>0</v>
      </c>
      <c r="Q47" s="517">
        <v>0</v>
      </c>
      <c r="R47" s="499">
        <v>4933</v>
      </c>
      <c r="S47" s="500">
        <v>4933</v>
      </c>
      <c r="T47" s="500">
        <v>4933</v>
      </c>
      <c r="U47" s="500">
        <v>5589</v>
      </c>
      <c r="V47" s="500">
        <v>4933</v>
      </c>
      <c r="W47" s="500">
        <v>4932.6099999999997</v>
      </c>
      <c r="X47" s="500">
        <v>4932.6099999999997</v>
      </c>
      <c r="Y47" s="500">
        <v>4932.6099999999997</v>
      </c>
      <c r="Z47" s="500">
        <v>156.72</v>
      </c>
      <c r="AA47" s="500">
        <v>9865.2199999999993</v>
      </c>
      <c r="AB47" s="500">
        <v>4932.6099999999997</v>
      </c>
      <c r="AC47" s="500">
        <v>0</v>
      </c>
      <c r="AD47" s="500">
        <v>17937.619999999995</v>
      </c>
      <c r="AE47" s="517">
        <v>73011</v>
      </c>
      <c r="AF47" s="500">
        <v>0</v>
      </c>
      <c r="AG47" s="500">
        <v>9865.2199999999993</v>
      </c>
      <c r="AH47" s="500">
        <v>4932.6099999999997</v>
      </c>
      <c r="AI47" s="500">
        <v>4932.6099999999997</v>
      </c>
      <c r="AJ47" s="500">
        <v>4952.6099999999997</v>
      </c>
      <c r="AK47" s="500">
        <v>4952.6099999999997</v>
      </c>
      <c r="AL47" s="500">
        <v>4952.6099999999997</v>
      </c>
      <c r="AM47" s="500">
        <v>4952.6099999999997</v>
      </c>
      <c r="AN47" s="500">
        <v>4952.6099999999997</v>
      </c>
      <c r="AO47" s="500">
        <v>4952.6099999999997</v>
      </c>
      <c r="AP47" s="500">
        <v>4014.37</v>
      </c>
      <c r="AQ47" s="500">
        <v>0</v>
      </c>
      <c r="AR47" s="500">
        <v>-52960.47</v>
      </c>
      <c r="AS47" s="545">
        <v>500</v>
      </c>
      <c r="AT47" s="499">
        <v>0</v>
      </c>
      <c r="AU47" s="500">
        <v>0</v>
      </c>
      <c r="AV47" s="500">
        <v>0</v>
      </c>
      <c r="AW47" s="500">
        <v>0</v>
      </c>
      <c r="AX47" s="500">
        <v>0</v>
      </c>
      <c r="AY47" s="500">
        <v>0</v>
      </c>
      <c r="AZ47" s="500">
        <v>0</v>
      </c>
      <c r="BA47" s="500">
        <v>0</v>
      </c>
      <c r="BB47" s="500">
        <v>0</v>
      </c>
      <c r="BC47" s="500">
        <v>0</v>
      </c>
      <c r="BD47" s="500">
        <v>0</v>
      </c>
      <c r="BE47" s="500">
        <v>0</v>
      </c>
      <c r="BF47" s="500"/>
      <c r="BG47" s="517">
        <v>0</v>
      </c>
      <c r="BH47" s="500">
        <v>0</v>
      </c>
      <c r="BI47" s="500">
        <v>0</v>
      </c>
      <c r="BJ47" s="500">
        <v>0</v>
      </c>
      <c r="BK47" s="500">
        <v>0</v>
      </c>
      <c r="BL47" s="500">
        <v>0</v>
      </c>
      <c r="BM47" s="500">
        <v>0</v>
      </c>
      <c r="BN47" s="500">
        <v>0</v>
      </c>
      <c r="BO47" s="500">
        <v>0</v>
      </c>
      <c r="BP47" s="500">
        <v>0</v>
      </c>
      <c r="BQ47" s="500">
        <v>0</v>
      </c>
      <c r="BR47" s="500">
        <v>0</v>
      </c>
      <c r="BS47" s="500">
        <v>0</v>
      </c>
      <c r="BT47" s="517">
        <v>0</v>
      </c>
      <c r="BU47" s="464"/>
      <c r="BV47" s="464"/>
    </row>
    <row r="48" spans="1:74" s="484" customFormat="1">
      <c r="A48" s="497" t="s">
        <v>334</v>
      </c>
      <c r="C48" s="498"/>
      <c r="D48" s="526">
        <v>273</v>
      </c>
      <c r="E48" s="527">
        <v>5125</v>
      </c>
      <c r="F48" s="527">
        <v>5077</v>
      </c>
      <c r="G48" s="527">
        <v>9968</v>
      </c>
      <c r="H48" s="527">
        <v>5065</v>
      </c>
      <c r="I48" s="527">
        <v>5360</v>
      </c>
      <c r="J48" s="527">
        <v>5150</v>
      </c>
      <c r="K48" s="527">
        <v>5110</v>
      </c>
      <c r="L48" s="527">
        <v>11757</v>
      </c>
      <c r="M48" s="527">
        <v>7851</v>
      </c>
      <c r="N48" s="527">
        <v>5263.71</v>
      </c>
      <c r="O48" s="527">
        <v>5162</v>
      </c>
      <c r="P48" s="527">
        <v>7259.2900000000009</v>
      </c>
      <c r="Q48" s="517">
        <v>78421</v>
      </c>
      <c r="R48" s="526">
        <v>5087</v>
      </c>
      <c r="S48" s="527">
        <v>5214</v>
      </c>
      <c r="T48" s="527">
        <v>4933</v>
      </c>
      <c r="U48" s="527">
        <v>5819</v>
      </c>
      <c r="V48" s="527">
        <v>5203</v>
      </c>
      <c r="W48" s="527">
        <v>5213.1899999999996</v>
      </c>
      <c r="X48" s="527">
        <v>5257.1799999999994</v>
      </c>
      <c r="Y48" s="527">
        <v>9515.5999999999985</v>
      </c>
      <c r="Z48" s="527">
        <v>1131</v>
      </c>
      <c r="AA48" s="527">
        <v>11085.89</v>
      </c>
      <c r="AB48" s="527">
        <v>5904.5499999999993</v>
      </c>
      <c r="AC48" s="527">
        <v>0</v>
      </c>
      <c r="AD48" s="527">
        <v>11442.589999999995</v>
      </c>
      <c r="AE48" s="517">
        <v>75806</v>
      </c>
      <c r="AF48" s="527">
        <v>0</v>
      </c>
      <c r="AG48" s="527">
        <v>9865.2199999999993</v>
      </c>
      <c r="AH48" s="527">
        <v>4932.6099999999997</v>
      </c>
      <c r="AI48" s="527">
        <v>4932.6099999999997</v>
      </c>
      <c r="AJ48" s="527">
        <v>4952.6099999999997</v>
      </c>
      <c r="AK48" s="527">
        <v>4952.6099999999997</v>
      </c>
      <c r="AL48" s="527">
        <v>4952.6099999999997</v>
      </c>
      <c r="AM48" s="527">
        <v>4952.6099999999997</v>
      </c>
      <c r="AN48" s="527">
        <v>4952.6099999999997</v>
      </c>
      <c r="AO48" s="527">
        <v>4952.6099999999997</v>
      </c>
      <c r="AP48" s="527">
        <v>4014.37</v>
      </c>
      <c r="AQ48" s="527">
        <v>0</v>
      </c>
      <c r="AR48" s="527">
        <v>19671.53</v>
      </c>
      <c r="AS48" s="545">
        <v>73132</v>
      </c>
      <c r="AT48" s="526">
        <v>0</v>
      </c>
      <c r="AU48" s="527">
        <v>0</v>
      </c>
      <c r="AV48" s="527">
        <v>0</v>
      </c>
      <c r="AW48" s="527">
        <v>0</v>
      </c>
      <c r="AX48" s="500">
        <v>0</v>
      </c>
      <c r="AY48" s="527">
        <v>0</v>
      </c>
      <c r="AZ48" s="527">
        <v>0</v>
      </c>
      <c r="BA48" s="527">
        <v>0</v>
      </c>
      <c r="BB48" s="527">
        <v>0</v>
      </c>
      <c r="BC48" s="527">
        <v>0</v>
      </c>
      <c r="BD48" s="527">
        <v>0</v>
      </c>
      <c r="BE48" s="527">
        <v>0</v>
      </c>
      <c r="BF48" s="527"/>
      <c r="BG48" s="517">
        <v>0</v>
      </c>
      <c r="BH48" s="526">
        <v>0</v>
      </c>
      <c r="BI48" s="527">
        <v>0</v>
      </c>
      <c r="BJ48" s="500">
        <v>0</v>
      </c>
      <c r="BK48" s="527">
        <v>0</v>
      </c>
      <c r="BL48" s="527">
        <v>0</v>
      </c>
      <c r="BM48" s="527">
        <v>0</v>
      </c>
      <c r="BN48" s="573" t="s">
        <v>672</v>
      </c>
      <c r="BO48" s="527">
        <v>0</v>
      </c>
      <c r="BP48" s="527">
        <v>0</v>
      </c>
      <c r="BQ48" s="527">
        <v>0</v>
      </c>
      <c r="BR48" s="527">
        <v>0</v>
      </c>
      <c r="BS48" s="527">
        <v>0</v>
      </c>
      <c r="BT48" s="517">
        <v>0</v>
      </c>
      <c r="BU48" s="464"/>
      <c r="BV48" s="464"/>
    </row>
    <row r="49" spans="1:74" s="484" customFormat="1" ht="15.75" thickBot="1">
      <c r="A49" s="528" t="s">
        <v>151</v>
      </c>
      <c r="B49" s="503"/>
      <c r="C49" s="504"/>
      <c r="D49" s="529">
        <v>3719615.0100000007</v>
      </c>
      <c r="E49" s="529">
        <v>3771418.79</v>
      </c>
      <c r="F49" s="529">
        <v>3726769.92</v>
      </c>
      <c r="G49" s="529">
        <v>4027263.25</v>
      </c>
      <c r="H49" s="529">
        <v>3675366.68</v>
      </c>
      <c r="I49" s="529">
        <v>3863576.82</v>
      </c>
      <c r="J49" s="529">
        <v>3739896.9800000014</v>
      </c>
      <c r="K49" s="529">
        <v>3805918.3099999991</v>
      </c>
      <c r="L49" s="529">
        <v>9138253.8800000027</v>
      </c>
      <c r="M49" s="529">
        <v>5119634</v>
      </c>
      <c r="N49" s="529">
        <v>4086905.9699999969</v>
      </c>
      <c r="O49" s="529">
        <v>3892954.6899999995</v>
      </c>
      <c r="P49" s="529">
        <v>4482234.700000003</v>
      </c>
      <c r="Q49" s="530">
        <v>57049809</v>
      </c>
      <c r="R49" s="563">
        <v>3513769</v>
      </c>
      <c r="S49" s="564">
        <v>3824956.1727272728</v>
      </c>
      <c r="T49" s="564">
        <v>3958986.2727272729</v>
      </c>
      <c r="U49" s="564">
        <v>3969109.2727272729</v>
      </c>
      <c r="V49" s="564">
        <v>3877048.2727272729</v>
      </c>
      <c r="W49" s="564">
        <v>4039471.9627272729</v>
      </c>
      <c r="X49" s="564">
        <v>4100882.3927272763</v>
      </c>
      <c r="Y49" s="564">
        <v>7375780.6327272691</v>
      </c>
      <c r="Z49" s="564">
        <v>4801522.0727272695</v>
      </c>
      <c r="AA49" s="564">
        <v>4922057.3099999949</v>
      </c>
      <c r="AB49" s="564">
        <v>4672356.8009090899</v>
      </c>
      <c r="AC49" s="564">
        <v>3973207.4699999997</v>
      </c>
      <c r="AD49" s="564">
        <v>3302931.3672727291</v>
      </c>
      <c r="AE49" s="565">
        <v>56885716</v>
      </c>
      <c r="AF49" s="529">
        <v>3625120.15</v>
      </c>
      <c r="AG49" s="529">
        <v>3992938.040000001</v>
      </c>
      <c r="AH49" s="529">
        <v>4667098.8999999994</v>
      </c>
      <c r="AI49" s="529">
        <v>5039420.9700000007</v>
      </c>
      <c r="AJ49" s="529">
        <v>4373640.3099999996</v>
      </c>
      <c r="AK49" s="529">
        <v>4168842.5900000003</v>
      </c>
      <c r="AL49" s="529">
        <v>4650881.5500000007</v>
      </c>
      <c r="AM49" s="529">
        <v>5258677.4499999983</v>
      </c>
      <c r="AN49" s="529">
        <v>4975668.3899999987</v>
      </c>
      <c r="AO49" s="529">
        <v>4306963.7600000016</v>
      </c>
      <c r="AP49" s="529">
        <v>5481709.71</v>
      </c>
      <c r="AQ49" s="529">
        <v>4982967.5399999991</v>
      </c>
      <c r="AR49" s="529">
        <v>5772538.6399999959</v>
      </c>
      <c r="AS49" s="529">
        <v>59619441</v>
      </c>
      <c r="AT49" s="563">
        <v>3895190.8800000008</v>
      </c>
      <c r="AU49" s="564">
        <v>4627161.1199999992</v>
      </c>
      <c r="AV49" s="564">
        <v>4554740.2700000005</v>
      </c>
      <c r="AW49" s="564">
        <v>4622789.96</v>
      </c>
      <c r="AX49" s="564">
        <v>4443728.99</v>
      </c>
      <c r="AY49" s="564">
        <v>6624008.1799999997</v>
      </c>
      <c r="AZ49" s="564">
        <v>5208931.47</v>
      </c>
      <c r="BA49" s="564">
        <v>5982840.2599999998</v>
      </c>
      <c r="BB49" s="564">
        <v>5247467.22</v>
      </c>
      <c r="BC49" s="564">
        <v>5114184.5699999994</v>
      </c>
      <c r="BD49" s="564">
        <v>5587169.8900000006</v>
      </c>
      <c r="BE49" s="564">
        <v>4588115.62</v>
      </c>
      <c r="BF49" s="564">
        <v>3083716.5700000077</v>
      </c>
      <c r="BG49" s="565">
        <v>63580045</v>
      </c>
      <c r="BH49" s="563">
        <v>4545328.5600000005</v>
      </c>
      <c r="BI49" s="564">
        <v>4988610.8800000008</v>
      </c>
      <c r="BJ49" s="564">
        <v>6216018.3399999999</v>
      </c>
      <c r="BK49" s="564">
        <v>4954452.0500000007</v>
      </c>
      <c r="BL49" s="564">
        <v>5314075.0299999993</v>
      </c>
      <c r="BM49" s="564">
        <v>6139809.3800000008</v>
      </c>
      <c r="BN49" s="564">
        <v>5403144.9500000011</v>
      </c>
      <c r="BO49" s="564">
        <v>5372591.0100000016</v>
      </c>
      <c r="BP49" s="564">
        <v>5625665.6099999985</v>
      </c>
      <c r="BQ49" s="564">
        <v>5951925.700000002</v>
      </c>
      <c r="BR49" s="564">
        <v>6976904.2449999936</v>
      </c>
      <c r="BS49" s="564">
        <v>6976904.2449999936</v>
      </c>
      <c r="BT49" s="565">
        <v>68465430</v>
      </c>
      <c r="BU49" s="464"/>
      <c r="BV49" s="464"/>
    </row>
    <row r="50" spans="1:74">
      <c r="C50" s="533"/>
      <c r="D50" s="534"/>
      <c r="E50" s="535"/>
      <c r="F50" s="535"/>
      <c r="G50" s="535"/>
      <c r="H50" s="535"/>
      <c r="I50" s="535"/>
      <c r="J50" s="535"/>
      <c r="K50" s="535"/>
      <c r="L50" s="535"/>
      <c r="M50" s="535"/>
      <c r="N50" s="535"/>
      <c r="O50" s="535"/>
      <c r="P50" s="535"/>
      <c r="Q50" s="536"/>
      <c r="R50" s="534"/>
      <c r="S50" s="535"/>
      <c r="T50" s="535"/>
      <c r="U50" s="535"/>
      <c r="V50" s="535"/>
      <c r="W50" s="535"/>
      <c r="X50" s="535"/>
      <c r="Y50" s="535"/>
      <c r="Z50" s="535"/>
      <c r="AA50" s="535"/>
      <c r="AB50" s="535"/>
      <c r="AC50" s="535"/>
      <c r="AD50" s="535"/>
      <c r="AE50" s="536"/>
      <c r="AF50" s="534"/>
      <c r="AG50" s="535"/>
      <c r="AH50" s="535"/>
      <c r="AI50" s="535"/>
      <c r="AJ50" s="535"/>
      <c r="AK50" s="535"/>
      <c r="AL50" s="535"/>
      <c r="AM50" s="535"/>
      <c r="AN50" s="535"/>
      <c r="AO50" s="535"/>
      <c r="AP50" s="535"/>
      <c r="AQ50" s="535"/>
      <c r="AR50" s="535"/>
      <c r="AS50" s="536"/>
      <c r="AT50" s="534"/>
      <c r="AU50" s="535"/>
      <c r="AV50" s="535"/>
      <c r="AW50" s="535"/>
      <c r="AX50" s="535"/>
      <c r="AY50" s="535"/>
      <c r="AZ50" s="535"/>
      <c r="BA50" s="535"/>
      <c r="BB50" s="535"/>
      <c r="BC50" s="535"/>
      <c r="BD50" s="535"/>
      <c r="BE50" s="535"/>
      <c r="BF50" s="535"/>
      <c r="BG50" s="536"/>
      <c r="BH50" s="534"/>
      <c r="BI50" s="535"/>
      <c r="BJ50" s="535"/>
      <c r="BK50" s="535"/>
      <c r="BL50" s="535"/>
      <c r="BM50" s="535"/>
      <c r="BN50" s="535"/>
      <c r="BO50" s="535"/>
      <c r="BP50" s="535"/>
      <c r="BQ50" s="535"/>
      <c r="BR50" s="535"/>
      <c r="BS50" s="535"/>
      <c r="BT50" s="536"/>
    </row>
    <row r="51" spans="1:74" s="538" customFormat="1">
      <c r="C51" s="539" t="s">
        <v>335</v>
      </c>
      <c r="D51" s="540">
        <v>781.6</v>
      </c>
      <c r="E51" s="538">
        <v>775.6</v>
      </c>
      <c r="F51" s="538">
        <v>779.7</v>
      </c>
      <c r="G51" s="538">
        <v>778</v>
      </c>
      <c r="H51" s="538">
        <v>775.1</v>
      </c>
      <c r="I51" s="538">
        <v>767.9</v>
      </c>
      <c r="J51" s="538">
        <v>775.9</v>
      </c>
      <c r="K51" s="538">
        <v>780.7</v>
      </c>
      <c r="L51" s="538">
        <v>776.5</v>
      </c>
      <c r="M51" s="538">
        <v>770.5</v>
      </c>
      <c r="N51" s="538">
        <v>770.5</v>
      </c>
      <c r="O51" s="538">
        <v>761.8</v>
      </c>
      <c r="Q51" s="541">
        <v>775.63636363636363</v>
      </c>
      <c r="R51" s="540">
        <v>746.8</v>
      </c>
      <c r="S51" s="538">
        <v>737</v>
      </c>
      <c r="T51" s="538">
        <v>739.9</v>
      </c>
      <c r="U51" s="538">
        <v>741.99999999999977</v>
      </c>
      <c r="V51" s="538">
        <v>751.5</v>
      </c>
      <c r="W51" s="538">
        <v>765</v>
      </c>
      <c r="X51" s="538">
        <v>779</v>
      </c>
      <c r="Y51" s="538">
        <v>783.39999999999986</v>
      </c>
      <c r="Z51" s="538">
        <v>792.4000000000002</v>
      </c>
      <c r="AA51" s="538">
        <v>801.19999999999993</v>
      </c>
      <c r="AB51" s="538">
        <v>782.3</v>
      </c>
      <c r="AC51" s="538">
        <v>768.60000000000025</v>
      </c>
      <c r="AE51" s="541">
        <v>765.5</v>
      </c>
      <c r="AF51" s="540">
        <v>754.60000000000025</v>
      </c>
      <c r="AG51" s="538">
        <v>758.3</v>
      </c>
      <c r="AH51" s="538">
        <v>762</v>
      </c>
      <c r="AI51" s="538">
        <v>761.1</v>
      </c>
      <c r="AJ51" s="538">
        <v>760.6</v>
      </c>
      <c r="AK51" s="538">
        <v>764.9</v>
      </c>
      <c r="AL51" s="538">
        <v>777</v>
      </c>
      <c r="AM51" s="538">
        <v>793.39999999999986</v>
      </c>
      <c r="AN51" s="538">
        <v>789.49999999999977</v>
      </c>
      <c r="AO51" s="538">
        <v>780.5</v>
      </c>
      <c r="AP51" s="538">
        <v>788.3</v>
      </c>
      <c r="AQ51" s="538">
        <v>791.50000000000023</v>
      </c>
      <c r="AS51" s="541">
        <v>773.47499999999991</v>
      </c>
      <c r="AT51" s="540">
        <v>785.30000000000018</v>
      </c>
      <c r="AU51" s="538">
        <v>789.4000000000002</v>
      </c>
      <c r="AV51" s="538">
        <v>805.5</v>
      </c>
      <c r="AW51" s="538">
        <v>808.1</v>
      </c>
      <c r="AX51" s="538">
        <v>805.19999999999993</v>
      </c>
      <c r="AY51" s="538">
        <v>813.5999999999998</v>
      </c>
      <c r="AZ51" s="538">
        <v>820.90000000000009</v>
      </c>
      <c r="BA51" s="538">
        <v>829.80000000000007</v>
      </c>
      <c r="BB51" s="538">
        <v>831.80000000000007</v>
      </c>
      <c r="BC51" s="538">
        <v>829.19999999999982</v>
      </c>
      <c r="BD51" s="538">
        <v>830.09999999999991</v>
      </c>
      <c r="BE51" s="538">
        <v>824.80000000000007</v>
      </c>
      <c r="BG51" s="541">
        <v>814.47499999999991</v>
      </c>
      <c r="BH51" s="540">
        <v>828.99999999999989</v>
      </c>
      <c r="BI51" s="538">
        <v>836.4</v>
      </c>
      <c r="BJ51" s="538">
        <v>834.4</v>
      </c>
      <c r="BK51" s="538">
        <v>832</v>
      </c>
      <c r="BL51" s="538">
        <v>832.9</v>
      </c>
      <c r="BM51" s="538">
        <v>824.7</v>
      </c>
      <c r="BN51" s="538">
        <v>819.9</v>
      </c>
      <c r="BO51" s="538">
        <v>817.9</v>
      </c>
      <c r="BP51" s="538">
        <v>816.7</v>
      </c>
      <c r="BQ51" s="538">
        <v>823.6</v>
      </c>
      <c r="BR51" s="538">
        <v>834.19999999999982</v>
      </c>
      <c r="BS51" s="538">
        <v>834.19999999999982</v>
      </c>
      <c r="BT51" s="541">
        <v>827.99166666666645</v>
      </c>
    </row>
    <row r="52" spans="1:74" s="527" customFormat="1">
      <c r="C52" s="544"/>
      <c r="D52" s="526"/>
      <c r="Q52" s="517"/>
      <c r="R52" s="526"/>
      <c r="AE52" s="517"/>
      <c r="AF52" s="526"/>
      <c r="AS52" s="517"/>
      <c r="AT52" s="526"/>
      <c r="BG52" s="517"/>
      <c r="BH52" s="526"/>
      <c r="BT52" s="517"/>
    </row>
    <row r="53" spans="1:74" s="546" customFormat="1">
      <c r="C53" s="547" t="s">
        <v>336</v>
      </c>
      <c r="D53" s="546">
        <v>4462.4385875127946</v>
      </c>
      <c r="E53" s="546">
        <v>4506.0379061371841</v>
      </c>
      <c r="F53" s="546">
        <v>4498.3185840707965</v>
      </c>
      <c r="G53" s="546">
        <v>4901.8457583547561</v>
      </c>
      <c r="H53" s="546">
        <v>4504.4239452973807</v>
      </c>
      <c r="I53" s="546">
        <v>4513.1032686547733</v>
      </c>
      <c r="J53" s="546">
        <v>4493.4605047635005</v>
      </c>
      <c r="K53" s="546">
        <v>4507.4420391955937</v>
      </c>
      <c r="L53" s="546">
        <v>4541.2066967160335</v>
      </c>
      <c r="M53" s="546">
        <v>5505.2991563919531</v>
      </c>
      <c r="N53" s="546">
        <v>4753.4763604802129</v>
      </c>
      <c r="O53" s="546">
        <v>4714.7330814229435</v>
      </c>
      <c r="Q53" s="517">
        <v>54323.485818096575</v>
      </c>
      <c r="R53" s="546">
        <v>4530.9199250133906</v>
      </c>
      <c r="S53" s="546">
        <v>4601.8846675712348</v>
      </c>
      <c r="T53" s="546">
        <v>4886.9725638599812</v>
      </c>
      <c r="U53" s="546">
        <v>4644.5121293800557</v>
      </c>
      <c r="V53" s="546">
        <v>4514.517631403859</v>
      </c>
      <c r="W53" s="546">
        <v>4735.3056111267979</v>
      </c>
      <c r="X53" s="546">
        <v>4612.4568920385154</v>
      </c>
      <c r="Y53" s="546">
        <v>4608.4823902987</v>
      </c>
      <c r="Z53" s="546">
        <v>4826.4072352751127</v>
      </c>
      <c r="AA53" s="546">
        <v>4546.3420054518247</v>
      </c>
      <c r="AB53" s="546">
        <v>4611.0793122587256</v>
      </c>
      <c r="AC53" s="546">
        <v>4692.8912307468108</v>
      </c>
      <c r="AE53" s="517">
        <v>55829.019816984983</v>
      </c>
      <c r="AF53" s="546">
        <v>4487.4751789027287</v>
      </c>
      <c r="AG53" s="546">
        <v>4482.7768429381504</v>
      </c>
      <c r="AH53" s="546">
        <v>4685.6495669291335</v>
      </c>
      <c r="AI53" s="546">
        <v>4512.2733018000254</v>
      </c>
      <c r="AJ53" s="546">
        <v>4476.3094399158554</v>
      </c>
      <c r="AK53" s="546">
        <v>4736.0691593672382</v>
      </c>
      <c r="AL53" s="546">
        <v>4546.6021879021891</v>
      </c>
      <c r="AM53" s="546">
        <v>4493.20356692715</v>
      </c>
      <c r="AN53" s="546">
        <v>4867.8896390120335</v>
      </c>
      <c r="AO53" s="546">
        <v>4592.6276873798834</v>
      </c>
      <c r="AP53" s="546">
        <v>5498.4977927185091</v>
      </c>
      <c r="AQ53" s="546">
        <v>4783.4509665192654</v>
      </c>
      <c r="AS53" s="517">
        <v>56192.539552021728</v>
      </c>
      <c r="AT53" s="546">
        <v>4736.2879409142988</v>
      </c>
      <c r="AU53" s="546">
        <v>4760.4788446921693</v>
      </c>
      <c r="AV53" s="546">
        <v>4717.5930353817512</v>
      </c>
      <c r="AW53" s="546">
        <v>5019.6173740873646</v>
      </c>
      <c r="AX53" s="546">
        <v>4726.3288375558868</v>
      </c>
      <c r="AY53" s="546">
        <v>4748.1850786627338</v>
      </c>
      <c r="AZ53" s="546">
        <v>4745.1141673772681</v>
      </c>
      <c r="BA53" s="546">
        <v>4733.6448541817317</v>
      </c>
      <c r="BB53" s="546">
        <v>4750.3667347920173</v>
      </c>
      <c r="BC53" s="546">
        <v>5242.9663651712572</v>
      </c>
      <c r="BD53" s="546">
        <v>4817.3779183230945</v>
      </c>
      <c r="BE53" s="546">
        <v>4831.0988845780785</v>
      </c>
      <c r="BG53" s="517">
        <v>57838.641480708444</v>
      </c>
      <c r="BH53" s="546">
        <v>5001.3642822677939</v>
      </c>
      <c r="BI53" s="546">
        <v>5080.9043639406982</v>
      </c>
      <c r="BJ53" s="546">
        <v>5063.0292905081496</v>
      </c>
      <c r="BK53" s="546">
        <v>5050.3324879807687</v>
      </c>
      <c r="BL53" s="546">
        <v>5029.1582422859883</v>
      </c>
      <c r="BM53" s="546">
        <v>5051.5367648842002</v>
      </c>
      <c r="BN53" s="546">
        <v>5057.5387120380528</v>
      </c>
      <c r="BO53" s="546">
        <v>5069.9787749113575</v>
      </c>
      <c r="BP53" s="546">
        <v>5070.5193216603402</v>
      </c>
      <c r="BQ53" s="546">
        <v>5626.2742229237474</v>
      </c>
      <c r="BR53" s="546">
        <v>5427.2787401102896</v>
      </c>
      <c r="BS53" s="546">
        <v>5427.2787401102896</v>
      </c>
      <c r="BT53" s="517">
        <v>61957.425497438599</v>
      </c>
    </row>
    <row r="54" spans="1:74" s="546" customFormat="1" ht="15.75" thickBot="1">
      <c r="C54" s="550" t="s">
        <v>337</v>
      </c>
      <c r="D54" s="551">
        <v>4758.9751791197541</v>
      </c>
      <c r="E54" s="551">
        <v>4862.5825167612165</v>
      </c>
      <c r="F54" s="551">
        <v>4779.748621264589</v>
      </c>
      <c r="G54" s="551">
        <v>5176.4305912596401</v>
      </c>
      <c r="H54" s="551">
        <v>4741.7971874596824</v>
      </c>
      <c r="I54" s="551">
        <v>5031.3543430134132</v>
      </c>
      <c r="J54" s="551">
        <v>4820.0764750766848</v>
      </c>
      <c r="K54" s="551">
        <v>4875.0070449596515</v>
      </c>
      <c r="L54" s="551">
        <v>11768.517707662588</v>
      </c>
      <c r="M54" s="551">
        <v>6644.5606748864375</v>
      </c>
      <c r="N54" s="551">
        <v>5304.2257473069494</v>
      </c>
      <c r="O54" s="551">
        <v>5110.2062922079267</v>
      </c>
      <c r="P54" s="551"/>
      <c r="Q54" s="552">
        <v>73544.602437880923</v>
      </c>
      <c r="R54" s="551">
        <v>4705.1004284949122</v>
      </c>
      <c r="S54" s="551">
        <v>5189.899592944369</v>
      </c>
      <c r="T54" s="551">
        <v>5350.7041492093531</v>
      </c>
      <c r="U54" s="551">
        <v>5349.2035040431283</v>
      </c>
      <c r="V54" s="551">
        <v>5159.079174983367</v>
      </c>
      <c r="W54" s="551">
        <v>5280.3561160993468</v>
      </c>
      <c r="X54" s="551">
        <v>5264.2905989165647</v>
      </c>
      <c r="Y54" s="551">
        <v>9415.0889581950505</v>
      </c>
      <c r="Z54" s="551">
        <v>6059.4669989500235</v>
      </c>
      <c r="AA54" s="551">
        <v>6143.3557479980036</v>
      </c>
      <c r="AB54" s="551">
        <v>5972.5897890323413</v>
      </c>
      <c r="AC54" s="551">
        <v>5169.4075060915929</v>
      </c>
      <c r="AD54" s="551"/>
      <c r="AE54" s="552">
        <v>74311.843297665589</v>
      </c>
      <c r="AF54" s="551">
        <v>4804.0288232175972</v>
      </c>
      <c r="AG54" s="551">
        <v>5265.6442568904122</v>
      </c>
      <c r="AH54" s="551">
        <v>6124.8017060367456</v>
      </c>
      <c r="AI54" s="551">
        <v>6620.7883195375116</v>
      </c>
      <c r="AJ54" s="551">
        <v>5749.3223770707327</v>
      </c>
      <c r="AK54" s="551">
        <v>5450.1798797228412</v>
      </c>
      <c r="AL54" s="551">
        <v>5985.6905405405414</v>
      </c>
      <c r="AM54" s="551">
        <v>6627.8503655155046</v>
      </c>
      <c r="AN54" s="551">
        <v>6302.3032172260946</v>
      </c>
      <c r="AO54" s="551">
        <v>5518.211095451632</v>
      </c>
      <c r="AP54" s="551">
        <v>6953.7610300646966</v>
      </c>
      <c r="AQ54" s="551">
        <v>6295.6001768793412</v>
      </c>
      <c r="AR54" s="551"/>
      <c r="AS54" s="552">
        <v>79246.545897842007</v>
      </c>
      <c r="AT54" s="551">
        <v>4960.131007258371</v>
      </c>
      <c r="AU54" s="551">
        <v>5861.6178363313893</v>
      </c>
      <c r="AV54" s="551">
        <v>5654.5503041589081</v>
      </c>
      <c r="AW54" s="551">
        <v>5720.5667120405869</v>
      </c>
      <c r="AX54" s="551">
        <v>5518.7891082960759</v>
      </c>
      <c r="AY54" s="551">
        <v>8141.6028164067993</v>
      </c>
      <c r="AZ54" s="551">
        <v>6345.3909976854666</v>
      </c>
      <c r="BA54" s="551">
        <v>7208.8171411355579</v>
      </c>
      <c r="BB54" s="551">
        <v>6308.5682660667053</v>
      </c>
      <c r="BC54" s="551">
        <v>6167.612679346711</v>
      </c>
      <c r="BD54" s="551">
        <v>6730.7188937649516</v>
      </c>
      <c r="BE54" s="551">
        <v>5562.7006349591229</v>
      </c>
      <c r="BF54" s="551"/>
      <c r="BG54" s="552">
        <v>78061.426710457672</v>
      </c>
      <c r="BH54" s="551">
        <v>5482.9053799758758</v>
      </c>
      <c r="BI54" s="551">
        <v>5964.3841224294611</v>
      </c>
      <c r="BJ54" s="551">
        <v>7449.686409395973</v>
      </c>
      <c r="BK54" s="551">
        <v>5954.8699759615392</v>
      </c>
      <c r="BL54" s="551">
        <v>6380.2077440268931</v>
      </c>
      <c r="BM54" s="551">
        <v>7444.9004243967511</v>
      </c>
      <c r="BN54" s="551">
        <v>6590.0048176606906</v>
      </c>
      <c r="BO54" s="551">
        <v>6568.7626971512409</v>
      </c>
      <c r="BP54" s="551">
        <v>6888.2889800416306</v>
      </c>
      <c r="BQ54" s="551">
        <v>7226.7189169499734</v>
      </c>
      <c r="BR54" s="551">
        <v>8363.5871014145341</v>
      </c>
      <c r="BS54" s="551">
        <v>8363.5871014145341</v>
      </c>
      <c r="BT54" s="552">
        <v>82688.549602954969</v>
      </c>
    </row>
    <row r="55" spans="1:74">
      <c r="D55" s="555"/>
      <c r="E55" s="555"/>
      <c r="F55" s="555"/>
      <c r="G55" s="555"/>
      <c r="H55" s="555"/>
      <c r="I55" s="555"/>
      <c r="J55" s="555"/>
      <c r="K55" s="555"/>
      <c r="L55" s="555"/>
      <c r="M55" s="555"/>
      <c r="N55" s="555"/>
      <c r="O55" s="555"/>
      <c r="P55" s="555"/>
      <c r="Q55" s="555"/>
      <c r="R55" s="555"/>
      <c r="S55" s="555"/>
      <c r="T55" s="555"/>
      <c r="U55" s="555"/>
      <c r="V55" s="555"/>
      <c r="W55" s="555"/>
      <c r="X55" s="555"/>
      <c r="Y55" s="555"/>
      <c r="Z55" s="555"/>
      <c r="AA55" s="555"/>
      <c r="AB55" s="555"/>
      <c r="AC55" s="555"/>
      <c r="AD55" s="555"/>
      <c r="AE55" s="555"/>
      <c r="AF55" s="555"/>
      <c r="AG55" s="555"/>
      <c r="AH55" s="555"/>
      <c r="AI55" s="555"/>
      <c r="AJ55" s="555"/>
      <c r="AK55" s="555"/>
      <c r="AL55" s="555"/>
      <c r="AM55" s="555"/>
      <c r="AN55" s="555"/>
      <c r="AO55" s="555"/>
      <c r="AP55" s="555"/>
      <c r="AQ55" s="555"/>
      <c r="AR55" s="555"/>
      <c r="AS55" s="555"/>
    </row>
    <row r="56" spans="1:74" ht="15.75">
      <c r="D56" s="375"/>
      <c r="E56" s="375"/>
      <c r="F56" s="375"/>
      <c r="G56" s="375"/>
      <c r="H56" s="375"/>
      <c r="I56" s="375"/>
      <c r="J56" s="375"/>
      <c r="K56" s="375"/>
      <c r="L56" s="375"/>
      <c r="M56" s="375"/>
      <c r="N56" s="375"/>
      <c r="O56" s="375"/>
      <c r="P56" s="375"/>
      <c r="Q56" s="375"/>
      <c r="R56" s="375"/>
      <c r="S56" s="375"/>
      <c r="T56" s="375"/>
      <c r="U56" s="375"/>
      <c r="V56" s="375"/>
      <c r="W56" s="375"/>
      <c r="X56" s="375"/>
      <c r="Y56" s="375"/>
      <c r="Z56" s="375"/>
      <c r="AA56" s="375"/>
      <c r="AB56" s="375"/>
      <c r="AC56" s="375"/>
      <c r="AD56" s="375"/>
      <c r="AE56" s="375"/>
      <c r="AF56" s="375"/>
      <c r="AG56" s="375"/>
      <c r="AH56" s="375"/>
      <c r="AI56" s="375"/>
      <c r="AJ56" s="375"/>
      <c r="AK56" s="375"/>
      <c r="AL56" s="375"/>
      <c r="AM56" s="375"/>
      <c r="AN56" s="375"/>
      <c r="AO56" s="375"/>
      <c r="AP56" s="375"/>
      <c r="AQ56" s="375"/>
      <c r="AR56" s="375"/>
      <c r="AS56" s="375"/>
    </row>
    <row r="57" spans="1:74">
      <c r="D57" s="295">
        <v>1.0000000707805157E-2</v>
      </c>
      <c r="E57" s="295">
        <v>-0.2099999999627471</v>
      </c>
      <c r="F57" s="295">
        <v>-8.0000000074505806E-2</v>
      </c>
      <c r="G57" s="295">
        <v>0.25</v>
      </c>
      <c r="H57" s="295">
        <v>-0.31999999983236194</v>
      </c>
      <c r="I57" s="295">
        <v>-0.18000000016763806</v>
      </c>
      <c r="J57" s="295">
        <v>-0.35701199853792787</v>
      </c>
      <c r="K57" s="295">
        <v>0.30999999912455678</v>
      </c>
      <c r="L57" s="295">
        <v>-0.11999999731779099</v>
      </c>
      <c r="M57" s="295">
        <v>0</v>
      </c>
      <c r="N57" s="295">
        <v>3.1699992716312408E-2</v>
      </c>
      <c r="O57" s="295">
        <v>-0.46340399887412786</v>
      </c>
      <c r="P57" s="295">
        <v>0.128716005012393</v>
      </c>
      <c r="Q57" s="295">
        <v>0</v>
      </c>
      <c r="R57" s="295">
        <v>0</v>
      </c>
      <c r="S57" s="295"/>
      <c r="T57" s="295"/>
      <c r="U57" s="295"/>
      <c r="V57" s="295"/>
      <c r="W57" s="295"/>
      <c r="X57" s="295"/>
      <c r="Y57" s="295"/>
      <c r="Z57" s="295"/>
      <c r="AA57" s="295"/>
      <c r="AB57" s="295"/>
      <c r="AC57" s="295"/>
      <c r="AD57" s="574"/>
      <c r="AE57" s="575">
        <v>-4.4363006949424744E-2</v>
      </c>
      <c r="AF57" s="295">
        <v>0</v>
      </c>
      <c r="AG57" s="295">
        <v>0</v>
      </c>
      <c r="AH57" s="295">
        <v>0</v>
      </c>
      <c r="AI57" s="295">
        <v>0</v>
      </c>
      <c r="AJ57" s="295">
        <v>0</v>
      </c>
      <c r="AK57" s="295">
        <v>-4.4285714626312256E-2</v>
      </c>
      <c r="AL57" s="295">
        <v>-4.4285714626312256E-2</v>
      </c>
      <c r="AM57" s="295">
        <v>0</v>
      </c>
      <c r="AN57" s="295">
        <v>-6.2857144512236118E-2</v>
      </c>
      <c r="AO57" s="295">
        <v>-4.7142853960394859E-2</v>
      </c>
      <c r="AP57" s="295">
        <v>-7.0714285597205162E-2</v>
      </c>
      <c r="AQ57" s="295">
        <v>-0.18071428686380386</v>
      </c>
      <c r="AR57" s="295"/>
      <c r="AS57" s="295">
        <v>-8.8333338499069214E-2</v>
      </c>
    </row>
    <row r="58" spans="1:74">
      <c r="D58" s="555"/>
      <c r="E58" s="555"/>
      <c r="F58" s="555"/>
      <c r="G58" s="555"/>
      <c r="H58" s="555"/>
      <c r="I58" s="555"/>
      <c r="J58" s="555"/>
      <c r="K58" s="555"/>
      <c r="L58" s="555"/>
      <c r="M58" s="555"/>
      <c r="N58" s="555"/>
      <c r="O58" s="555"/>
      <c r="P58" s="555"/>
      <c r="Q58" s="555"/>
      <c r="R58" s="555"/>
      <c r="S58" s="555"/>
      <c r="T58" s="555"/>
      <c r="U58" s="555"/>
      <c r="V58" s="555"/>
      <c r="W58" s="555"/>
      <c r="X58" s="555"/>
      <c r="Y58" s="555"/>
      <c r="Z58" s="555"/>
      <c r="AA58" s="555"/>
      <c r="AB58" s="555"/>
      <c r="AC58" s="555"/>
      <c r="AD58" s="555"/>
      <c r="AE58" s="555"/>
      <c r="AF58" s="555"/>
      <c r="AG58" s="555"/>
      <c r="AH58" s="555"/>
      <c r="AI58" s="555"/>
      <c r="AJ58" s="555"/>
      <c r="AK58" s="555"/>
      <c r="AL58" s="555"/>
      <c r="AM58" s="555"/>
      <c r="AN58" s="555"/>
      <c r="AO58" s="555"/>
      <c r="AP58" s="555"/>
      <c r="AQ58" s="555"/>
      <c r="AR58" s="555"/>
      <c r="AS58" s="555"/>
    </row>
    <row r="59" spans="1:74">
      <c r="D59" s="555"/>
      <c r="E59" s="555"/>
      <c r="F59" s="555"/>
      <c r="G59" s="555"/>
      <c r="H59" s="555"/>
      <c r="I59" s="555"/>
      <c r="J59" s="555"/>
      <c r="K59" s="555"/>
      <c r="L59" s="555"/>
      <c r="M59" s="555"/>
      <c r="N59" s="555"/>
      <c r="O59" s="555"/>
      <c r="P59" s="555"/>
      <c r="Q59" s="555"/>
      <c r="R59" s="555"/>
      <c r="S59" s="555"/>
      <c r="T59" s="555"/>
      <c r="U59" s="555"/>
      <c r="V59" s="555"/>
      <c r="W59" s="555"/>
      <c r="X59" s="555"/>
      <c r="Y59" s="555"/>
      <c r="Z59" s="555"/>
      <c r="AA59" s="555"/>
      <c r="AB59" s="555"/>
      <c r="AC59" s="555"/>
      <c r="AD59" s="555"/>
      <c r="AE59" s="555"/>
      <c r="AF59" s="555"/>
      <c r="AG59" s="555"/>
      <c r="AH59" s="555"/>
      <c r="AI59" s="555"/>
      <c r="AJ59" s="555"/>
      <c r="AK59" s="555"/>
      <c r="AL59" s="555"/>
      <c r="AM59" s="555"/>
      <c r="AN59" s="555"/>
      <c r="AO59" s="555"/>
      <c r="AP59" s="555"/>
      <c r="AQ59" s="555"/>
      <c r="AR59" s="555"/>
      <c r="AS59" s="555"/>
    </row>
    <row r="61" spans="1:74">
      <c r="I61" s="576"/>
      <c r="W61" s="576"/>
      <c r="AK61" s="576"/>
    </row>
  </sheetData>
  <pageMargins left="0.7" right="0.7" top="0.75" bottom="0.75" header="0.3" footer="0.3"/>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BBE2BD-9149-4EF8-8C9A-D47421DC0F66}">
  <dimension ref="A1:O128"/>
  <sheetViews>
    <sheetView zoomScale="70" zoomScaleNormal="70" workbookViewId="0">
      <pane ySplit="1" topLeftCell="A2" activePane="bottomLeft" state="frozen"/>
      <selection pane="bottomLeft" activeCell="K56" sqref="K56"/>
    </sheetView>
  </sheetViews>
  <sheetFormatPr defaultColWidth="9.140625" defaultRowHeight="15.75"/>
  <cols>
    <col min="1" max="1" width="12.140625" style="57" customWidth="1"/>
    <col min="2" max="2" width="55.28515625" style="57" customWidth="1"/>
    <col min="3" max="3" width="34.85546875" style="66" bestFit="1" customWidth="1"/>
    <col min="4" max="4" width="24.28515625" style="66" bestFit="1" customWidth="1"/>
    <col min="5" max="5" width="23.7109375" style="125" bestFit="1" customWidth="1"/>
    <col min="6" max="6" width="25" style="67" bestFit="1" customWidth="1"/>
    <col min="7" max="7" width="25.140625" style="67" customWidth="1"/>
    <col min="8" max="8" width="18" style="67" customWidth="1"/>
    <col min="9" max="9" width="23.42578125" style="66" customWidth="1"/>
    <col min="10" max="10" width="18.7109375" style="66" customWidth="1"/>
    <col min="11" max="11" width="20.140625" style="66" customWidth="1"/>
    <col min="12" max="12" width="23.85546875" style="66" customWidth="1"/>
    <col min="13" max="13" width="19.28515625" style="56" customWidth="1"/>
    <col min="14" max="14" width="18.140625" style="463" bestFit="1" customWidth="1"/>
    <col min="15" max="15" width="14.5703125" style="57" bestFit="1" customWidth="1"/>
    <col min="16" max="16384" width="9.140625" style="57"/>
  </cols>
  <sheetData>
    <row r="1" spans="1:15" s="53" customFormat="1" ht="18" customHeight="1">
      <c r="A1" s="607" t="s">
        <v>3</v>
      </c>
      <c r="B1" s="607"/>
      <c r="C1" s="607"/>
      <c r="D1" s="607"/>
      <c r="E1" s="607"/>
      <c r="F1" s="607"/>
      <c r="G1" s="607"/>
      <c r="H1" s="607"/>
      <c r="I1" s="607"/>
      <c r="J1" s="607"/>
      <c r="K1" s="607"/>
      <c r="L1" s="607"/>
      <c r="M1" s="87"/>
      <c r="N1" s="457"/>
    </row>
    <row r="2" spans="1:15" s="55" customFormat="1" ht="18" customHeight="1">
      <c r="A2" s="608" t="s">
        <v>559</v>
      </c>
      <c r="B2" s="608"/>
      <c r="C2" s="608"/>
      <c r="D2" s="608"/>
      <c r="E2" s="608"/>
      <c r="F2" s="608"/>
      <c r="G2" s="608"/>
      <c r="H2" s="608"/>
      <c r="I2" s="608"/>
      <c r="J2" s="608"/>
      <c r="K2" s="608"/>
      <c r="L2" s="608"/>
      <c r="M2" s="88"/>
      <c r="N2" s="458"/>
    </row>
    <row r="3" spans="1:15" s="55" customFormat="1" ht="18" customHeight="1">
      <c r="A3" s="608" t="s">
        <v>631</v>
      </c>
      <c r="B3" s="608"/>
      <c r="C3" s="608"/>
      <c r="D3" s="608"/>
      <c r="E3" s="608"/>
      <c r="F3" s="608"/>
      <c r="G3" s="608"/>
      <c r="H3" s="608"/>
      <c r="I3" s="608"/>
      <c r="J3" s="608"/>
      <c r="K3" s="608"/>
      <c r="L3" s="608"/>
      <c r="M3" s="88"/>
      <c r="N3" s="458"/>
    </row>
    <row r="4" spans="1:15" s="59" customFormat="1" ht="31.5">
      <c r="A4" s="603"/>
      <c r="B4" s="604"/>
      <c r="C4" s="89" t="s">
        <v>180</v>
      </c>
      <c r="D4" s="89" t="s">
        <v>144</v>
      </c>
      <c r="E4" s="89" t="s">
        <v>196</v>
      </c>
      <c r="F4" s="89" t="s">
        <v>185</v>
      </c>
      <c r="G4" s="89" t="s">
        <v>143</v>
      </c>
      <c r="H4" s="89" t="s">
        <v>31</v>
      </c>
      <c r="I4" s="89" t="s">
        <v>46</v>
      </c>
      <c r="J4" s="89" t="s">
        <v>47</v>
      </c>
      <c r="K4" s="90" t="s">
        <v>32</v>
      </c>
      <c r="L4" s="90" t="s">
        <v>33</v>
      </c>
      <c r="M4" s="88"/>
      <c r="N4" s="459"/>
    </row>
    <row r="5" spans="1:15" s="51" customFormat="1" ht="18" customHeight="1">
      <c r="A5" s="91" t="s">
        <v>22</v>
      </c>
      <c r="B5" s="92" t="s">
        <v>7</v>
      </c>
      <c r="C5" s="389">
        <v>33787021</v>
      </c>
      <c r="D5" s="93">
        <f>E5+G5</f>
        <v>4970791</v>
      </c>
      <c r="E5" s="93">
        <v>3482349</v>
      </c>
      <c r="F5" s="242" t="s">
        <v>673</v>
      </c>
      <c r="G5" s="93">
        <v>1488442</v>
      </c>
      <c r="H5" s="242" t="s">
        <v>640</v>
      </c>
      <c r="I5" s="93">
        <v>38757812</v>
      </c>
      <c r="J5" s="93">
        <v>30576981.049999975</v>
      </c>
      <c r="K5" s="93">
        <v>38757812</v>
      </c>
      <c r="L5" s="93">
        <f>I5-K5</f>
        <v>0</v>
      </c>
      <c r="M5" s="96"/>
      <c r="N5" s="460"/>
    </row>
    <row r="6" spans="1:15" s="60" customFormat="1" ht="7.5" customHeight="1">
      <c r="A6" s="91"/>
      <c r="B6" s="92"/>
      <c r="C6" s="93"/>
      <c r="D6" s="93"/>
      <c r="E6" s="93"/>
      <c r="F6" s="94"/>
      <c r="G6" s="95"/>
      <c r="H6" s="94"/>
      <c r="I6" s="93"/>
      <c r="J6" s="93"/>
      <c r="K6" s="93"/>
      <c r="L6" s="93"/>
      <c r="M6" s="96"/>
      <c r="N6" s="461"/>
    </row>
    <row r="7" spans="1:15" s="61" customFormat="1" ht="18" customHeight="1">
      <c r="A7" s="97" t="s">
        <v>215</v>
      </c>
      <c r="B7" s="98"/>
      <c r="C7" s="99">
        <f>C5</f>
        <v>33787021</v>
      </c>
      <c r="D7" s="99">
        <f t="shared" ref="D7:E7" si="0">D5</f>
        <v>4970791</v>
      </c>
      <c r="E7" s="99">
        <f t="shared" si="0"/>
        <v>3482349</v>
      </c>
      <c r="F7" s="99"/>
      <c r="G7" s="99">
        <f>G5</f>
        <v>1488442</v>
      </c>
      <c r="H7" s="99"/>
      <c r="I7" s="99">
        <f t="shared" ref="I7:L7" si="1">I5</f>
        <v>38757812</v>
      </c>
      <c r="J7" s="99">
        <f t="shared" si="1"/>
        <v>30576981.049999975</v>
      </c>
      <c r="K7" s="99">
        <f t="shared" si="1"/>
        <v>38757812</v>
      </c>
      <c r="L7" s="99">
        <f t="shared" si="1"/>
        <v>0</v>
      </c>
      <c r="M7" s="96"/>
      <c r="N7" s="459"/>
    </row>
    <row r="8" spans="1:15" s="52" customFormat="1" ht="18" customHeight="1">
      <c r="A8" s="101" t="s">
        <v>23</v>
      </c>
      <c r="B8" s="92" t="s">
        <v>8</v>
      </c>
      <c r="C8" s="93">
        <v>913421871</v>
      </c>
      <c r="D8" s="93">
        <f>E8+G8</f>
        <v>95688649</v>
      </c>
      <c r="E8" s="93">
        <v>57032225</v>
      </c>
      <c r="F8" s="94" t="s">
        <v>674</v>
      </c>
      <c r="G8" s="93">
        <v>38656424</v>
      </c>
      <c r="H8" s="94" t="s">
        <v>641</v>
      </c>
      <c r="I8" s="93">
        <v>1009110520</v>
      </c>
      <c r="J8" s="93">
        <v>785841307.88997209</v>
      </c>
      <c r="K8" s="93">
        <v>1024607592</v>
      </c>
      <c r="L8" s="93">
        <f t="shared" ref="L8:L18" si="2">I8-K8</f>
        <v>-15497072</v>
      </c>
      <c r="M8" s="96"/>
      <c r="N8" s="458"/>
      <c r="O8" s="51"/>
    </row>
    <row r="9" spans="1:15" s="52" customFormat="1" ht="18" customHeight="1">
      <c r="A9" s="101" t="s">
        <v>24</v>
      </c>
      <c r="B9" s="92" t="s">
        <v>9</v>
      </c>
      <c r="C9" s="93">
        <v>88194344</v>
      </c>
      <c r="D9" s="93">
        <f>E9+G9</f>
        <v>16314571</v>
      </c>
      <c r="E9" s="93">
        <v>10194373</v>
      </c>
      <c r="F9" s="242" t="s">
        <v>675</v>
      </c>
      <c r="G9" s="93">
        <v>6120198</v>
      </c>
      <c r="H9" s="242" t="s">
        <v>640</v>
      </c>
      <c r="I9" s="93">
        <v>104508915</v>
      </c>
      <c r="J9" s="93">
        <v>76085518.689999893</v>
      </c>
      <c r="K9" s="93">
        <v>104508915</v>
      </c>
      <c r="L9" s="93">
        <f>I9-K9</f>
        <v>0</v>
      </c>
      <c r="M9" s="96"/>
      <c r="N9" s="459"/>
      <c r="O9" s="51"/>
    </row>
    <row r="10" spans="1:15" s="52" customFormat="1" ht="18" customHeight="1">
      <c r="A10" s="101" t="s">
        <v>25</v>
      </c>
      <c r="B10" s="92" t="s">
        <v>158</v>
      </c>
      <c r="C10" s="93">
        <v>40762718</v>
      </c>
      <c r="D10" s="93">
        <f t="shared" ref="D10:D18" si="3">E10+G10</f>
        <v>16531532</v>
      </c>
      <c r="E10" s="93">
        <v>0</v>
      </c>
      <c r="F10" s="94" t="s">
        <v>175</v>
      </c>
      <c r="G10" s="93">
        <v>16531532</v>
      </c>
      <c r="H10" s="94" t="s">
        <v>175</v>
      </c>
      <c r="I10" s="93">
        <v>57294250</v>
      </c>
      <c r="J10" s="93">
        <v>33340132.489999998</v>
      </c>
      <c r="K10" s="93">
        <v>57294250</v>
      </c>
      <c r="L10" s="93">
        <f>I10-K10</f>
        <v>0</v>
      </c>
      <c r="M10" s="96"/>
      <c r="N10" s="460"/>
      <c r="O10" s="51"/>
    </row>
    <row r="11" spans="1:15" s="52" customFormat="1" ht="18" customHeight="1">
      <c r="A11" s="101" t="s">
        <v>26</v>
      </c>
      <c r="B11" s="92" t="s">
        <v>159</v>
      </c>
      <c r="C11" s="93">
        <v>12307559</v>
      </c>
      <c r="D11" s="93">
        <f t="shared" si="3"/>
        <v>0</v>
      </c>
      <c r="E11" s="93">
        <v>0</v>
      </c>
      <c r="F11" s="94"/>
      <c r="G11" s="93">
        <v>0</v>
      </c>
      <c r="H11" s="94"/>
      <c r="I11" s="93">
        <v>12307559</v>
      </c>
      <c r="J11" s="93">
        <v>6010021.3399999999</v>
      </c>
      <c r="K11" s="93">
        <v>12307559</v>
      </c>
      <c r="L11" s="93">
        <f t="shared" si="2"/>
        <v>0</v>
      </c>
      <c r="M11" s="96"/>
      <c r="N11" s="460"/>
      <c r="O11" s="51"/>
    </row>
    <row r="12" spans="1:15" s="52" customFormat="1" ht="18" customHeight="1">
      <c r="A12" s="101" t="s">
        <v>27</v>
      </c>
      <c r="B12" s="92" t="s">
        <v>160</v>
      </c>
      <c r="C12" s="93">
        <v>6415701</v>
      </c>
      <c r="D12" s="93">
        <f t="shared" si="3"/>
        <v>0</v>
      </c>
      <c r="E12" s="93">
        <v>0</v>
      </c>
      <c r="F12" s="94"/>
      <c r="G12" s="93">
        <v>0</v>
      </c>
      <c r="H12" s="94"/>
      <c r="I12" s="93">
        <v>6415701</v>
      </c>
      <c r="J12" s="93">
        <v>3774423.7100000004</v>
      </c>
      <c r="K12" s="93">
        <v>6415701</v>
      </c>
      <c r="L12" s="93">
        <f t="shared" si="2"/>
        <v>0</v>
      </c>
      <c r="M12" s="96"/>
      <c r="N12" s="459"/>
      <c r="O12" s="51"/>
    </row>
    <row r="13" spans="1:15" s="52" customFormat="1" ht="18" customHeight="1">
      <c r="A13" s="101" t="s">
        <v>100</v>
      </c>
      <c r="B13" s="92" t="s">
        <v>11</v>
      </c>
      <c r="C13" s="93">
        <v>8459718</v>
      </c>
      <c r="D13" s="93">
        <f t="shared" si="3"/>
        <v>1058338</v>
      </c>
      <c r="E13" s="93">
        <v>1058338</v>
      </c>
      <c r="F13" s="94" t="s">
        <v>523</v>
      </c>
      <c r="G13" s="93">
        <v>0</v>
      </c>
      <c r="H13" s="94"/>
      <c r="I13" s="93">
        <v>9518056</v>
      </c>
      <c r="J13" s="93">
        <v>4113474.8</v>
      </c>
      <c r="K13" s="93">
        <v>9518056</v>
      </c>
      <c r="L13" s="93">
        <f t="shared" si="2"/>
        <v>0</v>
      </c>
      <c r="M13" s="96"/>
      <c r="N13" s="459"/>
      <c r="O13" s="51"/>
    </row>
    <row r="14" spans="1:15" s="52" customFormat="1" ht="18" customHeight="1">
      <c r="A14" s="101" t="s">
        <v>101</v>
      </c>
      <c r="B14" s="92" t="s">
        <v>161</v>
      </c>
      <c r="C14" s="93">
        <v>13597190</v>
      </c>
      <c r="D14" s="93">
        <f t="shared" si="3"/>
        <v>0</v>
      </c>
      <c r="E14" s="93">
        <v>0</v>
      </c>
      <c r="F14" s="94"/>
      <c r="G14" s="93">
        <v>0</v>
      </c>
      <c r="H14" s="94"/>
      <c r="I14" s="93">
        <v>13597190</v>
      </c>
      <c r="J14" s="93">
        <v>8613231.3599999975</v>
      </c>
      <c r="K14" s="93">
        <v>13597190</v>
      </c>
      <c r="L14" s="93">
        <f t="shared" si="2"/>
        <v>0</v>
      </c>
      <c r="M14" s="96"/>
      <c r="N14" s="459"/>
      <c r="O14" s="51"/>
    </row>
    <row r="15" spans="1:15" s="52" customFormat="1" ht="18" customHeight="1">
      <c r="A15" s="101" t="s">
        <v>102</v>
      </c>
      <c r="B15" s="92" t="s">
        <v>162</v>
      </c>
      <c r="C15" s="93">
        <v>43807645</v>
      </c>
      <c r="D15" s="93">
        <f t="shared" si="3"/>
        <v>-2649378</v>
      </c>
      <c r="E15" s="93">
        <v>-2649378</v>
      </c>
      <c r="F15" s="94" t="s">
        <v>676</v>
      </c>
      <c r="G15" s="93">
        <v>0</v>
      </c>
      <c r="H15" s="94"/>
      <c r="I15" s="93">
        <v>41158267</v>
      </c>
      <c r="J15" s="93">
        <v>28564638.54999999</v>
      </c>
      <c r="K15" s="93">
        <v>41158267</v>
      </c>
      <c r="L15" s="93">
        <f t="shared" si="2"/>
        <v>0</v>
      </c>
      <c r="M15" s="96"/>
      <c r="N15" s="459"/>
      <c r="O15" s="51"/>
    </row>
    <row r="16" spans="1:15" s="52" customFormat="1" ht="18" customHeight="1">
      <c r="A16" s="101" t="s">
        <v>103</v>
      </c>
      <c r="B16" s="92" t="s">
        <v>163</v>
      </c>
      <c r="C16" s="93">
        <v>589122569</v>
      </c>
      <c r="D16" s="93">
        <f t="shared" si="3"/>
        <v>48047043</v>
      </c>
      <c r="E16" s="93">
        <v>-7229249</v>
      </c>
      <c r="F16" s="413" t="s">
        <v>677</v>
      </c>
      <c r="G16" s="93">
        <v>55276292</v>
      </c>
      <c r="H16" s="413" t="s">
        <v>175</v>
      </c>
      <c r="I16" s="93">
        <v>637169612</v>
      </c>
      <c r="J16" s="93">
        <v>406363897.74000037</v>
      </c>
      <c r="K16" s="93">
        <v>621672540</v>
      </c>
      <c r="L16" s="93">
        <f t="shared" si="2"/>
        <v>15497072</v>
      </c>
      <c r="M16" s="96"/>
      <c r="N16" s="459"/>
      <c r="O16" s="51"/>
    </row>
    <row r="17" spans="1:15" s="52" customFormat="1" ht="18" customHeight="1">
      <c r="A17" s="101" t="s">
        <v>104</v>
      </c>
      <c r="B17" s="92" t="s">
        <v>164</v>
      </c>
      <c r="C17" s="93">
        <v>320734652</v>
      </c>
      <c r="D17" s="93">
        <f t="shared" si="3"/>
        <v>-7558230</v>
      </c>
      <c r="E17" s="93">
        <v>0</v>
      </c>
      <c r="F17" s="94" t="s">
        <v>175</v>
      </c>
      <c r="G17" s="93">
        <v>-7558230</v>
      </c>
      <c r="H17" s="94" t="s">
        <v>175</v>
      </c>
      <c r="I17" s="93">
        <v>313176422</v>
      </c>
      <c r="J17" s="93">
        <v>260182549.39000002</v>
      </c>
      <c r="K17" s="93">
        <v>313176422</v>
      </c>
      <c r="L17" s="93">
        <f t="shared" si="2"/>
        <v>0</v>
      </c>
      <c r="M17" s="96"/>
      <c r="N17" s="459"/>
      <c r="O17" s="51"/>
    </row>
    <row r="18" spans="1:15" s="52" customFormat="1" ht="18" customHeight="1">
      <c r="A18" s="101" t="s">
        <v>105</v>
      </c>
      <c r="B18" s="92" t="s">
        <v>165</v>
      </c>
      <c r="C18" s="93">
        <v>26436286</v>
      </c>
      <c r="D18" s="93">
        <f t="shared" si="3"/>
        <v>0</v>
      </c>
      <c r="E18" s="93">
        <v>0</v>
      </c>
      <c r="F18" s="94"/>
      <c r="G18" s="93">
        <v>0</v>
      </c>
      <c r="H18" s="94"/>
      <c r="I18" s="93">
        <v>26436286</v>
      </c>
      <c r="J18" s="93">
        <v>18166120.649999999</v>
      </c>
      <c r="K18" s="93">
        <v>26436286</v>
      </c>
      <c r="L18" s="93">
        <f t="shared" si="2"/>
        <v>0</v>
      </c>
      <c r="M18" s="96"/>
      <c r="N18" s="459"/>
      <c r="O18" s="51"/>
    </row>
    <row r="19" spans="1:15" s="62" customFormat="1" ht="7.5" customHeight="1">
      <c r="A19" s="101"/>
      <c r="B19" s="102"/>
      <c r="C19" s="93"/>
      <c r="D19" s="93"/>
      <c r="E19" s="93"/>
      <c r="F19" s="94"/>
      <c r="G19" s="94"/>
      <c r="H19" s="94"/>
      <c r="I19" s="93"/>
      <c r="J19" s="93"/>
      <c r="K19" s="93"/>
      <c r="L19" s="93"/>
      <c r="M19" s="96"/>
      <c r="N19" s="461"/>
      <c r="O19"/>
    </row>
    <row r="20" spans="1:15" s="61" customFormat="1" ht="18" customHeight="1">
      <c r="A20" s="97" t="s">
        <v>216</v>
      </c>
      <c r="B20" s="98"/>
      <c r="C20" s="99">
        <f>SUM(C8:C18)</f>
        <v>2063260253</v>
      </c>
      <c r="D20" s="99">
        <f t="shared" ref="D20:E20" si="4">SUM(D8:D18)</f>
        <v>167432525</v>
      </c>
      <c r="E20" s="99">
        <f t="shared" si="4"/>
        <v>58406309</v>
      </c>
      <c r="F20" s="99"/>
      <c r="G20" s="99">
        <f>SUM(G8:G18)</f>
        <v>109026216</v>
      </c>
      <c r="H20" s="99"/>
      <c r="I20" s="99">
        <f t="shared" ref="I20:L20" si="5">SUM(I8:I18)</f>
        <v>2230692778</v>
      </c>
      <c r="J20" s="99">
        <f t="shared" si="5"/>
        <v>1631055316.6099727</v>
      </c>
      <c r="K20" s="99">
        <f t="shared" si="5"/>
        <v>2230692778</v>
      </c>
      <c r="L20" s="99">
        <f t="shared" si="5"/>
        <v>0</v>
      </c>
      <c r="M20" s="96"/>
      <c r="N20" s="459"/>
      <c r="O20"/>
    </row>
    <row r="21" spans="1:15" s="52" customFormat="1" ht="18" customHeight="1">
      <c r="A21" s="101" t="s">
        <v>28</v>
      </c>
      <c r="B21" s="92" t="s">
        <v>14</v>
      </c>
      <c r="C21" s="93">
        <v>24862360</v>
      </c>
      <c r="D21" s="93">
        <f t="shared" ref="D21:D26" si="6">E21+G21</f>
        <v>-24862360</v>
      </c>
      <c r="E21" s="93">
        <v>-24862360</v>
      </c>
      <c r="F21" s="94" t="s">
        <v>351</v>
      </c>
      <c r="G21" s="93">
        <v>0</v>
      </c>
      <c r="H21" s="94"/>
      <c r="I21" s="93">
        <v>0</v>
      </c>
      <c r="J21" s="93">
        <v>0</v>
      </c>
      <c r="K21" s="93">
        <v>0</v>
      </c>
      <c r="L21" s="93">
        <f t="shared" ref="L21:L26" si="7">I21-K21</f>
        <v>0</v>
      </c>
      <c r="M21" s="96"/>
      <c r="N21" s="459"/>
      <c r="O21" s="51"/>
    </row>
    <row r="22" spans="1:15" s="52" customFormat="1" ht="18" customHeight="1">
      <c r="A22" s="101" t="s">
        <v>106</v>
      </c>
      <c r="B22" s="92" t="s">
        <v>15</v>
      </c>
      <c r="C22" s="93">
        <v>9272558</v>
      </c>
      <c r="D22" s="93">
        <f t="shared" si="6"/>
        <v>-9272558</v>
      </c>
      <c r="E22" s="93">
        <v>-9272558</v>
      </c>
      <c r="F22" s="94" t="s">
        <v>351</v>
      </c>
      <c r="G22" s="93">
        <v>0</v>
      </c>
      <c r="H22" s="94"/>
      <c r="I22" s="93">
        <v>0</v>
      </c>
      <c r="J22" s="93">
        <v>0</v>
      </c>
      <c r="K22" s="93">
        <v>0</v>
      </c>
      <c r="L22" s="93">
        <f t="shared" si="7"/>
        <v>0</v>
      </c>
      <c r="M22" s="96"/>
      <c r="N22" s="459"/>
      <c r="O22" s="51"/>
    </row>
    <row r="23" spans="1:15" s="52" customFormat="1" ht="18" customHeight="1">
      <c r="A23" s="101" t="s">
        <v>107</v>
      </c>
      <c r="B23" s="92" t="s">
        <v>16</v>
      </c>
      <c r="C23" s="93">
        <v>5512419</v>
      </c>
      <c r="D23" s="93">
        <f t="shared" si="6"/>
        <v>-5512419</v>
      </c>
      <c r="E23" s="93">
        <v>-5512419</v>
      </c>
      <c r="F23" s="94" t="s">
        <v>351</v>
      </c>
      <c r="G23" s="93">
        <v>0</v>
      </c>
      <c r="H23" s="94"/>
      <c r="I23" s="93">
        <v>0</v>
      </c>
      <c r="J23" s="93">
        <v>0</v>
      </c>
      <c r="K23" s="93">
        <v>0</v>
      </c>
      <c r="L23" s="93">
        <f t="shared" si="7"/>
        <v>0</v>
      </c>
      <c r="M23" s="96"/>
      <c r="N23" s="459"/>
      <c r="O23" s="51"/>
    </row>
    <row r="24" spans="1:15" s="52" customFormat="1" ht="18" customHeight="1">
      <c r="A24" s="101" t="s">
        <v>93</v>
      </c>
      <c r="B24" s="92" t="s">
        <v>134</v>
      </c>
      <c r="C24" s="93">
        <v>32392478</v>
      </c>
      <c r="D24" s="93">
        <f t="shared" si="6"/>
        <v>-32392478</v>
      </c>
      <c r="E24" s="93">
        <v>-32392478</v>
      </c>
      <c r="F24" s="94" t="s">
        <v>678</v>
      </c>
      <c r="G24" s="93">
        <v>0</v>
      </c>
      <c r="H24" s="94"/>
      <c r="I24" s="93">
        <v>0</v>
      </c>
      <c r="J24" s="93">
        <v>0</v>
      </c>
      <c r="K24" s="93">
        <v>0</v>
      </c>
      <c r="L24" s="93">
        <f t="shared" si="7"/>
        <v>0</v>
      </c>
      <c r="M24" s="96"/>
      <c r="N24" s="462"/>
      <c r="O24" s="51"/>
    </row>
    <row r="25" spans="1:15" s="52" customFormat="1" ht="18" customHeight="1">
      <c r="A25" s="101" t="s">
        <v>94</v>
      </c>
      <c r="B25" s="92" t="s">
        <v>282</v>
      </c>
      <c r="C25" s="93">
        <v>36727672</v>
      </c>
      <c r="D25" s="93">
        <f t="shared" si="6"/>
        <v>-36727672</v>
      </c>
      <c r="E25" s="93">
        <v>-36727672</v>
      </c>
      <c r="F25" s="94" t="s">
        <v>351</v>
      </c>
      <c r="G25" s="93">
        <v>0</v>
      </c>
      <c r="H25" s="94"/>
      <c r="I25" s="93">
        <v>0</v>
      </c>
      <c r="J25" s="93">
        <v>0</v>
      </c>
      <c r="K25" s="93">
        <v>0</v>
      </c>
      <c r="L25" s="93">
        <f t="shared" si="7"/>
        <v>0</v>
      </c>
      <c r="M25" s="96"/>
      <c r="N25" s="462"/>
      <c r="O25" s="51"/>
    </row>
    <row r="26" spans="1:15" s="52" customFormat="1" ht="18" customHeight="1">
      <c r="A26" s="101" t="s">
        <v>108</v>
      </c>
      <c r="B26" s="92" t="s">
        <v>135</v>
      </c>
      <c r="C26" s="93">
        <v>8800875</v>
      </c>
      <c r="D26" s="93">
        <f t="shared" si="6"/>
        <v>-8800875</v>
      </c>
      <c r="E26" s="93">
        <v>-8800875</v>
      </c>
      <c r="F26" s="94" t="s">
        <v>679</v>
      </c>
      <c r="G26" s="93">
        <v>0</v>
      </c>
      <c r="H26" s="94"/>
      <c r="I26" s="93">
        <v>0</v>
      </c>
      <c r="J26" s="93">
        <v>0</v>
      </c>
      <c r="K26" s="93">
        <v>0</v>
      </c>
      <c r="L26" s="93">
        <f t="shared" si="7"/>
        <v>0</v>
      </c>
      <c r="M26" s="96"/>
      <c r="N26" s="462"/>
      <c r="O26" s="51"/>
    </row>
    <row r="27" spans="1:15" s="62" customFormat="1" ht="7.5" customHeight="1">
      <c r="A27" s="101"/>
      <c r="B27" s="92"/>
      <c r="C27" s="93"/>
      <c r="D27" s="93"/>
      <c r="E27" s="93"/>
      <c r="F27" s="94"/>
      <c r="G27" s="94"/>
      <c r="H27" s="94"/>
      <c r="I27" s="93"/>
      <c r="J27" s="93"/>
      <c r="K27" s="93"/>
      <c r="L27" s="93"/>
      <c r="M27" s="96"/>
      <c r="N27" s="461"/>
      <c r="O27"/>
    </row>
    <row r="28" spans="1:15" s="61" customFormat="1" ht="18" customHeight="1">
      <c r="A28" s="97" t="s">
        <v>217</v>
      </c>
      <c r="B28" s="98"/>
      <c r="C28" s="99">
        <f>SUM(C21:C26)</f>
        <v>117568362</v>
      </c>
      <c r="D28" s="99">
        <f t="shared" ref="D28:E28" si="8">SUM(D21:D26)</f>
        <v>-117568362</v>
      </c>
      <c r="E28" s="99">
        <f t="shared" si="8"/>
        <v>-117568362</v>
      </c>
      <c r="F28" s="100"/>
      <c r="G28" s="99">
        <f>SUM(G21:G26)</f>
        <v>0</v>
      </c>
      <c r="H28" s="100"/>
      <c r="I28" s="99">
        <f t="shared" ref="I28:L28" si="9">SUM(I21:I26)</f>
        <v>0</v>
      </c>
      <c r="J28" s="99">
        <f t="shared" si="9"/>
        <v>0</v>
      </c>
      <c r="K28" s="99">
        <f t="shared" si="9"/>
        <v>0</v>
      </c>
      <c r="L28" s="99">
        <f t="shared" si="9"/>
        <v>0</v>
      </c>
      <c r="M28" s="96"/>
      <c r="N28" s="459"/>
      <c r="O28"/>
    </row>
    <row r="29" spans="1:15" s="52" customFormat="1" ht="18" customHeight="1">
      <c r="A29" s="101" t="s">
        <v>95</v>
      </c>
      <c r="B29" s="92" t="s">
        <v>166</v>
      </c>
      <c r="C29" s="93">
        <v>58893305</v>
      </c>
      <c r="D29" s="93">
        <f>E29+G29</f>
        <v>9572125</v>
      </c>
      <c r="E29" s="93">
        <v>7254486</v>
      </c>
      <c r="F29" s="242" t="s">
        <v>680</v>
      </c>
      <c r="G29" s="93">
        <v>2317639</v>
      </c>
      <c r="H29" s="242" t="s">
        <v>643</v>
      </c>
      <c r="I29" s="93">
        <v>68465430</v>
      </c>
      <c r="J29" s="93">
        <v>54511621.510000035</v>
      </c>
      <c r="K29" s="93">
        <v>68465430</v>
      </c>
      <c r="L29" s="93">
        <f>I29-K29</f>
        <v>0</v>
      </c>
      <c r="M29" s="96"/>
      <c r="N29" s="462"/>
      <c r="O29" s="51"/>
    </row>
    <row r="30" spans="1:15" s="52" customFormat="1" ht="18" customHeight="1">
      <c r="A30" s="101" t="s">
        <v>96</v>
      </c>
      <c r="B30" s="92" t="s">
        <v>109</v>
      </c>
      <c r="C30" s="93">
        <v>4598190</v>
      </c>
      <c r="D30" s="93">
        <f>E30+G30</f>
        <v>2844597</v>
      </c>
      <c r="E30" s="93">
        <v>2546955</v>
      </c>
      <c r="F30" s="94" t="s">
        <v>583</v>
      </c>
      <c r="G30" s="93">
        <v>297642</v>
      </c>
      <c r="H30" s="94" t="s">
        <v>644</v>
      </c>
      <c r="I30" s="93">
        <v>7442787</v>
      </c>
      <c r="J30" s="93">
        <v>4666615.7099999934</v>
      </c>
      <c r="K30" s="93">
        <v>7442787</v>
      </c>
      <c r="L30" s="93">
        <f>I30-K30</f>
        <v>0</v>
      </c>
      <c r="M30" s="96"/>
      <c r="N30" s="462"/>
      <c r="O30" s="51"/>
    </row>
    <row r="31" spans="1:15" s="52" customFormat="1" ht="18" customHeight="1">
      <c r="A31" s="101" t="s">
        <v>97</v>
      </c>
      <c r="B31" s="92" t="s">
        <v>167</v>
      </c>
      <c r="C31" s="93">
        <v>10399818</v>
      </c>
      <c r="D31" s="93">
        <f>E31+G31</f>
        <v>459614</v>
      </c>
      <c r="E31" s="93">
        <v>459614</v>
      </c>
      <c r="F31" s="94" t="s">
        <v>190</v>
      </c>
      <c r="G31" s="93">
        <v>0</v>
      </c>
      <c r="H31" s="94"/>
      <c r="I31" s="93">
        <v>10859432</v>
      </c>
      <c r="J31" s="93">
        <v>5367330.0999999996</v>
      </c>
      <c r="K31" s="93">
        <v>10859432</v>
      </c>
      <c r="L31" s="93">
        <f>I31-K31</f>
        <v>0</v>
      </c>
      <c r="M31" s="96"/>
      <c r="N31" s="459"/>
      <c r="O31" s="51"/>
    </row>
    <row r="32" spans="1:15" s="62" customFormat="1" ht="7.5" customHeight="1">
      <c r="A32" s="101"/>
      <c r="B32" s="92"/>
      <c r="C32" s="93"/>
      <c r="D32" s="93"/>
      <c r="E32" s="93"/>
      <c r="F32" s="94"/>
      <c r="G32" s="94"/>
      <c r="H32" s="94"/>
      <c r="I32" s="93"/>
      <c r="J32" s="93"/>
      <c r="K32" s="93"/>
      <c r="L32" s="93"/>
      <c r="M32" s="96"/>
      <c r="N32" s="461"/>
      <c r="O32"/>
    </row>
    <row r="33" spans="1:15" s="52" customFormat="1" ht="18" customHeight="1">
      <c r="A33" s="103" t="s">
        <v>218</v>
      </c>
      <c r="B33" s="98"/>
      <c r="C33" s="99">
        <f>SUM(C29:C31)</f>
        <v>73891313</v>
      </c>
      <c r="D33" s="99">
        <f t="shared" ref="D33:E33" si="10">SUM(D29:D31)</f>
        <v>12876336</v>
      </c>
      <c r="E33" s="99">
        <f t="shared" si="10"/>
        <v>10261055</v>
      </c>
      <c r="F33" s="100"/>
      <c r="G33" s="100">
        <f>SUM(G29:G31)</f>
        <v>2615281</v>
      </c>
      <c r="H33" s="100"/>
      <c r="I33" s="99">
        <f t="shared" ref="I33:L33" si="11">SUM(I29:I31)</f>
        <v>86767649</v>
      </c>
      <c r="J33" s="99">
        <f t="shared" si="11"/>
        <v>64545567.32000003</v>
      </c>
      <c r="K33" s="99">
        <f t="shared" si="11"/>
        <v>86767649</v>
      </c>
      <c r="L33" s="99">
        <f t="shared" si="11"/>
        <v>0</v>
      </c>
      <c r="M33" s="96"/>
      <c r="N33" s="459"/>
    </row>
    <row r="34" spans="1:15" s="52" customFormat="1" ht="18" customHeight="1">
      <c r="A34" s="101" t="s">
        <v>98</v>
      </c>
      <c r="B34" s="104" t="s">
        <v>18</v>
      </c>
      <c r="C34" s="93">
        <v>48555316</v>
      </c>
      <c r="D34" s="93">
        <f>E34+G34</f>
        <v>1811465</v>
      </c>
      <c r="E34" s="93">
        <v>2395743</v>
      </c>
      <c r="F34" s="94" t="s">
        <v>649</v>
      </c>
      <c r="G34" s="93">
        <v>-584278</v>
      </c>
      <c r="H34" s="94" t="s">
        <v>645</v>
      </c>
      <c r="I34" s="93">
        <v>50366781</v>
      </c>
      <c r="J34" s="93">
        <v>32989154.490000006</v>
      </c>
      <c r="K34" s="93">
        <v>50366781</v>
      </c>
      <c r="L34" s="93">
        <f>I34-K34</f>
        <v>0</v>
      </c>
      <c r="M34" s="96"/>
      <c r="N34" s="459"/>
      <c r="O34" s="51"/>
    </row>
    <row r="35" spans="1:15" s="52" customFormat="1" ht="18" customHeight="1">
      <c r="A35" s="101" t="s">
        <v>244</v>
      </c>
      <c r="B35" s="104" t="s">
        <v>19</v>
      </c>
      <c r="C35" s="93">
        <v>16781039</v>
      </c>
      <c r="D35" s="93">
        <f>E35+G35</f>
        <v>4175787</v>
      </c>
      <c r="E35" s="93">
        <v>1199929</v>
      </c>
      <c r="F35" s="412" t="s">
        <v>650</v>
      </c>
      <c r="G35" s="93">
        <v>2975858</v>
      </c>
      <c r="H35" s="412" t="s">
        <v>175</v>
      </c>
      <c r="I35" s="93">
        <v>20956826</v>
      </c>
      <c r="J35" s="93">
        <v>13604926.609999968</v>
      </c>
      <c r="K35" s="93">
        <v>20956826</v>
      </c>
      <c r="L35" s="93">
        <f>I35-K35</f>
        <v>0</v>
      </c>
      <c r="M35" s="96"/>
      <c r="N35" s="461"/>
      <c r="O35" s="51"/>
    </row>
    <row r="36" spans="1:15" s="52" customFormat="1" ht="18" customHeight="1">
      <c r="A36" s="101" t="s">
        <v>245</v>
      </c>
      <c r="B36" s="104" t="s">
        <v>20</v>
      </c>
      <c r="C36" s="93">
        <v>1313902</v>
      </c>
      <c r="D36" s="93">
        <f>E36+G36</f>
        <v>1396278</v>
      </c>
      <c r="E36" s="93">
        <v>114178</v>
      </c>
      <c r="F36" s="94" t="s">
        <v>681</v>
      </c>
      <c r="G36" s="93">
        <v>1282100</v>
      </c>
      <c r="H36" s="94" t="s">
        <v>684</v>
      </c>
      <c r="I36" s="93">
        <v>2710180</v>
      </c>
      <c r="J36" s="93">
        <v>1307077.1999999969</v>
      </c>
      <c r="K36" s="93">
        <v>2710180</v>
      </c>
      <c r="L36" s="93">
        <f>I36-K36</f>
        <v>0</v>
      </c>
      <c r="M36" s="96"/>
      <c r="N36" s="459"/>
      <c r="O36" s="51"/>
    </row>
    <row r="37" spans="1:15" s="52" customFormat="1" ht="18" customHeight="1">
      <c r="A37" s="101" t="s">
        <v>246</v>
      </c>
      <c r="B37" s="104" t="s">
        <v>21</v>
      </c>
      <c r="C37" s="93">
        <v>84151915</v>
      </c>
      <c r="D37" s="93">
        <f>E37+G37</f>
        <v>14338074</v>
      </c>
      <c r="E37" s="93">
        <v>4242184</v>
      </c>
      <c r="F37" s="94" t="s">
        <v>682</v>
      </c>
      <c r="G37" s="93">
        <v>10095890</v>
      </c>
      <c r="H37" s="94" t="s">
        <v>175</v>
      </c>
      <c r="I37" s="93">
        <v>98489989</v>
      </c>
      <c r="J37" s="93">
        <v>49357084.539999917</v>
      </c>
      <c r="K37" s="93">
        <v>96146414</v>
      </c>
      <c r="L37" s="93">
        <f>I37-K37</f>
        <v>2343575</v>
      </c>
      <c r="M37" s="96"/>
      <c r="N37" s="462"/>
      <c r="O37" s="51"/>
    </row>
    <row r="38" spans="1:15" s="62" customFormat="1" ht="7.5" customHeight="1">
      <c r="A38" s="101"/>
      <c r="B38" s="104"/>
      <c r="C38" s="93"/>
      <c r="D38" s="93"/>
      <c r="E38" s="93"/>
      <c r="F38" s="94"/>
      <c r="G38" s="94"/>
      <c r="H38" s="94"/>
      <c r="I38" s="93"/>
      <c r="J38" s="93"/>
      <c r="K38" s="93"/>
      <c r="L38" s="93"/>
      <c r="M38" s="96"/>
      <c r="N38" s="461"/>
    </row>
    <row r="39" spans="1:15" s="61" customFormat="1" ht="18" customHeight="1">
      <c r="A39" s="97" t="s">
        <v>338</v>
      </c>
      <c r="B39" s="98"/>
      <c r="C39" s="99">
        <f>SUM(C34:C38)</f>
        <v>150802172</v>
      </c>
      <c r="D39" s="99">
        <f t="shared" ref="D39:E39" si="12">SUM(D34:D38)</f>
        <v>21721604</v>
      </c>
      <c r="E39" s="99">
        <f t="shared" si="12"/>
        <v>7952034</v>
      </c>
      <c r="F39" s="100"/>
      <c r="G39" s="100">
        <f>SUM(G34:G38)</f>
        <v>13769570</v>
      </c>
      <c r="H39" s="100"/>
      <c r="I39" s="99">
        <f t="shared" ref="I39:L39" si="13">SUM(I34:I38)</f>
        <v>172523776</v>
      </c>
      <c r="J39" s="99">
        <f t="shared" si="13"/>
        <v>97258242.839999884</v>
      </c>
      <c r="K39" s="99">
        <f t="shared" si="13"/>
        <v>170180201</v>
      </c>
      <c r="L39" s="99">
        <f t="shared" si="13"/>
        <v>2343575</v>
      </c>
      <c r="M39" s="96"/>
      <c r="N39" s="459"/>
    </row>
    <row r="40" spans="1:15" s="52" customFormat="1" ht="18" customHeight="1">
      <c r="A40" s="101" t="s">
        <v>99</v>
      </c>
      <c r="B40" s="102" t="s">
        <v>110</v>
      </c>
      <c r="C40" s="389">
        <v>74977873</v>
      </c>
      <c r="D40" s="93">
        <f>E40+G40</f>
        <v>69585899</v>
      </c>
      <c r="E40" s="93">
        <v>18669759</v>
      </c>
      <c r="F40" s="242" t="s">
        <v>683</v>
      </c>
      <c r="G40" s="93">
        <v>50916140</v>
      </c>
      <c r="H40" s="242" t="s">
        <v>646</v>
      </c>
      <c r="I40" s="93">
        <v>144563772</v>
      </c>
      <c r="J40" s="93">
        <v>51668061.940000013</v>
      </c>
      <c r="K40" s="93">
        <v>146907347</v>
      </c>
      <c r="L40" s="93">
        <f>I40-K40</f>
        <v>-2343575</v>
      </c>
      <c r="M40" s="96"/>
      <c r="N40" s="462"/>
      <c r="O40" s="51"/>
    </row>
    <row r="41" spans="1:15" s="62" customFormat="1" ht="7.5" customHeight="1">
      <c r="A41" s="101"/>
      <c r="B41" s="104"/>
      <c r="C41" s="93"/>
      <c r="D41" s="93"/>
      <c r="E41" s="93"/>
      <c r="F41" s="94"/>
      <c r="G41" s="94"/>
      <c r="H41" s="94"/>
      <c r="I41" s="93"/>
      <c r="J41" s="93"/>
      <c r="K41" s="93"/>
      <c r="L41" s="93"/>
      <c r="M41" s="96"/>
      <c r="N41" s="461"/>
    </row>
    <row r="42" spans="1:15" s="61" customFormat="1" ht="18" customHeight="1">
      <c r="A42" s="97" t="s">
        <v>339</v>
      </c>
      <c r="B42" s="98"/>
      <c r="C42" s="99">
        <f>SUM(C40:C40)</f>
        <v>74977873</v>
      </c>
      <c r="D42" s="99">
        <f t="shared" ref="D42:E42" si="14">SUM(D40:D40)</f>
        <v>69585899</v>
      </c>
      <c r="E42" s="99">
        <f t="shared" si="14"/>
        <v>18669759</v>
      </c>
      <c r="F42" s="408"/>
      <c r="G42" s="99">
        <f>SUM(G40:G40)</f>
        <v>50916140</v>
      </c>
      <c r="H42" s="408"/>
      <c r="I42" s="99">
        <f t="shared" ref="I42:L42" si="15">SUM(I40:I40)</f>
        <v>144563772</v>
      </c>
      <c r="J42" s="99">
        <f t="shared" si="15"/>
        <v>51668061.940000013</v>
      </c>
      <c r="K42" s="99">
        <f t="shared" si="15"/>
        <v>146907347</v>
      </c>
      <c r="L42" s="99">
        <f t="shared" si="15"/>
        <v>-2343575</v>
      </c>
      <c r="M42" s="96"/>
      <c r="N42" s="461"/>
    </row>
    <row r="43" spans="1:15" s="61" customFormat="1" ht="5.45" customHeight="1">
      <c r="A43" s="106"/>
      <c r="B43" s="107"/>
      <c r="C43" s="108"/>
      <c r="D43" s="108"/>
      <c r="E43" s="108"/>
      <c r="F43" s="109"/>
      <c r="G43" s="108"/>
      <c r="H43" s="109"/>
      <c r="I43" s="108"/>
      <c r="J43" s="108"/>
      <c r="K43" s="108"/>
      <c r="L43" s="108"/>
      <c r="M43" s="96"/>
      <c r="N43" s="459"/>
    </row>
    <row r="44" spans="1:15" s="61" customFormat="1" ht="18" customHeight="1">
      <c r="A44" s="101" t="s">
        <v>445</v>
      </c>
      <c r="B44" s="102" t="s">
        <v>446</v>
      </c>
      <c r="C44" s="93">
        <v>8489998</v>
      </c>
      <c r="D44" s="93">
        <f>E44+G44</f>
        <v>1888443</v>
      </c>
      <c r="E44" s="93">
        <v>454253</v>
      </c>
      <c r="F44" s="94" t="s">
        <v>648</v>
      </c>
      <c r="G44" s="93">
        <v>1434190</v>
      </c>
      <c r="H44" s="94" t="s">
        <v>175</v>
      </c>
      <c r="I44" s="93">
        <v>10378441</v>
      </c>
      <c r="J44" s="93">
        <v>6765868.6999999406</v>
      </c>
      <c r="K44" s="93">
        <v>10378441</v>
      </c>
      <c r="L44" s="93">
        <f>I44-K44</f>
        <v>0</v>
      </c>
      <c r="M44" s="96"/>
      <c r="N44" s="462"/>
      <c r="O44" s="51"/>
    </row>
    <row r="45" spans="1:15" s="63" customFormat="1" ht="7.5" customHeight="1">
      <c r="A45" s="101"/>
      <c r="B45" s="104"/>
      <c r="C45" s="93"/>
      <c r="D45" s="93"/>
      <c r="E45" s="93"/>
      <c r="F45" s="94"/>
      <c r="G45" s="94"/>
      <c r="H45" s="94"/>
      <c r="I45" s="93"/>
      <c r="J45" s="93"/>
      <c r="K45" s="93"/>
      <c r="L45" s="93"/>
      <c r="M45" s="96"/>
      <c r="N45" s="462"/>
    </row>
    <row r="46" spans="1:15" s="61" customFormat="1" ht="18" customHeight="1">
      <c r="A46" s="97" t="s">
        <v>447</v>
      </c>
      <c r="B46" s="98"/>
      <c r="C46" s="99">
        <f>SUM(C44:C44)</f>
        <v>8489998</v>
      </c>
      <c r="D46" s="99">
        <f t="shared" ref="D46:E46" si="16">SUM(D44:D44)</f>
        <v>1888443</v>
      </c>
      <c r="E46" s="99">
        <f t="shared" si="16"/>
        <v>454253</v>
      </c>
      <c r="F46" s="100"/>
      <c r="G46" s="99">
        <f>SUM(G44:G44)</f>
        <v>1434190</v>
      </c>
      <c r="H46" s="100"/>
      <c r="I46" s="99">
        <f t="shared" ref="I46:L46" si="17">SUM(I44:I44)</f>
        <v>10378441</v>
      </c>
      <c r="J46" s="99">
        <f t="shared" si="17"/>
        <v>6765868.6999999406</v>
      </c>
      <c r="K46" s="99">
        <f t="shared" si="17"/>
        <v>10378441</v>
      </c>
      <c r="L46" s="99">
        <f t="shared" si="17"/>
        <v>0</v>
      </c>
      <c r="M46" s="96"/>
      <c r="N46" s="462"/>
    </row>
    <row r="47" spans="1:15" s="61" customFormat="1" ht="6" customHeight="1">
      <c r="A47" s="106"/>
      <c r="B47" s="107"/>
      <c r="C47" s="108"/>
      <c r="D47" s="108"/>
      <c r="E47" s="108"/>
      <c r="F47" s="109"/>
      <c r="G47" s="108"/>
      <c r="H47" s="109"/>
      <c r="I47" s="108"/>
      <c r="J47" s="108"/>
      <c r="K47" s="108"/>
      <c r="L47" s="108"/>
      <c r="M47" s="96"/>
      <c r="N47" s="459"/>
    </row>
    <row r="48" spans="1:15" s="59" customFormat="1" ht="18" customHeight="1">
      <c r="A48" s="101" t="s">
        <v>510</v>
      </c>
      <c r="B48" s="102" t="s">
        <v>511</v>
      </c>
      <c r="C48" s="93">
        <v>83733673</v>
      </c>
      <c r="D48" s="93">
        <f>E48+G48</f>
        <v>-83733673</v>
      </c>
      <c r="E48" s="93">
        <v>-83733673</v>
      </c>
      <c r="F48" s="94" t="s">
        <v>545</v>
      </c>
      <c r="G48" s="93">
        <v>0</v>
      </c>
      <c r="H48" s="94"/>
      <c r="I48" s="93">
        <v>0</v>
      </c>
      <c r="J48" s="93">
        <v>0</v>
      </c>
      <c r="K48" s="93">
        <v>0</v>
      </c>
      <c r="L48" s="93">
        <f>I48-K48</f>
        <v>0</v>
      </c>
      <c r="M48" s="96"/>
      <c r="N48" s="459"/>
      <c r="O48" s="64"/>
    </row>
    <row r="49" spans="1:15" s="59" customFormat="1" ht="5.25" customHeight="1">
      <c r="A49" s="101"/>
      <c r="B49" s="102"/>
      <c r="C49" s="108"/>
      <c r="D49" s="108"/>
      <c r="E49" s="108"/>
      <c r="F49" s="109"/>
      <c r="G49" s="108"/>
      <c r="H49" s="109"/>
      <c r="I49" s="108"/>
      <c r="J49" s="108"/>
      <c r="K49" s="108"/>
      <c r="L49" s="108"/>
      <c r="M49" s="96"/>
      <c r="N49" s="459"/>
      <c r="O49" s="64"/>
    </row>
    <row r="50" spans="1:15" s="61" customFormat="1" ht="18" customHeight="1">
      <c r="A50" s="97" t="s">
        <v>512</v>
      </c>
      <c r="B50" s="98"/>
      <c r="C50" s="99">
        <f>SUM(C48:C48)</f>
        <v>83733673</v>
      </c>
      <c r="D50" s="99">
        <f t="shared" ref="D50:E50" si="18">SUM(D48:D48)</f>
        <v>-83733673</v>
      </c>
      <c r="E50" s="99">
        <f t="shared" si="18"/>
        <v>-83733673</v>
      </c>
      <c r="F50" s="100"/>
      <c r="G50" s="99">
        <f>SUM(G48:G48)</f>
        <v>0</v>
      </c>
      <c r="H50" s="100"/>
      <c r="I50" s="99">
        <f t="shared" ref="I50:L50" si="19">SUM(I48:I48)</f>
        <v>0</v>
      </c>
      <c r="J50" s="99">
        <f t="shared" si="19"/>
        <v>0</v>
      </c>
      <c r="K50" s="99">
        <f t="shared" si="19"/>
        <v>0</v>
      </c>
      <c r="L50" s="99">
        <f t="shared" si="19"/>
        <v>0</v>
      </c>
      <c r="M50" s="96"/>
      <c r="N50" s="460"/>
    </row>
    <row r="51" spans="1:15" s="59" customFormat="1" ht="18" customHeight="1">
      <c r="A51" s="106"/>
      <c r="B51" s="107"/>
      <c r="C51" s="108"/>
      <c r="D51" s="108"/>
      <c r="E51" s="108"/>
      <c r="F51" s="109"/>
      <c r="G51" s="109"/>
      <c r="H51" s="109"/>
      <c r="I51" s="108"/>
      <c r="J51" s="108"/>
      <c r="K51" s="108"/>
      <c r="L51" s="108"/>
      <c r="M51" s="96"/>
      <c r="N51" s="459"/>
    </row>
    <row r="52" spans="1:15" s="59" customFormat="1" ht="18" customHeight="1" thickBot="1">
      <c r="A52" s="110" t="s">
        <v>219</v>
      </c>
      <c r="B52" s="111"/>
      <c r="C52" s="300">
        <f>SUM(C42,C39,C33,C28,C20,C7,C44,C50)</f>
        <v>2606510665</v>
      </c>
      <c r="D52" s="300">
        <f t="shared" ref="D52:F52" si="20">SUM(D42,D39,D33,D28,D20,D7,D44,D50)</f>
        <v>77173563</v>
      </c>
      <c r="E52" s="300">
        <f t="shared" si="20"/>
        <v>-102076276</v>
      </c>
      <c r="F52" s="300">
        <f t="shared" si="20"/>
        <v>0</v>
      </c>
      <c r="G52" s="300">
        <f>SUM(G42,G39,G33,G28,G20,G7,G44,G50)</f>
        <v>179249839</v>
      </c>
      <c r="H52" s="300"/>
      <c r="I52" s="300">
        <f t="shared" ref="I52:L52" si="21">SUM(I42,I39,I33,I28,I20,I7,I44,I50)</f>
        <v>2683684228</v>
      </c>
      <c r="J52" s="300">
        <f t="shared" si="21"/>
        <v>1881870038.4599726</v>
      </c>
      <c r="K52" s="300">
        <f t="shared" si="21"/>
        <v>2683684228</v>
      </c>
      <c r="L52" s="300">
        <f t="shared" si="21"/>
        <v>0</v>
      </c>
      <c r="M52" s="96"/>
      <c r="N52" s="459"/>
    </row>
    <row r="53" spans="1:15" s="59" customFormat="1" ht="18" customHeight="1" thickTop="1">
      <c r="A53" s="113"/>
      <c r="B53" s="102"/>
      <c r="C53" s="93"/>
      <c r="D53" s="93"/>
      <c r="E53" s="93"/>
      <c r="F53" s="94"/>
      <c r="G53" s="93"/>
      <c r="H53" s="93"/>
      <c r="I53" s="93"/>
      <c r="J53" s="93"/>
      <c r="K53" s="93"/>
      <c r="L53" s="93"/>
      <c r="M53" s="96"/>
      <c r="N53" s="459"/>
    </row>
    <row r="54" spans="1:15" s="61" customFormat="1" ht="18" customHeight="1">
      <c r="A54" s="114" t="s">
        <v>48</v>
      </c>
      <c r="B54" s="102"/>
      <c r="C54" s="93"/>
      <c r="D54" s="93"/>
      <c r="E54" s="93"/>
      <c r="F54" s="94"/>
      <c r="G54" s="93"/>
      <c r="H54" s="93"/>
      <c r="I54" s="93"/>
      <c r="J54" s="93"/>
      <c r="K54" s="93"/>
      <c r="L54" s="93"/>
      <c r="M54" s="96"/>
      <c r="N54" s="460"/>
    </row>
    <row r="55" spans="1:15" s="59" customFormat="1" ht="18" customHeight="1">
      <c r="A55" s="105"/>
      <c r="B55" s="102" t="s">
        <v>4</v>
      </c>
      <c r="C55" s="93">
        <v>1657401050</v>
      </c>
      <c r="D55" s="93">
        <f>E55+G55</f>
        <v>86936259</v>
      </c>
      <c r="E55" s="93">
        <v>-40699101</v>
      </c>
      <c r="F55" s="94"/>
      <c r="G55" s="93">
        <v>127635360</v>
      </c>
      <c r="H55" s="94"/>
      <c r="I55" s="93">
        <v>1744337309</v>
      </c>
      <c r="J55" s="93">
        <v>1140055763.5699794</v>
      </c>
      <c r="K55" s="93">
        <v>1744337309</v>
      </c>
      <c r="L55" s="93">
        <f>I55-K55</f>
        <v>0</v>
      </c>
      <c r="M55" s="96"/>
      <c r="N55" s="580"/>
    </row>
    <row r="56" spans="1:15" s="59" customFormat="1" ht="18" customHeight="1">
      <c r="A56" s="105"/>
      <c r="B56" s="102" t="s">
        <v>5</v>
      </c>
      <c r="C56" s="93">
        <v>4285000</v>
      </c>
      <c r="D56" s="93">
        <f t="shared" ref="D56:D59" si="22">E56+G56</f>
        <v>-4285000</v>
      </c>
      <c r="E56" s="93">
        <v>-4285000</v>
      </c>
      <c r="F56" s="94"/>
      <c r="G56" s="93">
        <v>0</v>
      </c>
      <c r="H56" s="94"/>
      <c r="I56" s="93">
        <v>0</v>
      </c>
      <c r="J56" s="93">
        <v>0</v>
      </c>
      <c r="K56" s="93">
        <v>0</v>
      </c>
      <c r="L56" s="93">
        <f>I56-K56</f>
        <v>0</v>
      </c>
      <c r="M56" s="96"/>
      <c r="N56" s="580"/>
    </row>
    <row r="57" spans="1:15" s="61" customFormat="1" ht="18" customHeight="1">
      <c r="A57" s="115"/>
      <c r="B57" s="116" t="s">
        <v>49</v>
      </c>
      <c r="C57" s="93">
        <f>SUM(C55:C56)</f>
        <v>1661686050</v>
      </c>
      <c r="D57" s="93">
        <f>SUM(D55:D56)</f>
        <v>82651259</v>
      </c>
      <c r="E57" s="93">
        <f>SUM(E55:E56)</f>
        <v>-44984101</v>
      </c>
      <c r="F57" s="94"/>
      <c r="G57" s="93">
        <f>SUM(G55:G56)</f>
        <v>127635360</v>
      </c>
      <c r="H57" s="94"/>
      <c r="I57" s="93">
        <f>SUM(I55:I56)</f>
        <v>1744337309</v>
      </c>
      <c r="J57" s="93">
        <f t="shared" ref="J57:K57" si="23">SUM(J55:J56)</f>
        <v>1140055763.5699794</v>
      </c>
      <c r="K57" s="93">
        <f t="shared" si="23"/>
        <v>1744337309</v>
      </c>
      <c r="L57" s="93">
        <f>I57-K57</f>
        <v>0</v>
      </c>
      <c r="M57" s="96"/>
      <c r="N57" s="580"/>
    </row>
    <row r="58" spans="1:15" s="59" customFormat="1" ht="18" customHeight="1">
      <c r="A58" s="105"/>
      <c r="B58" s="102" t="s">
        <v>6</v>
      </c>
      <c r="C58" s="93">
        <v>932430771</v>
      </c>
      <c r="D58" s="93">
        <f>E58+G58</f>
        <v>-5463560</v>
      </c>
      <c r="E58" s="93">
        <v>-57078039</v>
      </c>
      <c r="F58" s="94"/>
      <c r="G58" s="93">
        <v>51614479</v>
      </c>
      <c r="H58" s="94"/>
      <c r="I58" s="93">
        <v>926967211</v>
      </c>
      <c r="J58" s="93">
        <v>735456559.36999893</v>
      </c>
      <c r="K58" s="93">
        <v>926967211</v>
      </c>
      <c r="L58" s="93">
        <f>I58-K58</f>
        <v>0</v>
      </c>
      <c r="M58" s="96"/>
      <c r="N58" s="580"/>
    </row>
    <row r="59" spans="1:15" s="59" customFormat="1" ht="18" customHeight="1">
      <c r="A59" s="105"/>
      <c r="B59" s="102" t="s">
        <v>34</v>
      </c>
      <c r="C59" s="93">
        <v>12393844</v>
      </c>
      <c r="D59" s="93">
        <f t="shared" si="22"/>
        <v>-14136</v>
      </c>
      <c r="E59" s="93">
        <v>-14136</v>
      </c>
      <c r="F59" s="94"/>
      <c r="G59" s="93">
        <v>0</v>
      </c>
      <c r="H59" s="94"/>
      <c r="I59" s="93">
        <v>12379708</v>
      </c>
      <c r="J59" s="93">
        <v>6357715.5200000033</v>
      </c>
      <c r="K59" s="93">
        <v>12379708</v>
      </c>
      <c r="L59" s="93">
        <f>I59-K59</f>
        <v>0</v>
      </c>
      <c r="M59" s="96"/>
      <c r="N59" s="580"/>
    </row>
    <row r="60" spans="1:15" s="59" customFormat="1" ht="18" customHeight="1">
      <c r="A60" s="97" t="s">
        <v>35</v>
      </c>
      <c r="B60" s="117"/>
      <c r="C60" s="99">
        <f>SUM(C57:C59)</f>
        <v>2606510665</v>
      </c>
      <c r="D60" s="99">
        <f t="shared" ref="D60:E60" si="24">SUM(D57:D59)</f>
        <v>77173563</v>
      </c>
      <c r="E60" s="99">
        <f t="shared" si="24"/>
        <v>-102076276</v>
      </c>
      <c r="F60" s="243"/>
      <c r="G60" s="99">
        <f>SUM(G57:G59)</f>
        <v>179249839</v>
      </c>
      <c r="H60" s="243"/>
      <c r="I60" s="99">
        <f t="shared" ref="I60:L60" si="25">SUM(I57:I59)</f>
        <v>2683684228</v>
      </c>
      <c r="J60" s="99">
        <f t="shared" si="25"/>
        <v>1881870038.4599783</v>
      </c>
      <c r="K60" s="99">
        <f t="shared" si="25"/>
        <v>2683684228</v>
      </c>
      <c r="L60" s="99">
        <f t="shared" si="25"/>
        <v>0</v>
      </c>
      <c r="M60" s="96"/>
      <c r="N60" s="460"/>
    </row>
    <row r="61" spans="1:15" s="59" customFormat="1" ht="18" customHeight="1">
      <c r="A61" s="55"/>
      <c r="B61" s="55"/>
      <c r="C61" s="118"/>
      <c r="D61" s="118"/>
      <c r="E61" s="118"/>
      <c r="F61" s="119"/>
      <c r="I61" s="119"/>
      <c r="J61" s="119"/>
      <c r="K61" s="118"/>
      <c r="L61" s="118"/>
      <c r="M61" s="120"/>
      <c r="N61" s="459"/>
    </row>
    <row r="62" spans="1:15" s="59" customFormat="1" ht="18" customHeight="1">
      <c r="A62" s="121" t="s">
        <v>175</v>
      </c>
      <c r="B62" s="122" t="s">
        <v>647</v>
      </c>
      <c r="C62" s="118"/>
      <c r="D62" s="118"/>
      <c r="E62" s="118"/>
      <c r="F62" s="119"/>
      <c r="I62" s="119"/>
      <c r="J62" s="119"/>
      <c r="K62" s="118"/>
      <c r="L62" s="118"/>
      <c r="M62" s="120"/>
      <c r="N62" s="459"/>
    </row>
    <row r="63" spans="1:15" s="59" customFormat="1" ht="15.75" customHeight="1">
      <c r="A63" s="121" t="s">
        <v>192</v>
      </c>
      <c r="B63" s="122" t="s">
        <v>514</v>
      </c>
      <c r="C63" s="125"/>
      <c r="D63" s="357"/>
      <c r="E63" s="125"/>
      <c r="F63" s="125"/>
      <c r="G63" s="119"/>
      <c r="H63" s="119"/>
      <c r="I63" s="119"/>
      <c r="J63" s="119"/>
      <c r="K63" s="119"/>
      <c r="L63" s="119"/>
      <c r="M63" s="54"/>
      <c r="N63" s="459"/>
    </row>
    <row r="64" spans="1:15" s="59" customFormat="1" ht="18" customHeight="1">
      <c r="A64" s="121" t="s">
        <v>190</v>
      </c>
      <c r="B64" s="122" t="s">
        <v>515</v>
      </c>
      <c r="C64" s="125"/>
      <c r="D64" s="358"/>
      <c r="E64" s="125"/>
      <c r="F64" s="125"/>
      <c r="G64" s="465"/>
      <c r="H64" s="465"/>
      <c r="I64" s="466"/>
      <c r="J64" s="119"/>
      <c r="K64" s="119"/>
      <c r="L64" s="119"/>
      <c r="M64" s="54"/>
      <c r="N64" s="459"/>
    </row>
    <row r="65" spans="1:14" s="59" customFormat="1" ht="15.75" customHeight="1">
      <c r="A65" s="121" t="s">
        <v>191</v>
      </c>
      <c r="B65" s="122" t="s">
        <v>539</v>
      </c>
      <c r="C65" s="125"/>
      <c r="D65" s="357"/>
      <c r="E65" s="125"/>
      <c r="F65" s="125"/>
      <c r="G65" s="119"/>
      <c r="H65" s="119"/>
      <c r="I65" s="119"/>
      <c r="J65" s="119"/>
      <c r="K65" s="119"/>
      <c r="L65" s="119"/>
      <c r="M65" s="54"/>
      <c r="N65" s="459"/>
    </row>
    <row r="66" spans="1:14" s="59" customFormat="1" ht="18" customHeight="1">
      <c r="A66" s="121" t="s">
        <v>543</v>
      </c>
      <c r="B66" s="122" t="s">
        <v>544</v>
      </c>
      <c r="C66" s="125"/>
      <c r="D66" s="358"/>
      <c r="E66" s="125"/>
      <c r="F66" s="125"/>
      <c r="G66" s="465"/>
      <c r="H66" s="467"/>
      <c r="I66" s="466"/>
      <c r="J66" s="119"/>
      <c r="K66" s="119"/>
      <c r="L66" s="119"/>
      <c r="M66" s="54"/>
      <c r="N66" s="459"/>
    </row>
    <row r="67" spans="1:14" s="59" customFormat="1" ht="18" customHeight="1">
      <c r="A67" s="121" t="s">
        <v>156</v>
      </c>
      <c r="B67" s="122" t="s">
        <v>542</v>
      </c>
      <c r="C67" s="125"/>
      <c r="D67" s="358"/>
      <c r="E67" s="125"/>
      <c r="F67" s="125"/>
      <c r="G67" s="465"/>
      <c r="H67" s="467"/>
      <c r="I67" s="466"/>
      <c r="J67"/>
      <c r="K67" s="119"/>
      <c r="L67" s="119"/>
      <c r="M67" s="54"/>
      <c r="N67" s="459"/>
    </row>
    <row r="68" spans="1:14" s="59" customFormat="1" ht="18" customHeight="1">
      <c r="A68" s="121" t="s">
        <v>289</v>
      </c>
      <c r="B68" s="122" t="s">
        <v>517</v>
      </c>
      <c r="C68" s="123"/>
      <c r="D68" s="119"/>
      <c r="E68" s="125"/>
      <c r="F68" s="125"/>
      <c r="G68" s="465"/>
      <c r="H68" s="467"/>
      <c r="I68" s="466"/>
      <c r="J68"/>
      <c r="K68" s="119"/>
      <c r="L68" s="119"/>
      <c r="M68" s="54"/>
      <c r="N68" s="459"/>
    </row>
    <row r="69" spans="1:14" s="59" customFormat="1" ht="18" customHeight="1">
      <c r="A69" s="121" t="s">
        <v>288</v>
      </c>
      <c r="B69" s="122" t="s">
        <v>518</v>
      </c>
      <c r="C69" s="125"/>
      <c r="D69" s="119"/>
      <c r="E69" s="125"/>
      <c r="G69" s="465"/>
      <c r="H69" s="467"/>
      <c r="I69" s="466"/>
      <c r="J69" s="466"/>
      <c r="K69" s="119"/>
      <c r="L69" s="119"/>
      <c r="M69" s="54"/>
      <c r="N69" s="459"/>
    </row>
    <row r="70" spans="1:14" s="59" customFormat="1" ht="18" customHeight="1">
      <c r="A70" s="121" t="s">
        <v>229</v>
      </c>
      <c r="B70" s="122" t="s">
        <v>519</v>
      </c>
      <c r="C70" s="125"/>
      <c r="D70" s="119"/>
      <c r="E70" s="125"/>
      <c r="F70" s="125"/>
      <c r="G70" s="465"/>
      <c r="H70" s="467"/>
      <c r="I70" s="466"/>
      <c r="J70" s="465"/>
      <c r="K70" s="119"/>
      <c r="L70" s="119"/>
      <c r="M70" s="54"/>
      <c r="N70" s="459"/>
    </row>
    <row r="71" spans="1:14" s="59" customFormat="1" ht="18" customHeight="1">
      <c r="A71" s="121" t="s">
        <v>513</v>
      </c>
      <c r="B71" s="122" t="s">
        <v>520</v>
      </c>
      <c r="C71" s="125"/>
      <c r="D71" s="119"/>
      <c r="E71" s="125"/>
      <c r="F71" s="125"/>
      <c r="G71" s="465"/>
      <c r="H71" s="467"/>
      <c r="I71" s="466"/>
      <c r="J71" s="468"/>
      <c r="K71" s="119"/>
      <c r="L71" s="119"/>
      <c r="M71" s="54"/>
      <c r="N71" s="459"/>
    </row>
    <row r="72" spans="1:14" s="59" customFormat="1" ht="18" customHeight="1">
      <c r="A72" s="121" t="s">
        <v>351</v>
      </c>
      <c r="B72" s="122" t="s">
        <v>521</v>
      </c>
      <c r="C72" s="123"/>
      <c r="D72" s="119"/>
      <c r="E72" s="125"/>
      <c r="F72" s="125"/>
      <c r="G72" s="465"/>
      <c r="H72" s="467"/>
      <c r="I72" s="466"/>
      <c r="J72" s="468"/>
      <c r="K72" s="119"/>
      <c r="L72" s="119"/>
      <c r="M72" s="54"/>
      <c r="N72" s="459"/>
    </row>
    <row r="73" spans="1:14" s="59" customFormat="1" ht="18" customHeight="1">
      <c r="A73" s="121" t="s">
        <v>296</v>
      </c>
      <c r="B73" s="122" t="s">
        <v>591</v>
      </c>
      <c r="C73" s="123"/>
      <c r="D73" s="125"/>
      <c r="E73" s="125"/>
      <c r="F73" s="125"/>
      <c r="G73" s="465"/>
      <c r="H73" s="467"/>
      <c r="I73" s="466"/>
      <c r="J73" s="468"/>
      <c r="K73" s="119"/>
      <c r="L73" s="119"/>
      <c r="M73" s="54"/>
      <c r="N73" s="459"/>
    </row>
    <row r="74" spans="1:14" s="59" customFormat="1" ht="18" customHeight="1">
      <c r="A74" s="121" t="s">
        <v>535</v>
      </c>
      <c r="B74" s="122" t="s">
        <v>536</v>
      </c>
      <c r="C74" s="123"/>
      <c r="D74" s="119"/>
      <c r="E74" s="125"/>
      <c r="F74" s="125"/>
      <c r="G74" s="465"/>
      <c r="H74" s="467"/>
      <c r="I74" s="466"/>
      <c r="J74" s="468"/>
      <c r="K74" s="119"/>
      <c r="L74" s="119"/>
      <c r="M74" s="54"/>
      <c r="N74" s="459"/>
    </row>
    <row r="75" spans="1:14" s="59" customFormat="1" ht="18" customHeight="1">
      <c r="A75" s="121" t="s">
        <v>436</v>
      </c>
      <c r="B75" s="122" t="s">
        <v>546</v>
      </c>
      <c r="C75" s="123"/>
      <c r="D75" s="119"/>
      <c r="E75" s="125"/>
      <c r="F75" s="125"/>
      <c r="G75" s="465"/>
      <c r="H75" s="467"/>
      <c r="I75" s="466"/>
      <c r="J75" s="468"/>
      <c r="K75" s="119"/>
      <c r="L75" s="119"/>
      <c r="M75" s="54"/>
      <c r="N75" s="459"/>
    </row>
    <row r="76" spans="1:14" s="59" customFormat="1" ht="18" customHeight="1">
      <c r="A76" s="121" t="s">
        <v>437</v>
      </c>
      <c r="B76" s="122" t="s">
        <v>541</v>
      </c>
      <c r="C76" s="123"/>
      <c r="D76" s="119"/>
      <c r="E76" s="125"/>
      <c r="F76" s="125"/>
      <c r="G76" s="465"/>
      <c r="H76" s="467"/>
      <c r="I76" s="466"/>
      <c r="J76" s="468"/>
      <c r="K76" s="119"/>
      <c r="L76" s="119"/>
      <c r="M76" s="54"/>
      <c r="N76" s="459"/>
    </row>
    <row r="77" spans="1:14" s="59" customFormat="1" ht="18" customHeight="1">
      <c r="A77" s="121" t="s">
        <v>550</v>
      </c>
      <c r="B77" s="122" t="s">
        <v>551</v>
      </c>
      <c r="C77" s="123"/>
      <c r="D77" s="119"/>
      <c r="E77" s="125"/>
      <c r="F77" s="125"/>
      <c r="G77" s="465"/>
      <c r="H77" s="467"/>
      <c r="I77" s="466"/>
      <c r="J77" s="468"/>
      <c r="K77" s="119"/>
      <c r="L77" s="119"/>
      <c r="M77" s="54"/>
      <c r="N77" s="459"/>
    </row>
    <row r="78" spans="1:14" s="59" customFormat="1" ht="18" customHeight="1">
      <c r="A78" s="121" t="s">
        <v>651</v>
      </c>
      <c r="B78" s="122" t="s">
        <v>662</v>
      </c>
      <c r="C78" s="123"/>
      <c r="D78" s="119"/>
      <c r="E78" s="125"/>
      <c r="F78" s="125"/>
      <c r="G78" s="465"/>
      <c r="H78" s="467"/>
      <c r="I78" s="466"/>
      <c r="J78" s="468"/>
      <c r="K78" s="119"/>
      <c r="L78" s="119"/>
      <c r="M78" s="54"/>
      <c r="N78" s="459"/>
    </row>
    <row r="79" spans="1:14" s="59" customFormat="1" ht="18" customHeight="1">
      <c r="A79" s="121" t="s">
        <v>487</v>
      </c>
      <c r="B79" s="122" t="s">
        <v>622</v>
      </c>
      <c r="C79" s="123"/>
      <c r="D79" s="119"/>
      <c r="E79" s="125"/>
      <c r="F79" s="125"/>
      <c r="G79"/>
      <c r="H79"/>
      <c r="I79" s="464"/>
      <c r="J79"/>
      <c r="K79" s="119"/>
      <c r="L79" s="119"/>
      <c r="M79" s="54"/>
      <c r="N79" s="459"/>
    </row>
    <row r="80" spans="1:14" s="59" customFormat="1" ht="18" customHeight="1">
      <c r="A80" s="404" t="s">
        <v>488</v>
      </c>
      <c r="B80" s="416" t="s">
        <v>499</v>
      </c>
      <c r="C80" s="123"/>
      <c r="D80" s="119"/>
      <c r="E80" s="125"/>
      <c r="F80" s="125"/>
      <c r="G80" s="119"/>
      <c r="H80" s="119"/>
      <c r="I80" s="119"/>
      <c r="J80" s="119"/>
      <c r="K80" s="119"/>
      <c r="L80" s="119"/>
      <c r="M80" s="54"/>
      <c r="N80" s="459"/>
    </row>
    <row r="81" spans="1:14" s="59" customFormat="1" ht="18" customHeight="1">
      <c r="A81" s="404" t="s">
        <v>554</v>
      </c>
      <c r="B81" s="416" t="s">
        <v>498</v>
      </c>
      <c r="C81" s="123"/>
      <c r="D81" s="119"/>
      <c r="E81" s="125"/>
      <c r="F81" s="119"/>
      <c r="G81" s="119"/>
      <c r="H81" s="119"/>
      <c r="I81" s="119"/>
      <c r="J81" s="119"/>
      <c r="K81" s="119"/>
      <c r="L81" s="119"/>
      <c r="M81" s="54"/>
      <c r="N81" s="459"/>
    </row>
    <row r="82" spans="1:14" s="59" customFormat="1" ht="18" customHeight="1">
      <c r="A82" s="125"/>
      <c r="B82" s="125"/>
      <c r="C82" s="125"/>
      <c r="D82" s="119"/>
      <c r="E82" s="125"/>
      <c r="F82" s="119"/>
      <c r="G82" s="119"/>
      <c r="H82" s="119"/>
      <c r="I82" s="119"/>
      <c r="J82" s="119"/>
      <c r="K82" s="119"/>
      <c r="L82" s="119"/>
      <c r="M82" s="54"/>
      <c r="N82" s="459"/>
    </row>
    <row r="83" spans="1:14" s="59" customFormat="1" ht="18" customHeight="1">
      <c r="C83" s="125"/>
      <c r="D83" s="119"/>
      <c r="E83" s="125"/>
      <c r="F83" s="119"/>
      <c r="G83" s="119"/>
      <c r="H83" s="119"/>
      <c r="I83" s="119"/>
      <c r="J83" s="119"/>
      <c r="K83" s="119"/>
      <c r="L83" s="119"/>
      <c r="M83" s="54"/>
      <c r="N83" s="459"/>
    </row>
    <row r="84" spans="1:14" s="59" customFormat="1" ht="18" customHeight="1">
      <c r="A84" s="125"/>
      <c r="B84" s="125"/>
      <c r="C84" s="125"/>
      <c r="D84" s="119"/>
      <c r="E84" s="125"/>
      <c r="F84" s="119"/>
      <c r="G84" s="119"/>
      <c r="H84" s="119"/>
      <c r="I84" s="119"/>
      <c r="J84" s="119"/>
      <c r="K84" s="119"/>
      <c r="L84" s="119"/>
      <c r="M84" s="54"/>
      <c r="N84" s="459"/>
    </row>
    <row r="85" spans="1:14" s="59" customFormat="1" ht="18" hidden="1" customHeight="1">
      <c r="A85" s="125"/>
      <c r="B85" s="125"/>
      <c r="C85" s="125"/>
      <c r="D85" s="119"/>
      <c r="E85" s="125"/>
      <c r="F85" s="119"/>
      <c r="G85" s="119"/>
      <c r="H85" s="119"/>
      <c r="I85" s="118"/>
      <c r="K85" s="118"/>
      <c r="L85" s="118"/>
      <c r="M85" s="54"/>
      <c r="N85" s="459"/>
    </row>
    <row r="86" spans="1:14" s="59" customFormat="1" ht="18" customHeight="1">
      <c r="A86" s="125"/>
      <c r="B86" s="125"/>
      <c r="C86" s="125"/>
      <c r="D86" s="119"/>
      <c r="E86" s="125"/>
      <c r="F86" s="119"/>
      <c r="G86" s="119"/>
      <c r="H86" s="119"/>
      <c r="I86" s="118"/>
      <c r="K86" s="118"/>
      <c r="L86" s="118"/>
      <c r="M86" s="54"/>
      <c r="N86" s="459"/>
    </row>
    <row r="87" spans="1:14" s="59" customFormat="1" ht="18" customHeight="1">
      <c r="A87" s="125"/>
      <c r="B87" s="125"/>
      <c r="C87" s="125"/>
      <c r="D87" s="119"/>
      <c r="E87" s="125"/>
      <c r="F87" s="119"/>
      <c r="G87" s="119"/>
      <c r="H87" s="119"/>
      <c r="I87" s="118"/>
      <c r="J87" s="118"/>
      <c r="K87" s="118"/>
      <c r="L87" s="118"/>
      <c r="M87" s="54"/>
      <c r="N87" s="459"/>
    </row>
    <row r="88" spans="1:14" s="59" customFormat="1" ht="18" customHeight="1">
      <c r="A88" s="125"/>
      <c r="C88" s="125"/>
      <c r="D88" s="119"/>
      <c r="E88" s="125"/>
      <c r="F88" s="119"/>
      <c r="G88" s="119"/>
      <c r="H88" s="119"/>
      <c r="I88" s="118"/>
      <c r="J88" s="118"/>
      <c r="K88" s="118"/>
      <c r="L88" s="118"/>
      <c r="M88" s="54"/>
      <c r="N88" s="459"/>
    </row>
    <row r="89" spans="1:14" customFormat="1" ht="18" customHeight="1">
      <c r="A89" s="125"/>
      <c r="B89" s="125"/>
      <c r="D89" s="119"/>
      <c r="E89" s="125"/>
      <c r="F89" s="119"/>
      <c r="G89" s="119"/>
      <c r="H89" s="119"/>
      <c r="N89" s="462"/>
    </row>
    <row r="90" spans="1:14" s="59" customFormat="1" ht="18" customHeight="1">
      <c r="A90" s="125"/>
      <c r="B90" s="125"/>
      <c r="C90" s="125"/>
      <c r="D90" s="119"/>
      <c r="E90" s="125"/>
      <c r="F90" s="119"/>
      <c r="G90" s="119"/>
      <c r="H90" s="119"/>
      <c r="I90" s="118"/>
      <c r="J90" s="118"/>
      <c r="K90" s="118"/>
      <c r="L90" s="118"/>
      <c r="M90" s="54"/>
      <c r="N90" s="459"/>
    </row>
    <row r="91" spans="1:14" s="59" customFormat="1" ht="18" customHeight="1">
      <c r="A91" s="125"/>
      <c r="B91" s="125"/>
      <c r="C91" s="125"/>
      <c r="D91" s="119"/>
      <c r="E91" s="125"/>
      <c r="F91" s="119"/>
      <c r="G91" s="119"/>
      <c r="H91" s="119"/>
      <c r="I91" s="118"/>
      <c r="J91" s="118"/>
      <c r="K91" s="118"/>
      <c r="L91" s="118"/>
      <c r="M91" s="54"/>
      <c r="N91" s="459"/>
    </row>
    <row r="92" spans="1:14" s="59" customFormat="1" ht="18" customHeight="1">
      <c r="A92" s="125"/>
      <c r="B92" s="125"/>
      <c r="C92" s="125"/>
      <c r="D92" s="119"/>
      <c r="E92" s="125"/>
      <c r="F92" s="119"/>
      <c r="G92" s="119"/>
      <c r="H92" s="119"/>
      <c r="I92" s="118"/>
      <c r="J92" s="118"/>
      <c r="K92" s="118"/>
      <c r="L92" s="118"/>
      <c r="M92" s="54"/>
      <c r="N92" s="459"/>
    </row>
    <row r="93" spans="1:14" s="59" customFormat="1" ht="18" customHeight="1">
      <c r="A93" s="125"/>
      <c r="B93" s="125"/>
      <c r="C93" s="125"/>
      <c r="D93" s="119"/>
      <c r="E93" s="125"/>
      <c r="F93" s="119"/>
      <c r="G93" s="119"/>
      <c r="H93" s="119"/>
      <c r="I93" s="118"/>
      <c r="J93" s="118"/>
      <c r="K93" s="118"/>
      <c r="L93" s="118"/>
      <c r="M93" s="54"/>
      <c r="N93" s="459"/>
    </row>
    <row r="94" spans="1:14" s="59" customFormat="1" ht="18" hidden="1" customHeight="1">
      <c r="A94" s="125"/>
      <c r="B94" s="125"/>
      <c r="C94" s="125"/>
      <c r="D94" s="119"/>
      <c r="E94" s="125"/>
      <c r="F94" s="119"/>
      <c r="G94" s="119"/>
      <c r="H94" s="119"/>
      <c r="I94" s="118"/>
      <c r="J94" s="118"/>
      <c r="K94" s="118"/>
      <c r="L94" s="118"/>
      <c r="M94" s="54"/>
      <c r="N94" s="459"/>
    </row>
    <row r="95" spans="1:14" s="59" customFormat="1" ht="18" hidden="1" customHeight="1">
      <c r="A95" s="125"/>
      <c r="B95" s="125"/>
      <c r="C95" s="125"/>
      <c r="D95" s="119"/>
      <c r="E95" s="125"/>
      <c r="F95" s="119"/>
      <c r="G95" s="119"/>
      <c r="H95" s="119"/>
      <c r="I95" s="118"/>
      <c r="J95" s="118"/>
      <c r="K95" s="118"/>
      <c r="L95" s="118"/>
      <c r="M95" s="54"/>
      <c r="N95" s="459"/>
    </row>
    <row r="96" spans="1:14" s="59" customFormat="1" ht="18" customHeight="1">
      <c r="A96" s="125"/>
      <c r="B96" s="125"/>
      <c r="C96" s="123"/>
      <c r="D96" s="119"/>
      <c r="E96" s="125"/>
      <c r="F96" s="119"/>
      <c r="G96" s="119"/>
      <c r="H96" s="119"/>
      <c r="I96" s="118"/>
      <c r="J96" s="118"/>
      <c r="K96" s="118"/>
      <c r="L96" s="118"/>
      <c r="M96" s="54"/>
      <c r="N96" s="459"/>
    </row>
    <row r="97" spans="1:14" s="59" customFormat="1" ht="18" customHeight="1">
      <c r="A97" s="121"/>
      <c r="B97" s="122"/>
      <c r="C97" s="123"/>
      <c r="D97" s="123"/>
      <c r="E97" s="125"/>
      <c r="F97" s="124"/>
      <c r="G97" s="119"/>
      <c r="H97" s="119"/>
      <c r="I97" s="118"/>
      <c r="J97" s="118"/>
      <c r="K97" s="118"/>
      <c r="L97" s="118"/>
      <c r="M97" s="54"/>
      <c r="N97" s="459"/>
    </row>
    <row r="98" spans="1:14" s="59" customFormat="1" ht="18" customHeight="1">
      <c r="A98" s="121"/>
      <c r="B98" s="122"/>
      <c r="C98" s="123"/>
      <c r="D98" s="123"/>
      <c r="E98" s="125"/>
      <c r="F98" s="124"/>
      <c r="G98" s="119"/>
      <c r="H98" s="119"/>
      <c r="I98" s="118"/>
      <c r="J98" s="118"/>
      <c r="K98" s="118"/>
      <c r="L98" s="118"/>
      <c r="M98" s="54"/>
      <c r="N98" s="459"/>
    </row>
    <row r="99" spans="1:14" s="59" customFormat="1" ht="18" customHeight="1">
      <c r="A99" s="121"/>
      <c r="B99" s="122"/>
      <c r="C99" s="123"/>
      <c r="D99" s="123"/>
      <c r="E99" s="125"/>
      <c r="F99" s="124"/>
      <c r="G99" s="119"/>
      <c r="H99" s="119"/>
      <c r="I99" s="118"/>
      <c r="J99" s="118"/>
      <c r="K99" s="118"/>
      <c r="L99" s="118"/>
      <c r="M99" s="54"/>
      <c r="N99" s="459"/>
    </row>
    <row r="100" spans="1:14" s="59" customFormat="1" ht="18" customHeight="1">
      <c r="A100" s="333"/>
      <c r="B100" s="122"/>
      <c r="C100" s="123"/>
      <c r="D100" s="123"/>
      <c r="E100" s="125"/>
      <c r="F100" s="124"/>
      <c r="G100" s="119"/>
      <c r="H100" s="119"/>
      <c r="I100" s="118"/>
      <c r="J100" s="118"/>
      <c r="K100" s="118"/>
      <c r="L100" s="118"/>
      <c r="M100" s="54"/>
      <c r="N100" s="459"/>
    </row>
    <row r="101" spans="1:14" s="59" customFormat="1" ht="18" customHeight="1">
      <c r="A101" s="121"/>
      <c r="B101" s="122"/>
      <c r="C101" s="123"/>
      <c r="D101" s="123"/>
      <c r="E101" s="125"/>
      <c r="F101" s="124"/>
      <c r="G101" s="119"/>
      <c r="H101" s="119"/>
      <c r="I101" s="118"/>
      <c r="J101" s="118"/>
      <c r="K101" s="118"/>
      <c r="L101" s="118"/>
      <c r="M101" s="54"/>
      <c r="N101" s="459"/>
    </row>
    <row r="102" spans="1:14" s="59" customFormat="1" ht="18" customHeight="1">
      <c r="A102" s="121"/>
      <c r="B102" s="122"/>
      <c r="C102" s="64"/>
      <c r="D102" s="64"/>
      <c r="E102" s="125"/>
      <c r="F102" s="65"/>
      <c r="G102" s="65"/>
      <c r="H102" s="65"/>
      <c r="I102" s="64"/>
      <c r="J102" s="64"/>
      <c r="K102" s="64"/>
      <c r="L102" s="64"/>
      <c r="M102" s="58"/>
      <c r="N102" s="459"/>
    </row>
    <row r="103" spans="1:14" s="59" customFormat="1" ht="18" customHeight="1">
      <c r="A103" s="121"/>
      <c r="B103" s="122"/>
      <c r="C103" s="64"/>
      <c r="D103" s="64"/>
      <c r="E103" s="125"/>
      <c r="F103" s="65"/>
      <c r="G103" s="65"/>
      <c r="H103" s="65"/>
      <c r="I103" s="64"/>
      <c r="J103" s="64"/>
      <c r="K103" s="64"/>
      <c r="L103" s="64"/>
      <c r="M103" s="58"/>
      <c r="N103" s="459"/>
    </row>
    <row r="104" spans="1:14" s="59" customFormat="1" ht="18" customHeight="1">
      <c r="A104" s="296"/>
      <c r="B104" s="122"/>
      <c r="C104" s="64"/>
      <c r="D104" s="64"/>
      <c r="E104" s="125"/>
      <c r="F104" s="65"/>
      <c r="G104" s="65"/>
      <c r="H104" s="65"/>
      <c r="I104" s="64"/>
      <c r="J104" s="64"/>
      <c r="K104" s="64"/>
      <c r="L104" s="64"/>
      <c r="M104" s="58"/>
      <c r="N104" s="459"/>
    </row>
    <row r="105" spans="1:14" s="59" customFormat="1" ht="18" customHeight="1">
      <c r="C105" s="64"/>
      <c r="D105" s="64"/>
      <c r="E105" s="125"/>
      <c r="F105" s="65"/>
      <c r="G105" s="65"/>
      <c r="H105" s="65"/>
      <c r="I105" s="64"/>
      <c r="J105" s="64"/>
      <c r="K105" s="64"/>
      <c r="L105" s="64"/>
      <c r="M105" s="58"/>
      <c r="N105" s="459"/>
    </row>
    <row r="106" spans="1:14" s="59" customFormat="1" ht="18" customHeight="1">
      <c r="C106" s="64"/>
      <c r="D106" s="64"/>
      <c r="E106" s="125"/>
      <c r="F106" s="65"/>
      <c r="G106" s="65"/>
      <c r="H106" s="65"/>
      <c r="I106" s="64"/>
      <c r="J106" s="64"/>
      <c r="K106" s="64"/>
      <c r="L106" s="64"/>
      <c r="M106" s="58"/>
      <c r="N106" s="459"/>
    </row>
    <row r="107" spans="1:14" s="59" customFormat="1" ht="18" customHeight="1">
      <c r="C107" s="64"/>
      <c r="D107" s="64"/>
      <c r="E107" s="125"/>
      <c r="F107" s="65"/>
      <c r="G107" s="65"/>
      <c r="H107" s="65"/>
      <c r="I107" s="64"/>
      <c r="J107" s="64"/>
      <c r="K107" s="64"/>
      <c r="L107" s="64"/>
      <c r="M107" s="58"/>
      <c r="N107" s="459"/>
    </row>
    <row r="108" spans="1:14" s="59" customFormat="1" ht="18" customHeight="1">
      <c r="C108" s="64"/>
      <c r="D108" s="64"/>
      <c r="E108" s="125"/>
      <c r="F108" s="65"/>
      <c r="G108" s="65"/>
      <c r="H108" s="65"/>
      <c r="I108" s="64"/>
      <c r="J108" s="64"/>
      <c r="K108" s="64"/>
      <c r="L108" s="64"/>
      <c r="M108" s="58"/>
      <c r="N108" s="459"/>
    </row>
    <row r="109" spans="1:14" s="59" customFormat="1" ht="18" customHeight="1">
      <c r="C109" s="64"/>
      <c r="D109" s="64"/>
      <c r="E109" s="125"/>
      <c r="F109" s="65"/>
      <c r="G109" s="65"/>
      <c r="H109" s="65"/>
      <c r="I109" s="64"/>
      <c r="J109" s="64"/>
      <c r="K109" s="64"/>
      <c r="L109" s="64"/>
      <c r="M109" s="58"/>
      <c r="N109" s="459"/>
    </row>
    <row r="110" spans="1:14" s="59" customFormat="1" ht="18" customHeight="1">
      <c r="C110" s="64"/>
      <c r="D110" s="64"/>
      <c r="E110" s="125"/>
      <c r="F110" s="65"/>
      <c r="G110" s="65"/>
      <c r="H110" s="65"/>
      <c r="I110" s="64"/>
      <c r="J110" s="64"/>
      <c r="K110" s="64"/>
      <c r="L110" s="64"/>
      <c r="M110" s="58"/>
      <c r="N110" s="459"/>
    </row>
    <row r="111" spans="1:14" s="59" customFormat="1" ht="18" customHeight="1">
      <c r="C111" s="64"/>
      <c r="D111" s="64"/>
      <c r="E111" s="125"/>
      <c r="F111" s="65"/>
      <c r="G111" s="65"/>
      <c r="H111" s="65"/>
      <c r="I111" s="64"/>
      <c r="J111" s="64"/>
      <c r="K111" s="64"/>
      <c r="L111" s="64"/>
      <c r="M111" s="58"/>
      <c r="N111" s="459"/>
    </row>
    <row r="112" spans="1:14" s="59" customFormat="1" ht="18" customHeight="1">
      <c r="C112" s="64"/>
      <c r="D112" s="64"/>
      <c r="E112" s="125"/>
      <c r="F112" s="65"/>
      <c r="G112" s="65"/>
      <c r="H112" s="65"/>
      <c r="I112" s="64"/>
      <c r="J112" s="64"/>
      <c r="K112" s="64"/>
      <c r="L112" s="64"/>
      <c r="M112" s="58"/>
      <c r="N112" s="459"/>
    </row>
    <row r="113" spans="1:14" s="59" customFormat="1" ht="18" customHeight="1">
      <c r="C113" s="64"/>
      <c r="D113" s="64"/>
      <c r="E113" s="125"/>
      <c r="F113" s="65"/>
      <c r="G113" s="65"/>
      <c r="H113" s="65"/>
      <c r="I113" s="64"/>
      <c r="J113" s="64"/>
      <c r="K113" s="64"/>
      <c r="L113" s="64"/>
      <c r="M113" s="58"/>
      <c r="N113" s="459"/>
    </row>
    <row r="114" spans="1:14" s="59" customFormat="1" ht="18" customHeight="1">
      <c r="C114" s="64"/>
      <c r="D114" s="64"/>
      <c r="E114" s="125"/>
      <c r="F114" s="65"/>
      <c r="G114" s="65"/>
      <c r="H114" s="65"/>
      <c r="I114" s="64"/>
      <c r="J114" s="64"/>
      <c r="K114" s="64"/>
      <c r="L114" s="64"/>
      <c r="M114" s="58"/>
      <c r="N114" s="459"/>
    </row>
    <row r="115" spans="1:14" s="59" customFormat="1" ht="18" customHeight="1">
      <c r="C115" s="64"/>
      <c r="D115" s="64"/>
      <c r="E115" s="125"/>
      <c r="F115" s="65"/>
      <c r="G115" s="65"/>
      <c r="H115" s="65"/>
      <c r="I115" s="64"/>
      <c r="J115" s="64"/>
      <c r="K115" s="64"/>
      <c r="L115" s="64"/>
      <c r="M115" s="58"/>
      <c r="N115" s="459"/>
    </row>
    <row r="116" spans="1:14" s="59" customFormat="1" ht="18" customHeight="1">
      <c r="C116" s="64"/>
      <c r="D116" s="64"/>
      <c r="E116" s="125"/>
      <c r="F116" s="65"/>
      <c r="G116" s="65"/>
      <c r="H116" s="65"/>
      <c r="I116" s="64"/>
      <c r="J116" s="64"/>
      <c r="K116" s="64"/>
      <c r="L116" s="64"/>
      <c r="M116" s="58"/>
      <c r="N116" s="459"/>
    </row>
    <row r="117" spans="1:14" s="59" customFormat="1" ht="18" customHeight="1">
      <c r="C117" s="64"/>
      <c r="D117" s="64"/>
      <c r="E117" s="125"/>
      <c r="F117" s="65"/>
      <c r="G117" s="65"/>
      <c r="H117" s="65"/>
      <c r="I117" s="64"/>
      <c r="J117" s="64"/>
      <c r="K117" s="64"/>
      <c r="L117" s="64"/>
      <c r="M117" s="58"/>
      <c r="N117" s="459"/>
    </row>
    <row r="118" spans="1:14" s="59" customFormat="1" ht="18" customHeight="1">
      <c r="C118" s="64"/>
      <c r="D118" s="64"/>
      <c r="E118" s="125"/>
      <c r="F118" s="65"/>
      <c r="G118" s="65"/>
      <c r="H118" s="65"/>
      <c r="I118" s="64"/>
      <c r="J118" s="64"/>
      <c r="K118" s="64"/>
      <c r="L118" s="64"/>
      <c r="M118" s="58"/>
      <c r="N118" s="459"/>
    </row>
    <row r="119" spans="1:14" s="59" customFormat="1" ht="18" customHeight="1">
      <c r="C119" s="64"/>
      <c r="D119" s="64"/>
      <c r="E119" s="125"/>
      <c r="F119" s="65"/>
      <c r="G119" s="65"/>
      <c r="H119" s="65"/>
      <c r="I119" s="64"/>
      <c r="J119" s="64"/>
      <c r="K119" s="64"/>
      <c r="L119" s="64"/>
      <c r="M119" s="58"/>
      <c r="N119" s="459"/>
    </row>
    <row r="120" spans="1:14" s="59" customFormat="1" ht="18" customHeight="1">
      <c r="C120" s="64"/>
      <c r="D120" s="64"/>
      <c r="E120" s="125"/>
      <c r="F120" s="65"/>
      <c r="G120" s="65"/>
      <c r="H120" s="65"/>
      <c r="I120" s="64"/>
      <c r="J120" s="64"/>
      <c r="K120" s="64"/>
      <c r="L120" s="64"/>
      <c r="M120" s="58"/>
      <c r="N120" s="459"/>
    </row>
    <row r="121" spans="1:14" s="59" customFormat="1" ht="18" customHeight="1">
      <c r="C121" s="64"/>
      <c r="D121" s="64"/>
      <c r="E121" s="125"/>
      <c r="F121" s="65"/>
      <c r="G121" s="65"/>
      <c r="H121" s="65"/>
      <c r="I121" s="64"/>
      <c r="J121" s="64"/>
      <c r="K121" s="64"/>
      <c r="L121" s="64"/>
      <c r="M121" s="58"/>
      <c r="N121" s="459"/>
    </row>
    <row r="122" spans="1:14" s="59" customFormat="1" ht="18" customHeight="1">
      <c r="C122" s="64"/>
      <c r="D122" s="64"/>
      <c r="E122" s="125"/>
      <c r="F122" s="65"/>
      <c r="G122" s="65"/>
      <c r="H122" s="65"/>
      <c r="I122" s="64"/>
      <c r="J122" s="64"/>
      <c r="K122" s="64"/>
      <c r="L122" s="64"/>
      <c r="M122" s="58"/>
      <c r="N122" s="459"/>
    </row>
    <row r="123" spans="1:14" s="59" customFormat="1" ht="18" customHeight="1">
      <c r="C123" s="64"/>
      <c r="D123" s="64"/>
      <c r="E123" s="125"/>
      <c r="F123" s="65"/>
      <c r="G123" s="65"/>
      <c r="H123" s="65"/>
      <c r="I123" s="64"/>
      <c r="J123" s="64"/>
      <c r="K123" s="64"/>
      <c r="L123" s="64"/>
      <c r="M123" s="58"/>
      <c r="N123" s="459"/>
    </row>
    <row r="124" spans="1:14" s="59" customFormat="1" ht="18" customHeight="1">
      <c r="C124" s="64"/>
      <c r="D124" s="64"/>
      <c r="E124" s="125"/>
      <c r="F124" s="65"/>
      <c r="G124" s="65"/>
      <c r="H124" s="65"/>
      <c r="I124" s="64"/>
      <c r="J124" s="64"/>
      <c r="K124" s="64"/>
      <c r="L124" s="64"/>
      <c r="M124" s="58"/>
      <c r="N124" s="459"/>
    </row>
    <row r="125" spans="1:14" s="59" customFormat="1" ht="18" customHeight="1">
      <c r="C125" s="64"/>
      <c r="D125" s="64"/>
      <c r="E125" s="125"/>
      <c r="F125" s="65"/>
      <c r="G125" s="65"/>
      <c r="H125" s="65"/>
      <c r="I125" s="64"/>
      <c r="J125" s="64"/>
      <c r="K125" s="64"/>
      <c r="L125" s="64"/>
      <c r="M125" s="58"/>
      <c r="N125" s="459"/>
    </row>
    <row r="126" spans="1:14" ht="18" customHeight="1">
      <c r="A126" s="59"/>
      <c r="B126" s="59"/>
      <c r="C126" s="64"/>
      <c r="D126" s="64"/>
      <c r="F126" s="65"/>
      <c r="G126" s="65"/>
      <c r="H126" s="65"/>
      <c r="I126" s="64"/>
      <c r="J126" s="64"/>
      <c r="K126" s="64"/>
      <c r="L126" s="64"/>
      <c r="M126" s="58"/>
    </row>
    <row r="127" spans="1:14" ht="18" customHeight="1">
      <c r="A127" s="59"/>
      <c r="B127" s="59"/>
      <c r="C127" s="64"/>
      <c r="D127" s="64"/>
      <c r="F127" s="65"/>
      <c r="G127" s="65"/>
      <c r="H127" s="65"/>
      <c r="I127" s="64"/>
      <c r="J127" s="64"/>
      <c r="K127" s="64"/>
      <c r="L127" s="64"/>
      <c r="M127" s="58"/>
    </row>
    <row r="128" spans="1:14" ht="18" customHeight="1">
      <c r="A128" s="59"/>
      <c r="B128" s="59"/>
      <c r="C128" s="64"/>
      <c r="D128" s="64"/>
      <c r="F128" s="65"/>
      <c r="G128" s="65"/>
      <c r="H128" s="65"/>
      <c r="I128" s="64"/>
      <c r="J128" s="64"/>
      <c r="K128" s="64"/>
      <c r="L128" s="64"/>
      <c r="M128" s="58"/>
    </row>
  </sheetData>
  <mergeCells count="3">
    <mergeCell ref="A1:L1"/>
    <mergeCell ref="A2:L2"/>
    <mergeCell ref="A3:L3"/>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D53CA6B-3463-4044-90FA-9A10A82E7408}">
  <dimension ref="A1:AL80"/>
  <sheetViews>
    <sheetView zoomScale="70" zoomScaleNormal="70" workbookViewId="0">
      <pane xSplit="2" ySplit="6" topLeftCell="U7" activePane="bottomRight" state="frozen"/>
      <selection pane="topRight" activeCell="C1" sqref="C1"/>
      <selection pane="bottomLeft" activeCell="A7" sqref="A7"/>
      <selection pane="bottomRight" activeCell="C36" sqref="C36:AE36"/>
    </sheetView>
  </sheetViews>
  <sheetFormatPr defaultColWidth="9.140625" defaultRowHeight="15.75"/>
  <cols>
    <col min="1" max="1" width="14.85546875" style="231" customWidth="1"/>
    <col min="2" max="2" width="100.28515625" style="81" bestFit="1" customWidth="1"/>
    <col min="3" max="3" width="25.85546875" style="81" customWidth="1"/>
    <col min="4" max="4" width="25" style="81" customWidth="1"/>
    <col min="5" max="5" width="21.7109375" style="81" customWidth="1"/>
    <col min="6" max="6" width="25.7109375" style="81" customWidth="1"/>
    <col min="7" max="7" width="19.42578125" style="81" customWidth="1"/>
    <col min="8" max="8" width="24.5703125" style="81" customWidth="1"/>
    <col min="9" max="9" width="23.7109375" style="81" customWidth="1"/>
    <col min="10" max="10" width="27.140625" style="81" customWidth="1"/>
    <col min="11" max="12" width="21.28515625" style="81" customWidth="1"/>
    <col min="13" max="13" width="22.28515625" style="81" customWidth="1"/>
    <col min="14" max="14" width="27.140625" style="81" customWidth="1"/>
    <col min="15" max="15" width="22.7109375" style="81" customWidth="1"/>
    <col min="16" max="16" width="18" style="81" bestFit="1" customWidth="1"/>
    <col min="17" max="17" width="23.42578125" style="81" customWidth="1"/>
    <col min="18" max="18" width="22.5703125" style="81" customWidth="1"/>
    <col min="19" max="19" width="24.42578125" style="81" customWidth="1"/>
    <col min="20" max="20" width="27.28515625" style="81" customWidth="1"/>
    <col min="21" max="21" width="25" style="81" customWidth="1"/>
    <col min="22" max="22" width="21.7109375" style="81" customWidth="1"/>
    <col min="23" max="23" width="26.42578125" style="81" customWidth="1"/>
    <col min="24" max="24" width="21.5703125" style="81" customWidth="1"/>
    <col min="25" max="26" width="22.7109375" style="81" customWidth="1"/>
    <col min="27" max="27" width="19.7109375" style="81" customWidth="1"/>
    <col min="28" max="31" width="24.140625" style="81" customWidth="1"/>
    <col min="32" max="32" width="19.85546875" style="81" bestFit="1" customWidth="1"/>
    <col min="33" max="16384" width="9.140625" style="81"/>
  </cols>
  <sheetData>
    <row r="1" spans="1:32">
      <c r="A1" s="609" t="s">
        <v>193</v>
      </c>
      <c r="B1" s="609"/>
      <c r="C1" s="609"/>
      <c r="D1" s="609"/>
      <c r="E1" s="609"/>
      <c r="F1" s="609"/>
      <c r="G1" s="609"/>
      <c r="H1" s="609"/>
      <c r="I1" s="609"/>
      <c r="J1" s="609"/>
      <c r="K1" s="609"/>
      <c r="L1" s="609"/>
      <c r="M1" s="609"/>
      <c r="N1" s="609"/>
      <c r="O1" s="609"/>
      <c r="P1" s="609"/>
      <c r="Q1" s="609"/>
      <c r="R1" s="609"/>
      <c r="S1" s="609"/>
      <c r="T1" s="609"/>
      <c r="U1" s="609"/>
      <c r="V1" s="609"/>
      <c r="W1" s="609"/>
      <c r="X1" s="609"/>
      <c r="Y1" s="609"/>
      <c r="Z1" s="609"/>
      <c r="AA1" s="609"/>
      <c r="AB1" s="609"/>
      <c r="AC1" s="609"/>
      <c r="AD1" s="609"/>
      <c r="AE1" s="609"/>
      <c r="AF1" s="219"/>
    </row>
    <row r="2" spans="1:32">
      <c r="A2" s="609" t="s">
        <v>561</v>
      </c>
      <c r="B2" s="609"/>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219"/>
    </row>
    <row r="3" spans="1:32" ht="16.5" thickBot="1">
      <c r="A3" s="610" t="s">
        <v>632</v>
      </c>
      <c r="B3" s="610"/>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220"/>
    </row>
    <row r="4" spans="1:32">
      <c r="A4" s="611"/>
      <c r="B4" s="612"/>
      <c r="C4" s="221" t="s">
        <v>22</v>
      </c>
      <c r="D4" s="222" t="s">
        <v>23</v>
      </c>
      <c r="E4" s="222" t="s">
        <v>24</v>
      </c>
      <c r="F4" s="222" t="s">
        <v>25</v>
      </c>
      <c r="G4" s="222" t="s">
        <v>26</v>
      </c>
      <c r="H4" s="222" t="s">
        <v>27</v>
      </c>
      <c r="I4" s="222" t="s">
        <v>100</v>
      </c>
      <c r="J4" s="222" t="s">
        <v>101</v>
      </c>
      <c r="K4" s="222" t="s">
        <v>102</v>
      </c>
      <c r="L4" s="222" t="s">
        <v>103</v>
      </c>
      <c r="M4" s="222" t="s">
        <v>104</v>
      </c>
      <c r="N4" s="222" t="s">
        <v>105</v>
      </c>
      <c r="O4" s="222" t="s">
        <v>28</v>
      </c>
      <c r="P4" s="222" t="s">
        <v>106</v>
      </c>
      <c r="Q4" s="222" t="s">
        <v>107</v>
      </c>
      <c r="R4" s="222" t="s">
        <v>93</v>
      </c>
      <c r="S4" s="222" t="s">
        <v>94</v>
      </c>
      <c r="T4" s="222" t="s">
        <v>108</v>
      </c>
      <c r="U4" s="222" t="s">
        <v>95</v>
      </c>
      <c r="V4" s="222" t="s">
        <v>96</v>
      </c>
      <c r="W4" s="222" t="s">
        <v>97</v>
      </c>
      <c r="X4" s="222" t="s">
        <v>98</v>
      </c>
      <c r="Y4" s="222" t="s">
        <v>244</v>
      </c>
      <c r="Z4" s="222" t="s">
        <v>245</v>
      </c>
      <c r="AA4" s="222" t="s">
        <v>246</v>
      </c>
      <c r="AB4" s="222" t="s">
        <v>99</v>
      </c>
      <c r="AC4" s="222" t="s">
        <v>445</v>
      </c>
      <c r="AD4" s="222" t="s">
        <v>510</v>
      </c>
      <c r="AE4" s="223" t="s">
        <v>150</v>
      </c>
    </row>
    <row r="5" spans="1:32" ht="47.25">
      <c r="A5" s="613" t="s">
        <v>0</v>
      </c>
      <c r="B5" s="614"/>
      <c r="C5" s="224" t="s">
        <v>255</v>
      </c>
      <c r="D5" s="225" t="s">
        <v>256</v>
      </c>
      <c r="E5" s="225" t="s">
        <v>257</v>
      </c>
      <c r="F5" s="225" t="s">
        <v>258</v>
      </c>
      <c r="G5" s="225" t="s">
        <v>259</v>
      </c>
      <c r="H5" s="225" t="s">
        <v>260</v>
      </c>
      <c r="I5" s="225" t="s">
        <v>261</v>
      </c>
      <c r="J5" s="225" t="s">
        <v>262</v>
      </c>
      <c r="K5" s="225" t="s">
        <v>263</v>
      </c>
      <c r="L5" s="225" t="s">
        <v>264</v>
      </c>
      <c r="M5" s="225" t="s">
        <v>265</v>
      </c>
      <c r="N5" s="225" t="s">
        <v>266</v>
      </c>
      <c r="O5" s="225" t="s">
        <v>267</v>
      </c>
      <c r="P5" s="225" t="s">
        <v>268</v>
      </c>
      <c r="Q5" s="225" t="s">
        <v>269</v>
      </c>
      <c r="R5" s="225" t="s">
        <v>270</v>
      </c>
      <c r="S5" s="225" t="s">
        <v>271</v>
      </c>
      <c r="T5" s="225" t="s">
        <v>272</v>
      </c>
      <c r="U5" s="225" t="s">
        <v>273</v>
      </c>
      <c r="V5" s="225" t="s">
        <v>274</v>
      </c>
      <c r="W5" s="225" t="s">
        <v>275</v>
      </c>
      <c r="X5" s="225" t="s">
        <v>276</v>
      </c>
      <c r="Y5" s="225" t="s">
        <v>277</v>
      </c>
      <c r="Z5" s="225" t="s">
        <v>278</v>
      </c>
      <c r="AA5" s="225" t="s">
        <v>279</v>
      </c>
      <c r="AB5" s="225" t="s">
        <v>176</v>
      </c>
      <c r="AC5" s="225" t="s">
        <v>452</v>
      </c>
      <c r="AD5" s="225" t="s">
        <v>511</v>
      </c>
      <c r="AE5" s="352"/>
    </row>
    <row r="6" spans="1:32">
      <c r="A6" s="353"/>
      <c r="B6" s="353" t="s">
        <v>444</v>
      </c>
      <c r="C6" s="354">
        <v>33787021</v>
      </c>
      <c r="D6" s="354">
        <v>913421871</v>
      </c>
      <c r="E6" s="354">
        <v>88194344</v>
      </c>
      <c r="F6" s="354">
        <v>40762718</v>
      </c>
      <c r="G6" s="354">
        <v>12307559</v>
      </c>
      <c r="H6" s="354">
        <v>6415701</v>
      </c>
      <c r="I6" s="354">
        <v>8459718</v>
      </c>
      <c r="J6" s="354">
        <v>13597190</v>
      </c>
      <c r="K6" s="354">
        <v>43807645</v>
      </c>
      <c r="L6" s="354">
        <v>589122569</v>
      </c>
      <c r="M6" s="354">
        <v>320734652</v>
      </c>
      <c r="N6" s="354">
        <v>26436286</v>
      </c>
      <c r="O6" s="354">
        <v>24862360</v>
      </c>
      <c r="P6" s="354">
        <v>9272558</v>
      </c>
      <c r="Q6" s="354">
        <v>5512419</v>
      </c>
      <c r="R6" s="354">
        <v>32392478</v>
      </c>
      <c r="S6" s="354">
        <v>36727672</v>
      </c>
      <c r="T6" s="354">
        <v>8800875</v>
      </c>
      <c r="U6" s="354">
        <v>58893305</v>
      </c>
      <c r="V6" s="354">
        <v>4598190</v>
      </c>
      <c r="W6" s="354">
        <v>10399818</v>
      </c>
      <c r="X6" s="354">
        <v>48555316</v>
      </c>
      <c r="Y6" s="354">
        <v>16781039</v>
      </c>
      <c r="Z6" s="354">
        <v>1313902</v>
      </c>
      <c r="AA6" s="354">
        <v>84151915</v>
      </c>
      <c r="AB6" s="354">
        <v>74977873</v>
      </c>
      <c r="AC6" s="354">
        <v>8489998</v>
      </c>
      <c r="AD6" s="354">
        <v>83733673</v>
      </c>
      <c r="AE6" s="354">
        <v>2606510665</v>
      </c>
    </row>
    <row r="7" spans="1:32">
      <c r="A7" s="600" t="s">
        <v>460</v>
      </c>
      <c r="B7" s="355"/>
      <c r="C7" s="356">
        <v>0</v>
      </c>
      <c r="D7" s="356">
        <v>0</v>
      </c>
      <c r="E7" s="356">
        <v>0</v>
      </c>
      <c r="F7" s="356">
        <v>0</v>
      </c>
      <c r="G7" s="356">
        <v>0</v>
      </c>
      <c r="H7" s="356">
        <v>0</v>
      </c>
      <c r="I7" s="356">
        <v>0</v>
      </c>
      <c r="J7" s="356">
        <v>0</v>
      </c>
      <c r="K7" s="356">
        <v>0</v>
      </c>
      <c r="L7" s="356">
        <v>0</v>
      </c>
      <c r="M7" s="356">
        <v>0</v>
      </c>
      <c r="N7" s="356">
        <v>0</v>
      </c>
      <c r="O7" s="356">
        <v>0</v>
      </c>
      <c r="P7" s="356">
        <v>0</v>
      </c>
      <c r="Q7" s="356">
        <v>0</v>
      </c>
      <c r="R7" s="356">
        <v>0</v>
      </c>
      <c r="S7" s="356">
        <v>0</v>
      </c>
      <c r="T7" s="356">
        <v>0</v>
      </c>
      <c r="U7" s="356">
        <v>0</v>
      </c>
      <c r="V7" s="356">
        <v>0</v>
      </c>
      <c r="W7" s="356">
        <v>0</v>
      </c>
      <c r="X7" s="356">
        <v>0</v>
      </c>
      <c r="Y7" s="356">
        <v>0</v>
      </c>
      <c r="Z7" s="356">
        <v>0</v>
      </c>
      <c r="AA7" s="356">
        <v>0</v>
      </c>
      <c r="AB7" s="356">
        <v>0</v>
      </c>
      <c r="AC7" s="356">
        <v>0</v>
      </c>
      <c r="AD7" s="356">
        <v>0</v>
      </c>
      <c r="AE7" s="601">
        <f>SUM(C7:AD7)</f>
        <v>0</v>
      </c>
      <c r="AF7" s="70"/>
    </row>
    <row r="8" spans="1:32">
      <c r="A8" s="600" t="s">
        <v>175</v>
      </c>
      <c r="B8" s="418" t="s">
        <v>647</v>
      </c>
      <c r="C8" s="356">
        <v>659919</v>
      </c>
      <c r="D8" s="356">
        <v>32930434</v>
      </c>
      <c r="E8" s="356">
        <v>4392047</v>
      </c>
      <c r="F8" s="356">
        <v>16531532</v>
      </c>
      <c r="G8" s="356">
        <v>0</v>
      </c>
      <c r="H8" s="356">
        <v>0</v>
      </c>
      <c r="I8" s="356">
        <v>0</v>
      </c>
      <c r="J8" s="356">
        <v>0</v>
      </c>
      <c r="K8" s="356">
        <v>0</v>
      </c>
      <c r="L8" s="356">
        <v>55276292</v>
      </c>
      <c r="M8" s="356">
        <v>-7558230</v>
      </c>
      <c r="N8" s="356">
        <v>0</v>
      </c>
      <c r="O8" s="356">
        <v>0</v>
      </c>
      <c r="P8" s="356">
        <v>0</v>
      </c>
      <c r="Q8" s="356">
        <v>0</v>
      </c>
      <c r="R8" s="356">
        <v>0</v>
      </c>
      <c r="S8" s="356">
        <v>0</v>
      </c>
      <c r="T8" s="356">
        <v>0</v>
      </c>
      <c r="U8" s="356">
        <v>2273766</v>
      </c>
      <c r="V8" s="356">
        <v>0</v>
      </c>
      <c r="W8" s="356">
        <v>0</v>
      </c>
      <c r="X8" s="356">
        <v>2191587</v>
      </c>
      <c r="Y8" s="356">
        <v>2975858</v>
      </c>
      <c r="Z8" s="356">
        <v>1082542</v>
      </c>
      <c r="AA8" s="356">
        <v>10095890</v>
      </c>
      <c r="AB8" s="356">
        <v>51094807</v>
      </c>
      <c r="AC8" s="356">
        <v>1434190</v>
      </c>
      <c r="AD8" s="356">
        <v>0</v>
      </c>
      <c r="AE8" s="601">
        <f t="shared" ref="AE8:AE30" si="0">SUM(C8:AD8)</f>
        <v>173380634</v>
      </c>
    </row>
    <row r="9" spans="1:32">
      <c r="A9" s="600" t="s">
        <v>192</v>
      </c>
      <c r="B9" s="418" t="s">
        <v>514</v>
      </c>
      <c r="C9" s="356">
        <v>-257778</v>
      </c>
      <c r="D9" s="356">
        <v>-6266681</v>
      </c>
      <c r="E9" s="356">
        <v>433149</v>
      </c>
      <c r="F9" s="356">
        <v>0</v>
      </c>
      <c r="G9" s="356">
        <v>0</v>
      </c>
      <c r="H9" s="356">
        <v>0</v>
      </c>
      <c r="I9" s="356">
        <v>0</v>
      </c>
      <c r="J9" s="356">
        <v>0</v>
      </c>
      <c r="K9" s="356">
        <v>21654</v>
      </c>
      <c r="L9" s="356">
        <v>0</v>
      </c>
      <c r="M9" s="356">
        <v>0</v>
      </c>
      <c r="N9" s="356">
        <v>0</v>
      </c>
      <c r="O9" s="356">
        <v>0</v>
      </c>
      <c r="P9" s="356">
        <v>0</v>
      </c>
      <c r="Q9" s="356">
        <v>0</v>
      </c>
      <c r="R9" s="356">
        <v>0</v>
      </c>
      <c r="S9" s="356">
        <v>0</v>
      </c>
      <c r="T9" s="356">
        <v>0</v>
      </c>
      <c r="U9" s="356">
        <v>-342189</v>
      </c>
      <c r="V9" s="356">
        <v>-23378</v>
      </c>
      <c r="W9" s="356">
        <v>0</v>
      </c>
      <c r="X9" s="356">
        <v>-750797</v>
      </c>
      <c r="Y9" s="356">
        <v>-177762</v>
      </c>
      <c r="Z9" s="356">
        <v>-2410</v>
      </c>
      <c r="AA9" s="356">
        <v>-586535</v>
      </c>
      <c r="AB9" s="356">
        <v>199591</v>
      </c>
      <c r="AC9" s="356">
        <v>-166894</v>
      </c>
      <c r="AD9" s="356">
        <v>-29041538</v>
      </c>
      <c r="AE9" s="601">
        <f t="shared" si="0"/>
        <v>-36961568</v>
      </c>
    </row>
    <row r="10" spans="1:32">
      <c r="A10" s="419" t="s">
        <v>190</v>
      </c>
      <c r="B10" s="418" t="s">
        <v>515</v>
      </c>
      <c r="C10" s="356">
        <v>0</v>
      </c>
      <c r="D10" s="356">
        <v>11671293</v>
      </c>
      <c r="E10" s="356">
        <v>3464960</v>
      </c>
      <c r="F10" s="356">
        <v>0</v>
      </c>
      <c r="G10" s="356">
        <v>0</v>
      </c>
      <c r="H10" s="356">
        <v>0</v>
      </c>
      <c r="I10" s="356">
        <v>1009688</v>
      </c>
      <c r="J10" s="356">
        <v>0</v>
      </c>
      <c r="K10" s="356">
        <v>0</v>
      </c>
      <c r="L10" s="356">
        <v>6970751</v>
      </c>
      <c r="M10" s="356">
        <v>0</v>
      </c>
      <c r="N10" s="356">
        <v>0</v>
      </c>
      <c r="O10" s="356">
        <v>0</v>
      </c>
      <c r="P10" s="356">
        <v>0</v>
      </c>
      <c r="Q10" s="356">
        <v>0</v>
      </c>
      <c r="R10" s="356">
        <v>0</v>
      </c>
      <c r="S10" s="356">
        <v>0</v>
      </c>
      <c r="T10" s="356">
        <v>0</v>
      </c>
      <c r="U10" s="356">
        <v>2865947</v>
      </c>
      <c r="V10" s="356">
        <v>2126021</v>
      </c>
      <c r="W10" s="356">
        <v>459614</v>
      </c>
      <c r="X10" s="356">
        <v>0</v>
      </c>
      <c r="Y10" s="356">
        <v>0</v>
      </c>
      <c r="Z10" s="356">
        <v>0</v>
      </c>
      <c r="AA10" s="356">
        <v>300000</v>
      </c>
      <c r="AB10" s="356">
        <v>1900718</v>
      </c>
      <c r="AC10" s="356">
        <v>0</v>
      </c>
      <c r="AD10" s="356">
        <v>0</v>
      </c>
      <c r="AE10" s="601">
        <f t="shared" si="0"/>
        <v>30768992</v>
      </c>
    </row>
    <row r="11" spans="1:32">
      <c r="A11" s="419" t="s">
        <v>191</v>
      </c>
      <c r="B11" s="418"/>
      <c r="C11" s="356">
        <v>0</v>
      </c>
      <c r="D11" s="356">
        <v>0</v>
      </c>
      <c r="E11" s="356">
        <v>0</v>
      </c>
      <c r="F11" s="356">
        <v>0</v>
      </c>
      <c r="G11" s="356">
        <v>0</v>
      </c>
      <c r="H11" s="356">
        <v>0</v>
      </c>
      <c r="I11" s="356">
        <v>0</v>
      </c>
      <c r="J11" s="356">
        <v>0</v>
      </c>
      <c r="K11" s="356">
        <v>0</v>
      </c>
      <c r="L11" s="356">
        <v>0</v>
      </c>
      <c r="M11" s="356">
        <v>0</v>
      </c>
      <c r="N11" s="356">
        <v>0</v>
      </c>
      <c r="O11" s="356">
        <v>0</v>
      </c>
      <c r="P11" s="356">
        <v>0</v>
      </c>
      <c r="Q11" s="356">
        <v>0</v>
      </c>
      <c r="R11" s="356">
        <v>0</v>
      </c>
      <c r="S11" s="356">
        <v>0</v>
      </c>
      <c r="T11" s="356">
        <v>0</v>
      </c>
      <c r="U11" s="356">
        <v>-62786</v>
      </c>
      <c r="V11" s="356">
        <v>0</v>
      </c>
      <c r="W11" s="356">
        <v>0</v>
      </c>
      <c r="X11" s="356">
        <v>0</v>
      </c>
      <c r="Y11" s="356">
        <v>0</v>
      </c>
      <c r="Z11" s="356">
        <v>0</v>
      </c>
      <c r="AA11" s="356">
        <v>0</v>
      </c>
      <c r="AB11" s="356">
        <v>0</v>
      </c>
      <c r="AC11" s="356">
        <v>0</v>
      </c>
      <c r="AD11" s="356">
        <v>0</v>
      </c>
      <c r="AE11" s="601">
        <f t="shared" si="0"/>
        <v>-62786</v>
      </c>
    </row>
    <row r="12" spans="1:32">
      <c r="A12" s="420" t="s">
        <v>543</v>
      </c>
      <c r="B12" s="418" t="s">
        <v>544</v>
      </c>
      <c r="C12" s="356">
        <v>3092892</v>
      </c>
      <c r="D12" s="356">
        <v>54769190</v>
      </c>
      <c r="E12" s="356">
        <v>4323206</v>
      </c>
      <c r="F12" s="356">
        <v>0</v>
      </c>
      <c r="G12" s="356">
        <v>0</v>
      </c>
      <c r="H12" s="356">
        <v>0</v>
      </c>
      <c r="I12" s="356">
        <v>0</v>
      </c>
      <c r="J12" s="356">
        <v>0</v>
      </c>
      <c r="K12" s="356">
        <v>0</v>
      </c>
      <c r="L12" s="356">
        <v>0</v>
      </c>
      <c r="M12" s="356">
        <v>0</v>
      </c>
      <c r="N12" s="356">
        <v>0</v>
      </c>
      <c r="O12" s="356">
        <v>0</v>
      </c>
      <c r="P12" s="356">
        <v>0</v>
      </c>
      <c r="Q12" s="356">
        <v>0</v>
      </c>
      <c r="R12" s="356">
        <v>0</v>
      </c>
      <c r="S12" s="356">
        <v>0</v>
      </c>
      <c r="T12" s="356">
        <v>0</v>
      </c>
      <c r="U12" s="356">
        <v>4837387</v>
      </c>
      <c r="V12" s="356">
        <v>333483</v>
      </c>
      <c r="W12" s="356">
        <v>0</v>
      </c>
      <c r="X12" s="356">
        <v>2991378</v>
      </c>
      <c r="Y12" s="356">
        <v>1314647</v>
      </c>
      <c r="Z12" s="356">
        <v>129525</v>
      </c>
      <c r="AA12" s="356">
        <v>2235753</v>
      </c>
      <c r="AB12" s="356">
        <v>0</v>
      </c>
      <c r="AC12" s="356">
        <v>621147</v>
      </c>
      <c r="AD12" s="356">
        <v>-54692135</v>
      </c>
      <c r="AE12" s="601">
        <f t="shared" si="0"/>
        <v>19956473</v>
      </c>
    </row>
    <row r="13" spans="1:32">
      <c r="A13" s="420" t="s">
        <v>156</v>
      </c>
      <c r="B13" s="122" t="s">
        <v>542</v>
      </c>
      <c r="C13" s="356">
        <v>0</v>
      </c>
      <c r="D13" s="356">
        <v>0</v>
      </c>
      <c r="E13" s="356">
        <v>2500000</v>
      </c>
      <c r="F13" s="356">
        <v>0</v>
      </c>
      <c r="G13" s="356">
        <v>0</v>
      </c>
      <c r="H13" s="356">
        <v>0</v>
      </c>
      <c r="I13" s="356">
        <v>48650</v>
      </c>
      <c r="J13" s="356">
        <v>0</v>
      </c>
      <c r="K13" s="356">
        <v>0</v>
      </c>
      <c r="L13" s="356">
        <v>0</v>
      </c>
      <c r="M13" s="356">
        <v>0</v>
      </c>
      <c r="N13" s="356">
        <v>0</v>
      </c>
      <c r="O13" s="356">
        <v>0</v>
      </c>
      <c r="P13" s="356">
        <v>0</v>
      </c>
      <c r="Q13" s="356">
        <v>0</v>
      </c>
      <c r="R13" s="356">
        <v>0</v>
      </c>
      <c r="S13" s="356">
        <v>0</v>
      </c>
      <c r="T13" s="356">
        <v>0</v>
      </c>
      <c r="U13" s="356">
        <v>0</v>
      </c>
      <c r="V13" s="356">
        <v>0</v>
      </c>
      <c r="W13" s="356">
        <v>0</v>
      </c>
      <c r="X13" s="356">
        <v>0</v>
      </c>
      <c r="Y13" s="356">
        <v>0</v>
      </c>
      <c r="Z13" s="356">
        <v>0</v>
      </c>
      <c r="AA13" s="356">
        <v>0</v>
      </c>
      <c r="AB13" s="356">
        <v>0</v>
      </c>
      <c r="AC13" s="356">
        <v>0</v>
      </c>
      <c r="AD13" s="356">
        <v>0</v>
      </c>
      <c r="AE13" s="601">
        <f t="shared" si="0"/>
        <v>2548650</v>
      </c>
    </row>
    <row r="14" spans="1:32">
      <c r="A14" s="420" t="s">
        <v>289</v>
      </c>
      <c r="B14" s="418" t="s">
        <v>517</v>
      </c>
      <c r="C14" s="356">
        <v>0</v>
      </c>
      <c r="D14" s="356">
        <v>636648</v>
      </c>
      <c r="E14" s="356">
        <v>0</v>
      </c>
      <c r="F14" s="356">
        <v>0</v>
      </c>
      <c r="G14" s="356">
        <v>0</v>
      </c>
      <c r="H14" s="356">
        <v>0</v>
      </c>
      <c r="I14" s="356">
        <v>0</v>
      </c>
      <c r="J14" s="356">
        <v>0</v>
      </c>
      <c r="K14" s="356">
        <v>0</v>
      </c>
      <c r="L14" s="356">
        <v>0</v>
      </c>
      <c r="M14" s="356">
        <v>0</v>
      </c>
      <c r="N14" s="356">
        <v>0</v>
      </c>
      <c r="O14" s="356">
        <v>0</v>
      </c>
      <c r="P14" s="356">
        <v>0</v>
      </c>
      <c r="Q14" s="356">
        <v>0</v>
      </c>
      <c r="R14" s="356">
        <v>0</v>
      </c>
      <c r="S14" s="356">
        <v>0</v>
      </c>
      <c r="T14" s="356">
        <v>0</v>
      </c>
      <c r="U14" s="356">
        <v>0</v>
      </c>
      <c r="V14" s="356">
        <v>0</v>
      </c>
      <c r="W14" s="356">
        <v>0</v>
      </c>
      <c r="X14" s="356">
        <v>0</v>
      </c>
      <c r="Y14" s="356">
        <v>63044</v>
      </c>
      <c r="Z14" s="356">
        <v>0</v>
      </c>
      <c r="AA14" s="356">
        <v>7886</v>
      </c>
      <c r="AB14" s="356">
        <v>54225</v>
      </c>
      <c r="AC14" s="356">
        <v>0</v>
      </c>
      <c r="AD14" s="356">
        <v>0</v>
      </c>
      <c r="AE14" s="601">
        <f t="shared" si="0"/>
        <v>761803</v>
      </c>
    </row>
    <row r="15" spans="1:32">
      <c r="A15" s="420" t="s">
        <v>288</v>
      </c>
      <c r="B15" s="418" t="s">
        <v>518</v>
      </c>
      <c r="C15" s="356">
        <v>824346</v>
      </c>
      <c r="D15" s="356">
        <v>0</v>
      </c>
      <c r="E15" s="356">
        <v>1201209</v>
      </c>
      <c r="F15" s="356">
        <v>0</v>
      </c>
      <c r="G15" s="356">
        <v>0</v>
      </c>
      <c r="H15" s="356">
        <v>0</v>
      </c>
      <c r="I15" s="356">
        <v>0</v>
      </c>
      <c r="J15" s="356">
        <v>0</v>
      </c>
      <c r="K15" s="356">
        <v>0</v>
      </c>
      <c r="L15" s="356">
        <v>0</v>
      </c>
      <c r="M15" s="356">
        <v>0</v>
      </c>
      <c r="N15" s="356">
        <v>0</v>
      </c>
      <c r="O15" s="356">
        <v>0</v>
      </c>
      <c r="P15" s="356">
        <v>0</v>
      </c>
      <c r="Q15" s="356">
        <v>0</v>
      </c>
      <c r="R15" s="356">
        <v>0</v>
      </c>
      <c r="S15" s="356">
        <v>0</v>
      </c>
      <c r="T15" s="356">
        <v>160569</v>
      </c>
      <c r="U15" s="356">
        <v>0</v>
      </c>
      <c r="V15" s="356">
        <v>408471</v>
      </c>
      <c r="W15" s="356">
        <v>0</v>
      </c>
      <c r="X15" s="356">
        <v>-2594595</v>
      </c>
      <c r="Y15" s="356">
        <v>0</v>
      </c>
      <c r="Z15" s="356">
        <v>0</v>
      </c>
      <c r="AA15" s="356">
        <v>0</v>
      </c>
      <c r="AB15" s="356">
        <v>0</v>
      </c>
      <c r="AC15" s="356">
        <v>0</v>
      </c>
      <c r="AD15" s="356">
        <v>0</v>
      </c>
      <c r="AE15" s="601">
        <f t="shared" si="0"/>
        <v>0</v>
      </c>
    </row>
    <row r="16" spans="1:32">
      <c r="A16" s="420" t="s">
        <v>229</v>
      </c>
      <c r="B16" s="418" t="s">
        <v>519</v>
      </c>
      <c r="C16" s="356">
        <v>0</v>
      </c>
      <c r="D16" s="356">
        <v>0</v>
      </c>
      <c r="E16" s="356">
        <v>0</v>
      </c>
      <c r="F16" s="356">
        <v>0</v>
      </c>
      <c r="G16" s="356">
        <v>0</v>
      </c>
      <c r="H16" s="356">
        <v>0</v>
      </c>
      <c r="I16" s="356">
        <v>0</v>
      </c>
      <c r="J16" s="356">
        <v>0</v>
      </c>
      <c r="K16" s="356">
        <v>328968</v>
      </c>
      <c r="L16" s="356">
        <v>0</v>
      </c>
      <c r="M16" s="356">
        <v>0</v>
      </c>
      <c r="N16" s="356">
        <v>0</v>
      </c>
      <c r="O16" s="356">
        <v>0</v>
      </c>
      <c r="P16" s="356">
        <v>0</v>
      </c>
      <c r="Q16" s="356">
        <v>0</v>
      </c>
      <c r="R16" s="356">
        <v>0</v>
      </c>
      <c r="S16" s="356">
        <v>0</v>
      </c>
      <c r="T16" s="356">
        <v>0</v>
      </c>
      <c r="U16" s="356">
        <v>0</v>
      </c>
      <c r="V16" s="356">
        <v>0</v>
      </c>
      <c r="W16" s="356">
        <v>0</v>
      </c>
      <c r="X16" s="356">
        <v>0</v>
      </c>
      <c r="Y16" s="356">
        <v>0</v>
      </c>
      <c r="Z16" s="356">
        <v>0</v>
      </c>
      <c r="AA16" s="356">
        <v>0</v>
      </c>
      <c r="AB16" s="356">
        <v>8532</v>
      </c>
      <c r="AC16" s="356">
        <v>0</v>
      </c>
      <c r="AD16" s="356">
        <v>0</v>
      </c>
      <c r="AE16" s="601">
        <f t="shared" si="0"/>
        <v>337500</v>
      </c>
    </row>
    <row r="17" spans="1:38">
      <c r="A17" s="421" t="s">
        <v>513</v>
      </c>
      <c r="B17" s="418" t="s">
        <v>520</v>
      </c>
      <c r="C17" s="356">
        <v>0</v>
      </c>
      <c r="D17" s="356">
        <v>0</v>
      </c>
      <c r="E17" s="356">
        <v>0</v>
      </c>
      <c r="F17" s="356">
        <v>0</v>
      </c>
      <c r="G17" s="356">
        <v>0</v>
      </c>
      <c r="H17" s="356">
        <v>0</v>
      </c>
      <c r="I17" s="356">
        <v>0</v>
      </c>
      <c r="J17" s="356">
        <v>0</v>
      </c>
      <c r="K17" s="356">
        <v>0</v>
      </c>
      <c r="L17" s="356">
        <v>0</v>
      </c>
      <c r="M17" s="356">
        <v>0</v>
      </c>
      <c r="N17" s="356">
        <v>0</v>
      </c>
      <c r="O17" s="356">
        <v>0</v>
      </c>
      <c r="P17" s="356">
        <v>0</v>
      </c>
      <c r="Q17" s="356">
        <v>0</v>
      </c>
      <c r="R17" s="356">
        <v>0</v>
      </c>
      <c r="S17" s="356">
        <v>0</v>
      </c>
      <c r="T17" s="356">
        <v>0</v>
      </c>
      <c r="U17" s="356">
        <v>0</v>
      </c>
      <c r="V17" s="356">
        <v>0</v>
      </c>
      <c r="W17" s="356">
        <v>0</v>
      </c>
      <c r="X17" s="356">
        <v>-26108</v>
      </c>
      <c r="Y17" s="356">
        <v>0</v>
      </c>
      <c r="Z17" s="356">
        <v>186621</v>
      </c>
      <c r="AA17" s="356">
        <v>-160513</v>
      </c>
      <c r="AB17" s="356">
        <v>0</v>
      </c>
      <c r="AC17" s="356">
        <v>0</v>
      </c>
      <c r="AD17" s="356">
        <v>0</v>
      </c>
      <c r="AE17" s="601">
        <f t="shared" si="0"/>
        <v>0</v>
      </c>
    </row>
    <row r="18" spans="1:38">
      <c r="A18" s="355" t="s">
        <v>351</v>
      </c>
      <c r="B18" s="422" t="s">
        <v>521</v>
      </c>
      <c r="C18" s="356">
        <v>840225</v>
      </c>
      <c r="D18" s="356">
        <v>0</v>
      </c>
      <c r="E18" s="356">
        <v>0</v>
      </c>
      <c r="F18" s="356">
        <v>0</v>
      </c>
      <c r="G18" s="356">
        <v>0</v>
      </c>
      <c r="H18" s="356">
        <v>0</v>
      </c>
      <c r="I18" s="356">
        <v>0</v>
      </c>
      <c r="J18" s="356">
        <v>0</v>
      </c>
      <c r="K18" s="356">
        <v>0</v>
      </c>
      <c r="L18" s="356">
        <v>0</v>
      </c>
      <c r="M18" s="356">
        <v>0</v>
      </c>
      <c r="N18" s="356">
        <v>0</v>
      </c>
      <c r="O18" s="356">
        <v>-24862360</v>
      </c>
      <c r="P18" s="356">
        <v>-9272558</v>
      </c>
      <c r="Q18" s="356">
        <v>-5512419</v>
      </c>
      <c r="R18" s="356">
        <v>-35392478</v>
      </c>
      <c r="S18" s="356">
        <v>-36727672</v>
      </c>
      <c r="T18" s="356">
        <v>-41508177</v>
      </c>
      <c r="U18" s="356">
        <v>0</v>
      </c>
      <c r="V18" s="356">
        <v>0</v>
      </c>
      <c r="W18" s="356">
        <v>0</v>
      </c>
      <c r="X18" s="356">
        <v>0</v>
      </c>
      <c r="Y18" s="356">
        <v>0</v>
      </c>
      <c r="Z18" s="356">
        <v>0</v>
      </c>
      <c r="AA18" s="356">
        <v>900661</v>
      </c>
      <c r="AB18" s="356">
        <v>0</v>
      </c>
      <c r="AC18" s="356">
        <v>0</v>
      </c>
      <c r="AD18" s="356">
        <v>0</v>
      </c>
      <c r="AE18" s="601">
        <f t="shared" si="0"/>
        <v>-151534778</v>
      </c>
    </row>
    <row r="19" spans="1:38">
      <c r="A19" s="421" t="s">
        <v>296</v>
      </c>
      <c r="B19" s="422" t="s">
        <v>591</v>
      </c>
      <c r="C19" s="356">
        <v>0</v>
      </c>
      <c r="D19" s="356">
        <v>0</v>
      </c>
      <c r="E19" s="356">
        <v>0</v>
      </c>
      <c r="F19" s="356">
        <v>0</v>
      </c>
      <c r="G19" s="356">
        <v>0</v>
      </c>
      <c r="H19" s="356">
        <v>0</v>
      </c>
      <c r="I19" s="356">
        <v>0</v>
      </c>
      <c r="J19" s="356">
        <v>0</v>
      </c>
      <c r="K19" s="356">
        <v>-3000000</v>
      </c>
      <c r="L19" s="356">
        <v>0</v>
      </c>
      <c r="M19" s="356">
        <v>0</v>
      </c>
      <c r="N19" s="356">
        <v>0</v>
      </c>
      <c r="O19" s="356">
        <v>0</v>
      </c>
      <c r="P19" s="356">
        <v>0</v>
      </c>
      <c r="Q19" s="356">
        <v>0</v>
      </c>
      <c r="R19" s="356">
        <v>3000000</v>
      </c>
      <c r="S19" s="356">
        <v>0</v>
      </c>
      <c r="T19" s="356">
        <v>0</v>
      </c>
      <c r="U19" s="356">
        <v>0</v>
      </c>
      <c r="V19" s="356">
        <v>0</v>
      </c>
      <c r="W19" s="356">
        <v>0</v>
      </c>
      <c r="X19" s="356">
        <v>0</v>
      </c>
      <c r="Y19" s="356">
        <v>0</v>
      </c>
      <c r="Z19" s="356">
        <v>0</v>
      </c>
      <c r="AA19" s="356">
        <v>0</v>
      </c>
      <c r="AB19" s="356">
        <v>0</v>
      </c>
      <c r="AC19" s="356">
        <v>0</v>
      </c>
      <c r="AD19" s="356">
        <v>0</v>
      </c>
      <c r="AE19" s="601">
        <f t="shared" si="0"/>
        <v>0</v>
      </c>
    </row>
    <row r="20" spans="1:38">
      <c r="A20" s="421" t="s">
        <v>642</v>
      </c>
      <c r="B20" s="422"/>
      <c r="C20" s="356">
        <v>0</v>
      </c>
      <c r="D20" s="356">
        <v>0</v>
      </c>
      <c r="E20" s="356">
        <v>0</v>
      </c>
      <c r="F20" s="356">
        <v>0</v>
      </c>
      <c r="G20" s="356">
        <v>0</v>
      </c>
      <c r="H20" s="356">
        <v>0</v>
      </c>
      <c r="I20" s="356">
        <v>0</v>
      </c>
      <c r="J20" s="356">
        <v>0</v>
      </c>
      <c r="K20" s="356">
        <v>0</v>
      </c>
      <c r="L20" s="356">
        <v>0</v>
      </c>
      <c r="M20" s="356">
        <v>0</v>
      </c>
      <c r="N20" s="356">
        <v>0</v>
      </c>
      <c r="O20" s="356">
        <v>0</v>
      </c>
      <c r="P20" s="356">
        <v>0</v>
      </c>
      <c r="Q20" s="356">
        <v>0</v>
      </c>
      <c r="R20" s="356">
        <v>0</v>
      </c>
      <c r="S20" s="356">
        <v>0</v>
      </c>
      <c r="T20" s="356">
        <v>0</v>
      </c>
      <c r="U20" s="356">
        <v>0</v>
      </c>
      <c r="V20" s="356">
        <v>0</v>
      </c>
      <c r="W20" s="356">
        <v>0</v>
      </c>
      <c r="X20" s="356">
        <v>0</v>
      </c>
      <c r="Y20" s="356">
        <v>0</v>
      </c>
      <c r="Z20" s="356">
        <v>0</v>
      </c>
      <c r="AA20" s="356">
        <v>0</v>
      </c>
      <c r="AB20" s="356">
        <v>624710</v>
      </c>
      <c r="AC20" s="356">
        <v>0</v>
      </c>
      <c r="AD20" s="356">
        <v>0</v>
      </c>
      <c r="AE20" s="601">
        <f t="shared" si="0"/>
        <v>624710</v>
      </c>
    </row>
    <row r="21" spans="1:38">
      <c r="A21" s="421" t="s">
        <v>535</v>
      </c>
      <c r="B21" s="422" t="s">
        <v>536</v>
      </c>
      <c r="C21" s="356">
        <v>0</v>
      </c>
      <c r="D21" s="356">
        <v>0</v>
      </c>
      <c r="E21" s="356">
        <v>0</v>
      </c>
      <c r="F21" s="356">
        <v>0</v>
      </c>
      <c r="G21" s="356">
        <v>0</v>
      </c>
      <c r="H21" s="356">
        <v>0</v>
      </c>
      <c r="I21" s="356">
        <v>0</v>
      </c>
      <c r="J21" s="356">
        <v>0</v>
      </c>
      <c r="K21" s="356">
        <v>0</v>
      </c>
      <c r="L21" s="356">
        <v>0</v>
      </c>
      <c r="M21" s="356">
        <v>0</v>
      </c>
      <c r="N21" s="356">
        <v>0</v>
      </c>
      <c r="O21" s="356">
        <v>0</v>
      </c>
      <c r="P21" s="356">
        <v>0</v>
      </c>
      <c r="Q21" s="356">
        <v>0</v>
      </c>
      <c r="R21" s="356">
        <v>0</v>
      </c>
      <c r="S21" s="356">
        <v>0</v>
      </c>
      <c r="T21" s="356">
        <v>32546733</v>
      </c>
      <c r="U21" s="356">
        <v>0</v>
      </c>
      <c r="V21" s="356">
        <v>0</v>
      </c>
      <c r="W21" s="356">
        <v>0</v>
      </c>
      <c r="X21" s="356">
        <v>0</v>
      </c>
      <c r="Y21" s="356">
        <v>0</v>
      </c>
      <c r="Z21" s="356">
        <v>0</v>
      </c>
      <c r="AA21" s="356">
        <v>0</v>
      </c>
      <c r="AB21" s="356">
        <v>0</v>
      </c>
      <c r="AC21" s="356">
        <v>0</v>
      </c>
      <c r="AD21" s="356">
        <v>0</v>
      </c>
      <c r="AE21" s="601">
        <f t="shared" si="0"/>
        <v>32546733</v>
      </c>
    </row>
    <row r="22" spans="1:38">
      <c r="A22" s="421" t="s">
        <v>436</v>
      </c>
      <c r="B22" s="422"/>
      <c r="C22" s="356">
        <v>-188813</v>
      </c>
      <c r="D22" s="356">
        <v>447765</v>
      </c>
      <c r="E22" s="356">
        <v>0</v>
      </c>
      <c r="F22" s="356">
        <v>0</v>
      </c>
      <c r="G22" s="356">
        <v>0</v>
      </c>
      <c r="H22" s="356">
        <v>0</v>
      </c>
      <c r="I22" s="356">
        <v>0</v>
      </c>
      <c r="J22" s="356">
        <v>0</v>
      </c>
      <c r="K22" s="356">
        <v>0</v>
      </c>
      <c r="L22" s="356">
        <v>0</v>
      </c>
      <c r="M22" s="356">
        <v>0</v>
      </c>
      <c r="N22" s="356">
        <v>0</v>
      </c>
      <c r="O22" s="356">
        <v>0</v>
      </c>
      <c r="P22" s="356">
        <v>0</v>
      </c>
      <c r="Q22" s="356">
        <v>0</v>
      </c>
      <c r="R22" s="356">
        <v>0</v>
      </c>
      <c r="S22" s="356">
        <v>0</v>
      </c>
      <c r="T22" s="356">
        <v>0</v>
      </c>
      <c r="U22" s="356">
        <v>0</v>
      </c>
      <c r="V22" s="356">
        <v>0</v>
      </c>
      <c r="W22" s="356">
        <v>0</v>
      </c>
      <c r="X22" s="356">
        <v>0</v>
      </c>
      <c r="Y22" s="356">
        <v>0</v>
      </c>
      <c r="Z22" s="356">
        <v>0</v>
      </c>
      <c r="AA22" s="356">
        <v>-165078</v>
      </c>
      <c r="AB22" s="356">
        <v>-5492</v>
      </c>
      <c r="AC22" s="356">
        <v>0</v>
      </c>
      <c r="AD22" s="356">
        <v>0</v>
      </c>
      <c r="AE22" s="601">
        <f t="shared" si="0"/>
        <v>88382</v>
      </c>
    </row>
    <row r="23" spans="1:38">
      <c r="A23" s="423" t="s">
        <v>437</v>
      </c>
      <c r="B23" s="418" t="s">
        <v>541</v>
      </c>
      <c r="C23" s="356">
        <v>0</v>
      </c>
      <c r="D23" s="356">
        <v>0</v>
      </c>
      <c r="E23" s="356">
        <v>0</v>
      </c>
      <c r="F23" s="356">
        <v>0</v>
      </c>
      <c r="G23" s="356">
        <v>0</v>
      </c>
      <c r="H23" s="356">
        <v>0</v>
      </c>
      <c r="I23" s="356">
        <v>0</v>
      </c>
      <c r="J23" s="356">
        <v>0</v>
      </c>
      <c r="K23" s="356">
        <v>0</v>
      </c>
      <c r="L23" s="356">
        <v>0</v>
      </c>
      <c r="M23" s="356">
        <v>0</v>
      </c>
      <c r="N23" s="356">
        <v>0</v>
      </c>
      <c r="O23" s="356">
        <v>0</v>
      </c>
      <c r="P23" s="356">
        <v>0</v>
      </c>
      <c r="Q23" s="356">
        <v>0</v>
      </c>
      <c r="R23" s="356">
        <v>0</v>
      </c>
      <c r="S23" s="356">
        <v>0</v>
      </c>
      <c r="T23" s="356">
        <v>0</v>
      </c>
      <c r="U23" s="356">
        <v>0</v>
      </c>
      <c r="V23" s="356">
        <v>0</v>
      </c>
      <c r="W23" s="356">
        <v>0</v>
      </c>
      <c r="X23" s="356">
        <v>0</v>
      </c>
      <c r="Y23" s="356">
        <v>0</v>
      </c>
      <c r="Z23" s="356">
        <v>0</v>
      </c>
      <c r="AA23" s="356">
        <v>-1100000</v>
      </c>
      <c r="AB23" s="356">
        <v>1100000</v>
      </c>
      <c r="AC23" s="356">
        <v>0</v>
      </c>
      <c r="AD23" s="356">
        <v>0</v>
      </c>
      <c r="AE23" s="601">
        <f t="shared" si="0"/>
        <v>0</v>
      </c>
    </row>
    <row r="24" spans="1:38">
      <c r="A24" s="423" t="s">
        <v>550</v>
      </c>
      <c r="B24" s="418" t="s">
        <v>551</v>
      </c>
      <c r="C24" s="356">
        <v>0</v>
      </c>
      <c r="D24" s="356">
        <v>0</v>
      </c>
      <c r="E24" s="356">
        <v>0</v>
      </c>
      <c r="F24" s="356">
        <v>0</v>
      </c>
      <c r="G24" s="356">
        <v>0</v>
      </c>
      <c r="H24" s="356">
        <v>0</v>
      </c>
      <c r="I24" s="356">
        <v>0</v>
      </c>
      <c r="J24" s="356">
        <v>0</v>
      </c>
      <c r="K24" s="356">
        <v>0</v>
      </c>
      <c r="L24" s="356">
        <v>0</v>
      </c>
      <c r="M24" s="356">
        <v>0</v>
      </c>
      <c r="N24" s="356">
        <v>0</v>
      </c>
      <c r="O24" s="356">
        <v>0</v>
      </c>
      <c r="P24" s="356">
        <v>0</v>
      </c>
      <c r="Q24" s="356">
        <v>0</v>
      </c>
      <c r="R24" s="356">
        <v>0</v>
      </c>
      <c r="S24" s="356">
        <v>0</v>
      </c>
      <c r="T24" s="356">
        <v>0</v>
      </c>
      <c r="U24" s="356">
        <v>0</v>
      </c>
      <c r="V24" s="356">
        <v>0</v>
      </c>
      <c r="W24" s="356">
        <v>0</v>
      </c>
      <c r="X24" s="356">
        <v>0</v>
      </c>
      <c r="Y24" s="356">
        <v>0</v>
      </c>
      <c r="Z24" s="356">
        <v>0</v>
      </c>
      <c r="AA24" s="356">
        <v>0</v>
      </c>
      <c r="AB24" s="356">
        <v>-6500000</v>
      </c>
      <c r="AC24" s="356">
        <v>0</v>
      </c>
      <c r="AD24" s="356">
        <v>0</v>
      </c>
      <c r="AE24" s="601">
        <f t="shared" si="0"/>
        <v>-6500000</v>
      </c>
    </row>
    <row r="25" spans="1:38">
      <c r="A25" s="423" t="s">
        <v>651</v>
      </c>
      <c r="B25" s="418"/>
      <c r="C25" s="356">
        <v>0</v>
      </c>
      <c r="D25" s="356">
        <v>0</v>
      </c>
      <c r="E25" s="356">
        <v>0</v>
      </c>
      <c r="F25" s="356">
        <v>0</v>
      </c>
      <c r="G25" s="356">
        <v>0</v>
      </c>
      <c r="H25" s="356">
        <v>0</v>
      </c>
      <c r="I25" s="356">
        <v>0</v>
      </c>
      <c r="J25" s="356">
        <v>0</v>
      </c>
      <c r="K25" s="356">
        <v>0</v>
      </c>
      <c r="L25" s="356">
        <v>0</v>
      </c>
      <c r="M25" s="356">
        <v>0</v>
      </c>
      <c r="N25" s="356">
        <v>0</v>
      </c>
      <c r="O25" s="356">
        <v>0</v>
      </c>
      <c r="P25" s="356">
        <v>0</v>
      </c>
      <c r="Q25" s="356">
        <v>0</v>
      </c>
      <c r="R25" s="356">
        <v>0</v>
      </c>
      <c r="S25" s="356">
        <v>0</v>
      </c>
      <c r="T25" s="356">
        <v>0</v>
      </c>
      <c r="U25" s="356">
        <v>0</v>
      </c>
      <c r="V25" s="356">
        <v>0</v>
      </c>
      <c r="W25" s="356">
        <v>0</v>
      </c>
      <c r="X25" s="356">
        <v>0</v>
      </c>
      <c r="Y25" s="356">
        <v>0</v>
      </c>
      <c r="Z25" s="356">
        <v>0</v>
      </c>
      <c r="AA25" s="356">
        <v>2810010</v>
      </c>
      <c r="AB25" s="356">
        <v>21108808</v>
      </c>
      <c r="AC25" s="356">
        <v>0</v>
      </c>
      <c r="AD25" s="356">
        <v>0</v>
      </c>
      <c r="AE25" s="601">
        <f t="shared" si="0"/>
        <v>23918818</v>
      </c>
    </row>
    <row r="26" spans="1:38">
      <c r="A26" s="423" t="s">
        <v>487</v>
      </c>
      <c r="B26" s="418" t="s">
        <v>622</v>
      </c>
      <c r="C26" s="356">
        <v>0</v>
      </c>
      <c r="D26" s="356">
        <v>0</v>
      </c>
      <c r="E26" s="356">
        <v>0</v>
      </c>
      <c r="F26" s="356">
        <v>0</v>
      </c>
      <c r="G26" s="356">
        <v>0</v>
      </c>
      <c r="H26" s="356">
        <v>0</v>
      </c>
      <c r="I26" s="356">
        <v>0</v>
      </c>
      <c r="J26" s="356">
        <v>0</v>
      </c>
      <c r="K26" s="356">
        <v>0</v>
      </c>
      <c r="L26" s="356">
        <v>0</v>
      </c>
      <c r="M26" s="356">
        <v>0</v>
      </c>
      <c r="N26" s="356">
        <v>0</v>
      </c>
      <c r="O26" s="356">
        <v>0</v>
      </c>
      <c r="P26" s="356">
        <v>0</v>
      </c>
      <c r="Q26" s="356">
        <v>0</v>
      </c>
      <c r="R26" s="356">
        <v>0</v>
      </c>
      <c r="S26" s="356">
        <v>0</v>
      </c>
      <c r="T26" s="356">
        <v>0</v>
      </c>
      <c r="U26" s="356">
        <v>0</v>
      </c>
      <c r="V26" s="356">
        <v>0</v>
      </c>
      <c r="W26" s="356">
        <v>0</v>
      </c>
      <c r="X26" s="356">
        <v>0</v>
      </c>
      <c r="Y26" s="356">
        <v>0</v>
      </c>
      <c r="Z26" s="356">
        <v>0</v>
      </c>
      <c r="AA26" s="356">
        <v>0</v>
      </c>
      <c r="AB26" s="356">
        <v>0</v>
      </c>
      <c r="AC26" s="356">
        <v>0</v>
      </c>
      <c r="AD26" s="356">
        <v>0</v>
      </c>
      <c r="AE26" s="601">
        <f t="shared" si="0"/>
        <v>0</v>
      </c>
    </row>
    <row r="27" spans="1:38">
      <c r="A27" s="424" t="s">
        <v>488</v>
      </c>
      <c r="B27" s="418" t="s">
        <v>499</v>
      </c>
      <c r="C27" s="356">
        <v>0</v>
      </c>
      <c r="D27" s="356">
        <v>1500000</v>
      </c>
      <c r="E27" s="356">
        <v>0</v>
      </c>
      <c r="F27" s="356">
        <v>0</v>
      </c>
      <c r="G27" s="356">
        <v>0</v>
      </c>
      <c r="H27" s="356">
        <v>0</v>
      </c>
      <c r="I27" s="356">
        <v>0</v>
      </c>
      <c r="J27" s="356">
        <v>0</v>
      </c>
      <c r="K27" s="356">
        <v>0</v>
      </c>
      <c r="L27" s="356">
        <v>0</v>
      </c>
      <c r="M27" s="356">
        <v>0</v>
      </c>
      <c r="N27" s="356">
        <v>0</v>
      </c>
      <c r="O27" s="356">
        <v>0</v>
      </c>
      <c r="P27" s="356">
        <v>0</v>
      </c>
      <c r="Q27" s="356">
        <v>0</v>
      </c>
      <c r="R27" s="356">
        <v>0</v>
      </c>
      <c r="S27" s="356">
        <v>0</v>
      </c>
      <c r="T27" s="356">
        <v>0</v>
      </c>
      <c r="U27" s="356">
        <v>0</v>
      </c>
      <c r="V27" s="356">
        <v>0</v>
      </c>
      <c r="W27" s="356">
        <v>0</v>
      </c>
      <c r="X27" s="356">
        <v>0</v>
      </c>
      <c r="Y27" s="356">
        <v>0</v>
      </c>
      <c r="Z27" s="356">
        <v>0</v>
      </c>
      <c r="AA27" s="356">
        <v>0</v>
      </c>
      <c r="AB27" s="356">
        <v>0</v>
      </c>
      <c r="AC27" s="356">
        <v>0</v>
      </c>
      <c r="AD27" s="356">
        <v>0</v>
      </c>
      <c r="AE27" s="601">
        <f t="shared" si="0"/>
        <v>1500000</v>
      </c>
    </row>
    <row r="28" spans="1:38">
      <c r="A28" s="424" t="s">
        <v>500</v>
      </c>
      <c r="B28" s="418" t="s">
        <v>506</v>
      </c>
      <c r="C28" s="356">
        <v>0</v>
      </c>
      <c r="D28" s="356">
        <v>0</v>
      </c>
      <c r="E28" s="356">
        <v>0</v>
      </c>
      <c r="F28" s="356">
        <v>0</v>
      </c>
      <c r="G28" s="356">
        <v>0</v>
      </c>
      <c r="H28" s="356">
        <v>0</v>
      </c>
      <c r="I28" s="356">
        <v>0</v>
      </c>
      <c r="J28" s="356">
        <v>0</v>
      </c>
      <c r="K28" s="356">
        <v>0</v>
      </c>
      <c r="L28" s="356">
        <v>0</v>
      </c>
      <c r="M28" s="356">
        <v>0</v>
      </c>
      <c r="N28" s="356">
        <v>0</v>
      </c>
      <c r="O28" s="356">
        <v>0</v>
      </c>
      <c r="P28" s="356">
        <v>0</v>
      </c>
      <c r="Q28" s="356">
        <v>0</v>
      </c>
      <c r="R28" s="356">
        <v>0</v>
      </c>
      <c r="S28" s="356">
        <v>0</v>
      </c>
      <c r="T28" s="356">
        <v>0</v>
      </c>
      <c r="U28" s="356">
        <v>0</v>
      </c>
      <c r="V28" s="356">
        <v>0</v>
      </c>
      <c r="W28" s="356">
        <v>0</v>
      </c>
      <c r="X28" s="356">
        <v>0</v>
      </c>
      <c r="Y28" s="356">
        <v>0</v>
      </c>
      <c r="Z28" s="356">
        <v>0</v>
      </c>
      <c r="AA28" s="356">
        <v>0</v>
      </c>
      <c r="AB28" s="356">
        <v>0</v>
      </c>
      <c r="AC28" s="356">
        <v>0</v>
      </c>
      <c r="AD28" s="356">
        <v>0</v>
      </c>
      <c r="AE28" s="601">
        <f t="shared" si="0"/>
        <v>0</v>
      </c>
    </row>
    <row r="29" spans="1:38" ht="31.5">
      <c r="A29" s="424" t="s">
        <v>497</v>
      </c>
      <c r="B29" s="418" t="s">
        <v>558</v>
      </c>
      <c r="C29" s="356">
        <v>0</v>
      </c>
      <c r="D29" s="356">
        <v>0</v>
      </c>
      <c r="E29" s="356">
        <v>0</v>
      </c>
      <c r="F29" s="356">
        <v>0</v>
      </c>
      <c r="G29" s="356">
        <v>0</v>
      </c>
      <c r="H29" s="356">
        <v>0</v>
      </c>
      <c r="I29" s="356">
        <v>0</v>
      </c>
      <c r="J29" s="356">
        <v>0</v>
      </c>
      <c r="K29" s="356">
        <v>0</v>
      </c>
      <c r="L29" s="356">
        <v>0</v>
      </c>
      <c r="M29" s="356">
        <v>0</v>
      </c>
      <c r="N29" s="356">
        <v>0</v>
      </c>
      <c r="O29" s="356">
        <v>0</v>
      </c>
      <c r="P29" s="356">
        <v>0</v>
      </c>
      <c r="Q29" s="356">
        <v>0</v>
      </c>
      <c r="R29" s="356">
        <v>0</v>
      </c>
      <c r="S29" s="356">
        <v>0</v>
      </c>
      <c r="T29" s="356">
        <v>0</v>
      </c>
      <c r="U29" s="356">
        <v>0</v>
      </c>
      <c r="V29" s="356">
        <v>0</v>
      </c>
      <c r="W29" s="356">
        <v>0</v>
      </c>
      <c r="X29" s="356">
        <v>0</v>
      </c>
      <c r="Y29" s="356">
        <v>0</v>
      </c>
      <c r="Z29" s="356">
        <v>0</v>
      </c>
      <c r="AA29" s="356">
        <v>0</v>
      </c>
      <c r="AB29" s="356">
        <v>0</v>
      </c>
      <c r="AC29" s="356">
        <v>0</v>
      </c>
      <c r="AD29" s="356">
        <v>0</v>
      </c>
      <c r="AE29" s="601">
        <f t="shared" si="0"/>
        <v>0</v>
      </c>
    </row>
    <row r="30" spans="1:38" ht="31.5">
      <c r="A30" s="424" t="s">
        <v>554</v>
      </c>
      <c r="B30" s="418" t="s">
        <v>498</v>
      </c>
      <c r="C30" s="356">
        <v>0</v>
      </c>
      <c r="D30" s="356">
        <v>0</v>
      </c>
      <c r="E30" s="356">
        <v>0</v>
      </c>
      <c r="F30" s="356">
        <v>0</v>
      </c>
      <c r="G30" s="356">
        <v>0</v>
      </c>
      <c r="H30" s="356">
        <v>0</v>
      </c>
      <c r="I30" s="356">
        <v>0</v>
      </c>
      <c r="J30" s="356">
        <v>0</v>
      </c>
      <c r="K30" s="356">
        <v>0</v>
      </c>
      <c r="L30" s="356">
        <v>-14200000</v>
      </c>
      <c r="M30" s="356">
        <v>0</v>
      </c>
      <c r="N30" s="356">
        <v>0</v>
      </c>
      <c r="O30" s="356">
        <v>0</v>
      </c>
      <c r="P30" s="356">
        <v>0</v>
      </c>
      <c r="Q30" s="356">
        <v>0</v>
      </c>
      <c r="R30" s="356">
        <v>0</v>
      </c>
      <c r="S30" s="356">
        <v>0</v>
      </c>
      <c r="T30" s="356">
        <v>0</v>
      </c>
      <c r="U30" s="356">
        <v>0</v>
      </c>
      <c r="V30" s="356">
        <v>0</v>
      </c>
      <c r="W30" s="356">
        <v>0</v>
      </c>
      <c r="X30" s="356">
        <v>0</v>
      </c>
      <c r="Y30" s="356">
        <v>0</v>
      </c>
      <c r="Z30" s="356">
        <v>0</v>
      </c>
      <c r="AA30" s="356">
        <v>0</v>
      </c>
      <c r="AB30" s="356">
        <v>0</v>
      </c>
      <c r="AC30" s="356">
        <v>0</v>
      </c>
      <c r="AD30" s="356">
        <v>0</v>
      </c>
      <c r="AE30" s="601">
        <f t="shared" si="0"/>
        <v>-14200000</v>
      </c>
      <c r="AL30" s="81" t="s">
        <v>142</v>
      </c>
    </row>
    <row r="31" spans="1:38" ht="15.6" customHeight="1">
      <c r="A31" s="220"/>
      <c r="B31" s="292"/>
      <c r="C31" s="351"/>
      <c r="D31" s="351"/>
      <c r="E31" s="351"/>
      <c r="F31" s="351"/>
      <c r="G31" s="351"/>
      <c r="H31" s="351"/>
      <c r="I31" s="351"/>
      <c r="J31" s="351"/>
      <c r="K31" s="351"/>
      <c r="L31" s="351"/>
      <c r="M31" s="351"/>
      <c r="N31" s="351"/>
      <c r="O31" s="351"/>
      <c r="P31" s="351"/>
      <c r="Q31" s="351"/>
      <c r="R31" s="351"/>
      <c r="S31" s="351"/>
      <c r="T31" s="351"/>
      <c r="U31" s="351"/>
      <c r="V31" s="351"/>
      <c r="W31" s="351"/>
      <c r="X31" s="351"/>
      <c r="Y31" s="351"/>
      <c r="Z31" s="351"/>
      <c r="AA31" s="351"/>
      <c r="AB31" s="351"/>
      <c r="AC31" s="337"/>
      <c r="AD31" s="337"/>
      <c r="AE31" s="293"/>
    </row>
    <row r="32" spans="1:38" ht="16.5" thickBot="1">
      <c r="A32" s="279"/>
      <c r="B32" s="280" t="s">
        <v>144</v>
      </c>
      <c r="C32" s="281">
        <f>SUM(C7:C30)</f>
        <v>4970791</v>
      </c>
      <c r="D32" s="281">
        <f t="shared" ref="D32:AE32" si="1">SUM(D7:D30)</f>
        <v>95688649</v>
      </c>
      <c r="E32" s="281">
        <f t="shared" si="1"/>
        <v>16314571</v>
      </c>
      <c r="F32" s="281">
        <f t="shared" si="1"/>
        <v>16531532</v>
      </c>
      <c r="G32" s="281">
        <f t="shared" si="1"/>
        <v>0</v>
      </c>
      <c r="H32" s="281">
        <f t="shared" si="1"/>
        <v>0</v>
      </c>
      <c r="I32" s="281">
        <f t="shared" si="1"/>
        <v>1058338</v>
      </c>
      <c r="J32" s="281">
        <f t="shared" si="1"/>
        <v>0</v>
      </c>
      <c r="K32" s="281">
        <f t="shared" si="1"/>
        <v>-2649378</v>
      </c>
      <c r="L32" s="281">
        <f t="shared" si="1"/>
        <v>48047043</v>
      </c>
      <c r="M32" s="281">
        <f t="shared" si="1"/>
        <v>-7558230</v>
      </c>
      <c r="N32" s="281">
        <f t="shared" si="1"/>
        <v>0</v>
      </c>
      <c r="O32" s="281">
        <f t="shared" si="1"/>
        <v>-24862360</v>
      </c>
      <c r="P32" s="281">
        <f t="shared" si="1"/>
        <v>-9272558</v>
      </c>
      <c r="Q32" s="281">
        <f t="shared" si="1"/>
        <v>-5512419</v>
      </c>
      <c r="R32" s="281">
        <f t="shared" si="1"/>
        <v>-32392478</v>
      </c>
      <c r="S32" s="281">
        <f t="shared" si="1"/>
        <v>-36727672</v>
      </c>
      <c r="T32" s="281">
        <f t="shared" si="1"/>
        <v>-8800875</v>
      </c>
      <c r="U32" s="281">
        <f t="shared" si="1"/>
        <v>9572125</v>
      </c>
      <c r="V32" s="281">
        <f t="shared" si="1"/>
        <v>2844597</v>
      </c>
      <c r="W32" s="281">
        <f t="shared" si="1"/>
        <v>459614</v>
      </c>
      <c r="X32" s="281">
        <f t="shared" si="1"/>
        <v>1811465</v>
      </c>
      <c r="Y32" s="281">
        <f t="shared" si="1"/>
        <v>4175787</v>
      </c>
      <c r="Z32" s="281">
        <f t="shared" si="1"/>
        <v>1396278</v>
      </c>
      <c r="AA32" s="281">
        <f t="shared" si="1"/>
        <v>14338074</v>
      </c>
      <c r="AB32" s="281">
        <f t="shared" si="1"/>
        <v>69585899</v>
      </c>
      <c r="AC32" s="281">
        <f t="shared" si="1"/>
        <v>1888443</v>
      </c>
      <c r="AD32" s="281">
        <f t="shared" si="1"/>
        <v>-83733673</v>
      </c>
      <c r="AE32" s="281">
        <f t="shared" si="1"/>
        <v>77173563</v>
      </c>
      <c r="AF32" s="346"/>
    </row>
    <row r="33" spans="1:32">
      <c r="A33" s="227"/>
      <c r="B33" s="228" t="s">
        <v>4</v>
      </c>
      <c r="C33" s="602">
        <v>25621327</v>
      </c>
      <c r="D33" s="602">
        <v>760995371</v>
      </c>
      <c r="E33" s="602">
        <v>61948755</v>
      </c>
      <c r="F33" s="602">
        <v>7064884</v>
      </c>
      <c r="G33" s="602">
        <v>7880589</v>
      </c>
      <c r="H33" s="602">
        <v>3987187</v>
      </c>
      <c r="I33" s="602">
        <v>1159636</v>
      </c>
      <c r="J33" s="602">
        <v>13343961</v>
      </c>
      <c r="K33" s="602">
        <v>25101676</v>
      </c>
      <c r="L33" s="602">
        <v>378952372</v>
      </c>
      <c r="M33" s="602">
        <v>140237218</v>
      </c>
      <c r="N33" s="602">
        <v>18641925</v>
      </c>
      <c r="O33" s="602">
        <v>0</v>
      </c>
      <c r="P33" s="602">
        <v>0</v>
      </c>
      <c r="Q33" s="602">
        <v>0</v>
      </c>
      <c r="R33" s="602">
        <v>0</v>
      </c>
      <c r="S33" s="602">
        <v>0</v>
      </c>
      <c r="T33" s="602">
        <v>0</v>
      </c>
      <c r="U33" s="602">
        <v>50981322</v>
      </c>
      <c r="V33" s="602">
        <v>3246372</v>
      </c>
      <c r="W33" s="602">
        <v>3474761</v>
      </c>
      <c r="X33" s="602">
        <v>37811006</v>
      </c>
      <c r="Y33" s="602">
        <v>14938278</v>
      </c>
      <c r="Z33" s="602">
        <v>2036516</v>
      </c>
      <c r="AA33" s="602">
        <v>75531374</v>
      </c>
      <c r="AB33" s="602">
        <v>102386195</v>
      </c>
      <c r="AC33" s="602">
        <v>8998306</v>
      </c>
      <c r="AD33" s="602">
        <v>0</v>
      </c>
      <c r="AE33" s="601">
        <v>1744339031</v>
      </c>
      <c r="AF33" s="346"/>
    </row>
    <row r="34" spans="1:32">
      <c r="A34" s="227"/>
      <c r="B34" s="229" t="s">
        <v>195</v>
      </c>
      <c r="C34" s="602">
        <v>13136485</v>
      </c>
      <c r="D34" s="602">
        <v>240913036</v>
      </c>
      <c r="E34" s="602">
        <v>38206054</v>
      </c>
      <c r="F34" s="602">
        <v>50229366</v>
      </c>
      <c r="G34" s="602">
        <v>4426970</v>
      </c>
      <c r="H34" s="602">
        <v>2428514</v>
      </c>
      <c r="I34" s="602">
        <v>8307770</v>
      </c>
      <c r="J34" s="602">
        <v>253229</v>
      </c>
      <c r="K34" s="602">
        <v>16056591</v>
      </c>
      <c r="L34" s="602">
        <v>257444401</v>
      </c>
      <c r="M34" s="602">
        <v>172939204</v>
      </c>
      <c r="N34" s="602">
        <v>7794361</v>
      </c>
      <c r="O34" s="602">
        <v>0</v>
      </c>
      <c r="P34" s="602">
        <v>0</v>
      </c>
      <c r="Q34" s="602">
        <v>0</v>
      </c>
      <c r="R34" s="602">
        <v>0</v>
      </c>
      <c r="S34" s="602">
        <v>0</v>
      </c>
      <c r="T34" s="602">
        <v>0</v>
      </c>
      <c r="U34" s="602">
        <v>17484108</v>
      </c>
      <c r="V34" s="602">
        <v>4196415</v>
      </c>
      <c r="W34" s="602">
        <v>7384671</v>
      </c>
      <c r="X34" s="602">
        <v>12555775</v>
      </c>
      <c r="Y34" s="602">
        <v>6018548</v>
      </c>
      <c r="Z34" s="602">
        <v>673664</v>
      </c>
      <c r="AA34" s="602">
        <v>22958615</v>
      </c>
      <c r="AB34" s="602">
        <v>42177577</v>
      </c>
      <c r="AC34" s="602">
        <v>1380135</v>
      </c>
      <c r="AD34" s="602">
        <v>0</v>
      </c>
      <c r="AE34" s="601">
        <v>926965489</v>
      </c>
      <c r="AF34" s="346"/>
    </row>
    <row r="35" spans="1:32" ht="16.5" thickBot="1">
      <c r="A35" s="227"/>
      <c r="B35" s="229" t="s">
        <v>34</v>
      </c>
      <c r="C35" s="602">
        <v>0</v>
      </c>
      <c r="D35" s="602">
        <v>7202113</v>
      </c>
      <c r="E35" s="602">
        <v>4354106</v>
      </c>
      <c r="F35" s="602">
        <v>0</v>
      </c>
      <c r="G35" s="602">
        <v>0</v>
      </c>
      <c r="H35" s="602">
        <v>0</v>
      </c>
      <c r="I35" s="602">
        <v>50650</v>
      </c>
      <c r="J35" s="602">
        <v>0</v>
      </c>
      <c r="K35" s="602">
        <v>0</v>
      </c>
      <c r="L35" s="602">
        <v>772839</v>
      </c>
      <c r="M35" s="602">
        <v>0</v>
      </c>
      <c r="N35" s="602">
        <v>0</v>
      </c>
      <c r="O35" s="602">
        <v>0</v>
      </c>
      <c r="P35" s="602">
        <v>0</v>
      </c>
      <c r="Q35" s="602">
        <v>0</v>
      </c>
      <c r="R35" s="602">
        <v>0</v>
      </c>
      <c r="S35" s="602">
        <v>0</v>
      </c>
      <c r="T35" s="602">
        <v>0</v>
      </c>
      <c r="U35" s="602">
        <v>0</v>
      </c>
      <c r="V35" s="602">
        <v>0</v>
      </c>
      <c r="W35" s="602">
        <v>0</v>
      </c>
      <c r="X35" s="602">
        <v>0</v>
      </c>
      <c r="Y35" s="602">
        <v>0</v>
      </c>
      <c r="Z35" s="602">
        <v>0</v>
      </c>
      <c r="AA35" s="602">
        <v>0</v>
      </c>
      <c r="AB35" s="602">
        <v>0</v>
      </c>
      <c r="AC35" s="602">
        <v>0</v>
      </c>
      <c r="AD35" s="602">
        <v>0</v>
      </c>
      <c r="AE35" s="601">
        <v>12379708</v>
      </c>
      <c r="AF35" s="346"/>
    </row>
    <row r="36" spans="1:32" ht="16.5" thickBot="1">
      <c r="A36" s="230"/>
      <c r="B36" s="226" t="s">
        <v>214</v>
      </c>
      <c r="C36" s="241">
        <f>SUM(C33:C35)</f>
        <v>38757812</v>
      </c>
      <c r="D36" s="241">
        <f t="shared" ref="D36:AE36" si="2">SUM(D33:D35)</f>
        <v>1009110520</v>
      </c>
      <c r="E36" s="241">
        <f t="shared" si="2"/>
        <v>104508915</v>
      </c>
      <c r="F36" s="241">
        <f t="shared" si="2"/>
        <v>57294250</v>
      </c>
      <c r="G36" s="241">
        <f t="shared" si="2"/>
        <v>12307559</v>
      </c>
      <c r="H36" s="241">
        <f t="shared" si="2"/>
        <v>6415701</v>
      </c>
      <c r="I36" s="241">
        <f t="shared" si="2"/>
        <v>9518056</v>
      </c>
      <c r="J36" s="241">
        <f t="shared" si="2"/>
        <v>13597190</v>
      </c>
      <c r="K36" s="241">
        <f t="shared" si="2"/>
        <v>41158267</v>
      </c>
      <c r="L36" s="241">
        <f t="shared" si="2"/>
        <v>637169612</v>
      </c>
      <c r="M36" s="241">
        <f t="shared" si="2"/>
        <v>313176422</v>
      </c>
      <c r="N36" s="241">
        <f t="shared" si="2"/>
        <v>26436286</v>
      </c>
      <c r="O36" s="241">
        <f t="shared" si="2"/>
        <v>0</v>
      </c>
      <c r="P36" s="241">
        <f t="shared" si="2"/>
        <v>0</v>
      </c>
      <c r="Q36" s="241">
        <f t="shared" si="2"/>
        <v>0</v>
      </c>
      <c r="R36" s="241">
        <f t="shared" si="2"/>
        <v>0</v>
      </c>
      <c r="S36" s="241">
        <f t="shared" si="2"/>
        <v>0</v>
      </c>
      <c r="T36" s="241">
        <f t="shared" si="2"/>
        <v>0</v>
      </c>
      <c r="U36" s="241">
        <f t="shared" si="2"/>
        <v>68465430</v>
      </c>
      <c r="V36" s="241">
        <f t="shared" si="2"/>
        <v>7442787</v>
      </c>
      <c r="W36" s="241">
        <f t="shared" si="2"/>
        <v>10859432</v>
      </c>
      <c r="X36" s="241">
        <f t="shared" si="2"/>
        <v>50366781</v>
      </c>
      <c r="Y36" s="241">
        <f t="shared" si="2"/>
        <v>20956826</v>
      </c>
      <c r="Z36" s="241">
        <f t="shared" si="2"/>
        <v>2710180</v>
      </c>
      <c r="AA36" s="241">
        <f t="shared" si="2"/>
        <v>98489989</v>
      </c>
      <c r="AB36" s="241">
        <f t="shared" si="2"/>
        <v>144563772</v>
      </c>
      <c r="AC36" s="241">
        <f t="shared" si="2"/>
        <v>10378441</v>
      </c>
      <c r="AD36" s="241">
        <f t="shared" si="2"/>
        <v>0</v>
      </c>
      <c r="AE36" s="267">
        <f t="shared" si="2"/>
        <v>2683684228</v>
      </c>
      <c r="AF36" s="346"/>
    </row>
    <row r="37" spans="1:32" s="12" customFormat="1" hidden="1">
      <c r="C37" s="93"/>
      <c r="D37" s="289"/>
      <c r="E37" s="290"/>
      <c r="F37" s="289"/>
      <c r="G37" s="289"/>
      <c r="H37" s="289"/>
      <c r="I37" s="289"/>
      <c r="J37" s="289"/>
      <c r="K37" s="289"/>
      <c r="L37" s="289"/>
      <c r="M37" s="289"/>
      <c r="N37" s="289"/>
      <c r="O37" s="289"/>
      <c r="P37" s="290"/>
      <c r="Q37" s="289"/>
      <c r="R37" s="289"/>
      <c r="S37" s="289"/>
      <c r="T37" s="289"/>
      <c r="U37" s="70"/>
      <c r="V37" s="70"/>
      <c r="W37" s="70"/>
      <c r="X37" s="70"/>
      <c r="Y37" s="70"/>
      <c r="Z37" s="70"/>
      <c r="AA37" s="70"/>
      <c r="AB37" s="93"/>
      <c r="AC37" s="93"/>
      <c r="AD37" s="93"/>
      <c r="AE37" s="93">
        <v>2683684228</v>
      </c>
      <c r="AF37" s="81"/>
    </row>
    <row r="38" spans="1:32" hidden="1">
      <c r="A38" s="81"/>
      <c r="C38" s="70"/>
      <c r="D38" s="70"/>
      <c r="E38" s="70"/>
      <c r="F38" s="70"/>
      <c r="G38" s="70"/>
      <c r="H38" s="70"/>
      <c r="I38" s="70"/>
      <c r="J38" s="70"/>
      <c r="K38" s="70"/>
      <c r="L38" s="70"/>
      <c r="M38" s="70"/>
      <c r="N38" s="70"/>
      <c r="O38" s="70"/>
      <c r="P38" s="70"/>
      <c r="Q38" s="70"/>
      <c r="R38" s="70"/>
      <c r="S38" s="70"/>
      <c r="T38" s="70"/>
      <c r="U38" s="70"/>
      <c r="V38" s="70"/>
      <c r="W38" s="70"/>
      <c r="X38" s="70"/>
      <c r="Y38" s="70"/>
      <c r="Z38" s="70"/>
      <c r="AA38" s="70"/>
      <c r="AB38" s="70"/>
      <c r="AC38" s="70"/>
      <c r="AD38" s="70"/>
      <c r="AE38" s="70">
        <v>0</v>
      </c>
    </row>
    <row r="39" spans="1:32">
      <c r="A39" s="81"/>
      <c r="C39" s="325"/>
      <c r="D39" s="325"/>
      <c r="E39" s="325"/>
      <c r="F39" s="325"/>
      <c r="G39" s="325"/>
      <c r="H39" s="325"/>
      <c r="I39" s="325"/>
      <c r="J39" s="325"/>
      <c r="K39" s="325"/>
      <c r="L39" s="325"/>
      <c r="M39" s="325"/>
      <c r="N39" s="325"/>
      <c r="O39" s="325"/>
      <c r="P39" s="325"/>
      <c r="Q39" s="325"/>
      <c r="R39" s="325"/>
      <c r="S39" s="325"/>
      <c r="T39" s="325"/>
      <c r="U39" s="325"/>
      <c r="V39" s="325"/>
      <c r="W39" s="325"/>
      <c r="X39" s="325"/>
      <c r="Y39" s="325"/>
      <c r="Z39" s="325"/>
      <c r="AA39" s="325"/>
      <c r="AB39" s="325"/>
      <c r="AC39" s="325"/>
      <c r="AD39" s="325"/>
      <c r="AE39" s="325"/>
    </row>
    <row r="40" spans="1:32" hidden="1">
      <c r="A40" s="81"/>
      <c r="C40" s="93"/>
      <c r="D40" s="93"/>
      <c r="E40" s="93"/>
      <c r="F40" s="93"/>
      <c r="G40" s="93"/>
      <c r="H40" s="93"/>
      <c r="I40" s="93"/>
      <c r="J40" s="93"/>
      <c r="K40" s="93"/>
      <c r="L40" s="93"/>
      <c r="M40" s="93"/>
      <c r="N40" s="93"/>
      <c r="O40" s="93"/>
      <c r="P40" s="93"/>
      <c r="Q40" s="93"/>
      <c r="R40" s="93"/>
      <c r="S40" s="93"/>
      <c r="T40" s="93"/>
      <c r="U40" s="93"/>
      <c r="V40" s="93"/>
      <c r="W40" s="93"/>
      <c r="X40" s="93"/>
      <c r="Y40" s="93"/>
      <c r="Z40" s="93"/>
      <c r="AA40" s="93"/>
      <c r="AB40" s="93"/>
      <c r="AC40" s="93"/>
      <c r="AD40" s="93"/>
      <c r="AE40" s="93"/>
      <c r="AF40" s="70"/>
    </row>
    <row r="41" spans="1:32" hidden="1">
      <c r="A41" s="81"/>
      <c r="C41" s="325"/>
      <c r="D41" s="325"/>
      <c r="E41" s="325"/>
      <c r="F41" s="325"/>
      <c r="G41" s="325"/>
      <c r="H41" s="325"/>
      <c r="I41" s="325"/>
      <c r="J41" s="325"/>
      <c r="K41" s="325"/>
      <c r="L41" s="325"/>
      <c r="M41" s="325"/>
      <c r="N41" s="325"/>
      <c r="O41" s="325"/>
      <c r="P41" s="325"/>
      <c r="Q41" s="325"/>
      <c r="R41" s="325"/>
      <c r="S41" s="325"/>
      <c r="T41" s="325"/>
      <c r="U41" s="325"/>
      <c r="V41" s="325"/>
      <c r="W41" s="325"/>
      <c r="X41" s="325"/>
      <c r="Y41" s="325"/>
      <c r="Z41" s="325"/>
      <c r="AA41" s="325"/>
      <c r="AB41" s="325"/>
      <c r="AC41" s="325"/>
      <c r="AD41" s="325"/>
      <c r="AE41" s="325"/>
    </row>
    <row r="42" spans="1:32">
      <c r="C42" s="395"/>
      <c r="D42" s="395"/>
      <c r="E42" s="395"/>
      <c r="F42" s="395"/>
      <c r="G42" s="395"/>
      <c r="H42" s="395"/>
      <c r="I42" s="395"/>
      <c r="J42" s="395"/>
      <c r="K42" s="395"/>
      <c r="L42" s="395"/>
      <c r="M42" s="395"/>
      <c r="N42" s="395"/>
      <c r="O42" s="395"/>
      <c r="P42" s="395"/>
      <c r="Q42" s="395"/>
      <c r="R42" s="395"/>
      <c r="S42" s="395"/>
      <c r="T42" s="395"/>
      <c r="U42" s="395"/>
      <c r="V42" s="395"/>
      <c r="W42" s="395"/>
      <c r="X42" s="395"/>
      <c r="Y42" s="395"/>
      <c r="Z42" s="395"/>
      <c r="AA42" s="395"/>
      <c r="AB42" s="395"/>
      <c r="AC42" s="395"/>
      <c r="AD42" s="395"/>
      <c r="AE42" s="395"/>
    </row>
    <row r="43" spans="1:32">
      <c r="C43" s="395"/>
      <c r="D43" s="395"/>
      <c r="E43" s="395"/>
      <c r="F43" s="395"/>
      <c r="G43" s="395"/>
      <c r="H43" s="395"/>
      <c r="I43" s="395"/>
      <c r="J43" s="395"/>
      <c r="K43" s="395"/>
      <c r="L43" s="395"/>
      <c r="M43" s="395"/>
      <c r="N43" s="395"/>
      <c r="O43" s="395"/>
      <c r="P43" s="395"/>
      <c r="Q43" s="395"/>
      <c r="R43" s="395"/>
      <c r="S43" s="395"/>
      <c r="T43" s="395"/>
      <c r="U43" s="395"/>
      <c r="V43" s="395"/>
      <c r="W43" s="395"/>
      <c r="X43" s="395"/>
      <c r="Y43" s="395"/>
      <c r="Z43" s="395"/>
      <c r="AA43" s="395"/>
      <c r="AB43" s="395"/>
      <c r="AC43" s="395"/>
      <c r="AD43" s="70"/>
      <c r="AE43" s="70"/>
    </row>
    <row r="44" spans="1:32">
      <c r="C44" s="395"/>
      <c r="D44" s="395"/>
      <c r="E44" s="395"/>
      <c r="F44" s="395"/>
      <c r="G44" s="395"/>
      <c r="H44" s="395"/>
      <c r="I44" s="395"/>
      <c r="J44" s="395"/>
      <c r="K44" s="395"/>
      <c r="L44" s="395"/>
      <c r="M44" s="395"/>
      <c r="N44" s="395"/>
      <c r="O44" s="395"/>
      <c r="P44" s="395"/>
      <c r="Q44" s="395"/>
      <c r="R44" s="395"/>
      <c r="S44" s="395"/>
      <c r="T44" s="395"/>
      <c r="U44" s="395"/>
      <c r="V44" s="395"/>
      <c r="W44" s="395"/>
      <c r="X44" s="395"/>
      <c r="Y44" s="395"/>
      <c r="Z44" s="395"/>
      <c r="AA44" s="395"/>
      <c r="AB44" s="395"/>
      <c r="AC44" s="395"/>
    </row>
    <row r="45" spans="1:32">
      <c r="C45" s="395"/>
      <c r="D45" s="395"/>
      <c r="E45" s="395"/>
      <c r="F45" s="395"/>
      <c r="G45" s="395"/>
      <c r="H45" s="395"/>
      <c r="I45" s="395"/>
      <c r="J45" s="395"/>
      <c r="K45" s="395"/>
      <c r="L45" s="395"/>
      <c r="M45" s="395"/>
      <c r="N45" s="395"/>
      <c r="O45" s="395"/>
      <c r="P45" s="395"/>
      <c r="Q45" s="395"/>
      <c r="R45" s="395"/>
      <c r="S45" s="395"/>
      <c r="T45" s="395"/>
      <c r="U45" s="395"/>
      <c r="V45" s="395"/>
      <c r="W45" s="395"/>
      <c r="X45" s="395"/>
      <c r="Y45" s="395"/>
      <c r="Z45" s="395"/>
      <c r="AA45" s="395"/>
      <c r="AB45" s="395"/>
      <c r="AC45" s="395"/>
    </row>
    <row r="46" spans="1:32">
      <c r="C46" s="395"/>
      <c r="D46" s="395"/>
      <c r="E46" s="395"/>
      <c r="F46" s="395"/>
      <c r="G46" s="395"/>
      <c r="H46" s="395"/>
      <c r="I46" s="395"/>
      <c r="J46" s="395"/>
      <c r="K46" s="395"/>
      <c r="L46" s="395"/>
      <c r="M46" s="395"/>
      <c r="N46" s="395"/>
      <c r="O46" s="395"/>
      <c r="P46" s="395"/>
      <c r="Q46" s="395"/>
      <c r="R46" s="395"/>
      <c r="S46" s="395"/>
      <c r="T46" s="395"/>
      <c r="U46" s="395"/>
      <c r="V46" s="395"/>
      <c r="W46" s="395"/>
      <c r="X46" s="395"/>
      <c r="Y46" s="395"/>
      <c r="Z46" s="395"/>
      <c r="AA46" s="395"/>
      <c r="AB46" s="395"/>
      <c r="AC46" s="395"/>
    </row>
    <row r="47" spans="1:32">
      <c r="C47" s="395"/>
      <c r="D47" s="395"/>
      <c r="E47" s="395"/>
      <c r="F47" s="395"/>
      <c r="G47" s="395"/>
      <c r="H47" s="395"/>
      <c r="I47" s="395"/>
      <c r="J47" s="395"/>
      <c r="K47" s="395"/>
      <c r="L47" s="395"/>
      <c r="M47" s="395"/>
      <c r="N47" s="395"/>
      <c r="O47" s="395"/>
      <c r="P47" s="395"/>
      <c r="Q47" s="395"/>
      <c r="R47" s="395"/>
      <c r="S47" s="395"/>
      <c r="T47" s="395"/>
      <c r="U47" s="395"/>
      <c r="V47" s="395"/>
      <c r="W47" s="395"/>
      <c r="X47" s="395"/>
      <c r="Y47" s="395"/>
      <c r="Z47" s="395"/>
      <c r="AA47" s="395"/>
      <c r="AB47" s="395"/>
      <c r="AC47" s="395"/>
    </row>
    <row r="48" spans="1:32">
      <c r="C48" s="395"/>
      <c r="D48" s="395"/>
      <c r="E48" s="395"/>
      <c r="F48" s="395"/>
      <c r="G48" s="395"/>
      <c r="H48" s="395"/>
      <c r="I48" s="395"/>
      <c r="J48" s="395"/>
      <c r="K48" s="395"/>
      <c r="L48" s="395"/>
      <c r="M48" s="395"/>
      <c r="N48" s="395"/>
      <c r="O48" s="395"/>
      <c r="P48" s="395"/>
      <c r="Q48" s="395"/>
      <c r="R48" s="395"/>
      <c r="S48" s="395"/>
      <c r="T48" s="395"/>
      <c r="U48" s="395"/>
      <c r="V48" s="395"/>
      <c r="W48" s="395"/>
      <c r="X48" s="395"/>
      <c r="Y48" s="395"/>
      <c r="Z48" s="395"/>
      <c r="AA48" s="395"/>
      <c r="AB48" s="395"/>
      <c r="AC48" s="395"/>
    </row>
    <row r="49" spans="3:29">
      <c r="C49" s="395"/>
      <c r="D49" s="395"/>
      <c r="E49" s="395"/>
      <c r="F49" s="395"/>
      <c r="G49" s="395"/>
      <c r="H49" s="395"/>
      <c r="I49" s="395"/>
      <c r="J49" s="395"/>
      <c r="K49" s="395"/>
      <c r="L49" s="395"/>
      <c r="M49" s="395"/>
      <c r="N49" s="395"/>
      <c r="O49" s="395"/>
      <c r="P49" s="395"/>
      <c r="Q49" s="395"/>
      <c r="R49" s="395"/>
      <c r="S49" s="395"/>
      <c r="T49" s="395"/>
      <c r="U49" s="395"/>
      <c r="V49" s="395"/>
      <c r="W49" s="395"/>
      <c r="X49" s="395"/>
      <c r="Y49" s="395"/>
      <c r="Z49" s="395"/>
      <c r="AA49" s="395"/>
      <c r="AB49" s="395"/>
      <c r="AC49" s="395"/>
    </row>
    <row r="50" spans="3:29">
      <c r="C50" s="395"/>
      <c r="D50" s="395"/>
      <c r="E50" s="395"/>
      <c r="F50" s="395"/>
      <c r="G50" s="395"/>
      <c r="H50" s="395"/>
      <c r="I50" s="395"/>
      <c r="J50" s="395"/>
      <c r="K50" s="395"/>
      <c r="L50" s="395"/>
      <c r="M50" s="395"/>
      <c r="N50" s="395"/>
      <c r="O50" s="395"/>
      <c r="P50" s="395"/>
      <c r="Q50" s="395"/>
      <c r="R50" s="395"/>
      <c r="S50" s="395"/>
      <c r="T50" s="395"/>
      <c r="U50" s="395"/>
      <c r="V50" s="395"/>
      <c r="W50" s="395"/>
      <c r="X50" s="395"/>
      <c r="Y50" s="395"/>
      <c r="Z50" s="395"/>
      <c r="AA50" s="395"/>
      <c r="AB50" s="395"/>
      <c r="AC50" s="395"/>
    </row>
    <row r="51" spans="3:29">
      <c r="C51" s="395"/>
      <c r="D51" s="395"/>
      <c r="E51" s="395"/>
      <c r="F51" s="395"/>
      <c r="G51" s="395"/>
      <c r="H51" s="395"/>
      <c r="I51" s="395"/>
      <c r="J51" s="395"/>
      <c r="K51" s="395"/>
      <c r="L51" s="395"/>
      <c r="M51" s="395"/>
      <c r="N51" s="395"/>
      <c r="O51" s="395"/>
      <c r="P51" s="395"/>
      <c r="Q51" s="395"/>
      <c r="R51" s="395"/>
      <c r="S51" s="395"/>
      <c r="T51" s="395"/>
      <c r="U51" s="395"/>
      <c r="V51" s="395"/>
      <c r="W51" s="395"/>
      <c r="X51" s="395"/>
      <c r="Y51" s="395"/>
      <c r="Z51" s="395"/>
      <c r="AA51" s="395"/>
      <c r="AB51" s="395"/>
      <c r="AC51" s="395"/>
    </row>
    <row r="52" spans="3:29">
      <c r="C52" s="395"/>
      <c r="D52" s="395"/>
      <c r="E52" s="395"/>
      <c r="F52" s="395"/>
      <c r="G52" s="395"/>
      <c r="H52" s="395"/>
      <c r="I52" s="395"/>
      <c r="J52" s="395"/>
      <c r="K52" s="395"/>
      <c r="L52" s="395"/>
      <c r="M52" s="395"/>
      <c r="N52" s="395"/>
      <c r="O52" s="395"/>
      <c r="P52" s="395"/>
      <c r="Q52" s="395"/>
      <c r="R52" s="395"/>
      <c r="S52" s="395"/>
      <c r="T52" s="395"/>
      <c r="U52" s="395"/>
      <c r="V52" s="395"/>
      <c r="W52" s="395"/>
      <c r="X52" s="395"/>
      <c r="Y52" s="395"/>
      <c r="Z52" s="395"/>
      <c r="AA52" s="395"/>
      <c r="AB52" s="395"/>
      <c r="AC52" s="395"/>
    </row>
    <row r="53" spans="3:29">
      <c r="C53" s="395"/>
      <c r="D53" s="395"/>
      <c r="E53" s="395"/>
      <c r="F53" s="395"/>
      <c r="G53" s="395"/>
      <c r="H53" s="395"/>
      <c r="I53" s="395"/>
      <c r="J53" s="395"/>
      <c r="K53" s="395"/>
      <c r="L53" s="395"/>
      <c r="M53" s="395"/>
      <c r="N53" s="395"/>
      <c r="O53" s="395"/>
      <c r="P53" s="395"/>
      <c r="Q53" s="395"/>
      <c r="R53" s="395"/>
      <c r="S53" s="395"/>
      <c r="T53" s="395"/>
      <c r="U53" s="395"/>
      <c r="V53" s="395"/>
      <c r="W53" s="395"/>
      <c r="X53" s="395"/>
      <c r="Y53" s="395"/>
      <c r="Z53" s="395"/>
      <c r="AA53" s="395"/>
      <c r="AB53" s="395"/>
      <c r="AC53" s="395"/>
    </row>
    <row r="54" spans="3:29">
      <c r="C54" s="395"/>
      <c r="D54" s="395"/>
      <c r="E54" s="395"/>
      <c r="F54" s="395"/>
      <c r="G54" s="395"/>
      <c r="H54" s="395"/>
      <c r="I54" s="395"/>
      <c r="J54" s="395"/>
      <c r="K54" s="395"/>
      <c r="L54" s="395"/>
      <c r="M54" s="395"/>
      <c r="N54" s="395"/>
      <c r="O54" s="395"/>
      <c r="P54" s="395"/>
      <c r="Q54" s="395"/>
      <c r="R54" s="395"/>
      <c r="S54" s="395"/>
      <c r="T54" s="395"/>
      <c r="U54" s="395"/>
      <c r="V54" s="395"/>
      <c r="W54" s="395"/>
      <c r="X54" s="395"/>
      <c r="Y54" s="395"/>
      <c r="Z54" s="395"/>
      <c r="AA54" s="395"/>
      <c r="AB54" s="395"/>
      <c r="AC54" s="395"/>
    </row>
    <row r="55" spans="3:29">
      <c r="C55" s="395"/>
      <c r="D55" s="395"/>
      <c r="E55" s="395"/>
      <c r="F55" s="395"/>
      <c r="G55" s="395"/>
      <c r="H55" s="395"/>
      <c r="I55" s="395"/>
      <c r="J55" s="395"/>
      <c r="K55" s="395"/>
      <c r="L55" s="395"/>
      <c r="M55" s="395"/>
      <c r="N55" s="395"/>
      <c r="O55" s="395"/>
      <c r="P55" s="395"/>
      <c r="Q55" s="395"/>
      <c r="R55" s="395"/>
      <c r="S55" s="395"/>
      <c r="T55" s="395"/>
      <c r="U55" s="395"/>
      <c r="V55" s="395"/>
      <c r="W55" s="395"/>
      <c r="X55" s="395"/>
      <c r="Y55" s="395"/>
      <c r="Z55" s="395"/>
      <c r="AA55" s="395"/>
      <c r="AB55" s="395"/>
      <c r="AC55" s="395"/>
    </row>
    <row r="56" spans="3:29">
      <c r="C56" s="395"/>
      <c r="D56" s="395"/>
      <c r="E56" s="395"/>
      <c r="F56" s="395"/>
      <c r="G56" s="395"/>
      <c r="H56" s="395"/>
      <c r="I56" s="395"/>
      <c r="J56" s="395"/>
      <c r="K56" s="395"/>
      <c r="L56" s="395"/>
      <c r="M56" s="395"/>
      <c r="N56" s="395"/>
      <c r="O56" s="395"/>
      <c r="P56" s="395"/>
      <c r="Q56" s="395"/>
      <c r="R56" s="395"/>
      <c r="S56" s="395"/>
      <c r="T56" s="395"/>
      <c r="U56" s="395"/>
      <c r="V56" s="395"/>
      <c r="W56" s="395"/>
      <c r="X56" s="395"/>
      <c r="Y56" s="395"/>
      <c r="Z56" s="395"/>
      <c r="AA56" s="395"/>
      <c r="AB56" s="395"/>
      <c r="AC56" s="395"/>
    </row>
    <row r="57" spans="3:29">
      <c r="C57" s="395"/>
      <c r="D57" s="395"/>
      <c r="E57" s="395"/>
      <c r="F57" s="395"/>
      <c r="G57" s="395"/>
      <c r="H57" s="395"/>
      <c r="I57" s="395"/>
      <c r="J57" s="395"/>
      <c r="K57" s="395"/>
      <c r="L57" s="395"/>
      <c r="M57" s="395"/>
      <c r="N57" s="395"/>
      <c r="O57" s="395"/>
      <c r="P57" s="395"/>
      <c r="Q57" s="395"/>
      <c r="R57" s="395"/>
      <c r="S57" s="395"/>
      <c r="T57" s="395"/>
      <c r="U57" s="395"/>
      <c r="V57" s="395"/>
      <c r="W57" s="395"/>
      <c r="X57" s="395"/>
      <c r="Y57" s="395"/>
      <c r="Z57" s="395"/>
      <c r="AA57" s="395"/>
      <c r="AB57" s="395"/>
      <c r="AC57" s="395"/>
    </row>
    <row r="58" spans="3:29">
      <c r="C58" s="395"/>
      <c r="D58" s="395"/>
      <c r="E58" s="395"/>
      <c r="F58" s="395"/>
      <c r="G58" s="395"/>
      <c r="H58" s="395"/>
      <c r="I58" s="395"/>
      <c r="J58" s="395"/>
      <c r="K58" s="395"/>
      <c r="L58" s="395"/>
      <c r="M58" s="395"/>
      <c r="N58" s="395"/>
      <c r="O58" s="395"/>
      <c r="P58" s="395"/>
      <c r="Q58" s="395"/>
      <c r="R58" s="395"/>
      <c r="S58" s="395"/>
      <c r="T58" s="395"/>
      <c r="U58" s="395"/>
      <c r="V58" s="395"/>
      <c r="W58" s="395"/>
      <c r="X58" s="395"/>
      <c r="Y58" s="395"/>
      <c r="Z58" s="395"/>
      <c r="AA58" s="395"/>
      <c r="AB58" s="395"/>
      <c r="AC58" s="395"/>
    </row>
    <row r="59" spans="3:29">
      <c r="C59" s="395"/>
      <c r="D59" s="395"/>
      <c r="E59" s="395"/>
      <c r="F59" s="395"/>
      <c r="G59" s="395"/>
      <c r="H59" s="395"/>
      <c r="I59" s="395"/>
      <c r="J59" s="395"/>
      <c r="K59" s="395"/>
      <c r="L59" s="395"/>
      <c r="M59" s="395"/>
      <c r="N59" s="395"/>
      <c r="O59" s="395"/>
      <c r="P59" s="395"/>
      <c r="Q59" s="395"/>
      <c r="R59" s="395"/>
      <c r="S59" s="395"/>
      <c r="T59" s="395"/>
      <c r="U59" s="395"/>
      <c r="V59" s="395"/>
      <c r="W59" s="395"/>
      <c r="Y59" s="395"/>
      <c r="Z59" s="395"/>
      <c r="AA59" s="395"/>
      <c r="AB59" s="395"/>
      <c r="AC59" s="395"/>
    </row>
    <row r="60" spans="3:29">
      <c r="C60" s="395"/>
      <c r="D60" s="395"/>
      <c r="E60" s="395"/>
      <c r="F60" s="395"/>
      <c r="G60" s="395"/>
      <c r="H60" s="395"/>
      <c r="I60" s="395"/>
      <c r="J60" s="395"/>
      <c r="K60" s="395"/>
      <c r="L60" s="395"/>
      <c r="M60" s="395"/>
      <c r="N60" s="395"/>
      <c r="O60" s="395"/>
      <c r="P60" s="395"/>
      <c r="Q60" s="395"/>
      <c r="R60" s="395"/>
      <c r="S60" s="395"/>
      <c r="T60" s="395"/>
      <c r="U60" s="395"/>
      <c r="V60" s="395"/>
      <c r="W60" s="395"/>
      <c r="Y60" s="395"/>
      <c r="Z60" s="395"/>
      <c r="AA60" s="395"/>
      <c r="AB60" s="395"/>
      <c r="AC60" s="395"/>
    </row>
    <row r="61" spans="3:29">
      <c r="C61" s="395"/>
      <c r="D61" s="395"/>
      <c r="E61" s="395"/>
      <c r="F61" s="395"/>
      <c r="G61" s="395"/>
      <c r="H61" s="395"/>
      <c r="I61" s="395"/>
      <c r="J61" s="395"/>
      <c r="K61" s="395"/>
      <c r="L61" s="395"/>
      <c r="M61" s="395"/>
      <c r="N61" s="395"/>
      <c r="O61" s="395"/>
      <c r="P61" s="395"/>
      <c r="Q61" s="395"/>
      <c r="R61" s="395"/>
      <c r="S61" s="395"/>
      <c r="T61" s="395"/>
      <c r="U61" s="395"/>
      <c r="V61" s="395"/>
      <c r="W61" s="395"/>
      <c r="Y61" s="395"/>
      <c r="Z61" s="395"/>
      <c r="AA61" s="395"/>
      <c r="AB61" s="395"/>
      <c r="AC61" s="395"/>
    </row>
    <row r="62" spans="3:29">
      <c r="C62" s="395"/>
      <c r="D62" s="395"/>
      <c r="E62" s="395"/>
      <c r="F62" s="395"/>
      <c r="G62" s="395"/>
      <c r="H62" s="395"/>
      <c r="I62" s="395"/>
      <c r="J62" s="395"/>
      <c r="K62" s="395"/>
      <c r="L62" s="395"/>
      <c r="M62" s="395"/>
      <c r="N62" s="395"/>
      <c r="O62" s="395"/>
      <c r="P62" s="395"/>
      <c r="Q62" s="395"/>
      <c r="R62" s="395"/>
      <c r="S62" s="395"/>
      <c r="T62" s="395"/>
      <c r="U62" s="395"/>
      <c r="V62" s="395"/>
      <c r="W62" s="395"/>
      <c r="Y62" s="395"/>
      <c r="Z62" s="395"/>
      <c r="AA62" s="395"/>
      <c r="AB62" s="395"/>
      <c r="AC62" s="395"/>
    </row>
    <row r="63" spans="3:29">
      <c r="C63" s="395"/>
      <c r="D63" s="395"/>
      <c r="E63" s="395"/>
      <c r="F63" s="395"/>
      <c r="G63" s="395"/>
      <c r="H63" s="395"/>
      <c r="I63" s="395"/>
      <c r="J63" s="395"/>
      <c r="K63" s="395"/>
      <c r="L63" s="395"/>
      <c r="M63" s="395"/>
      <c r="N63" s="395"/>
      <c r="O63" s="395"/>
      <c r="P63" s="395"/>
      <c r="Q63" s="395"/>
      <c r="R63" s="395"/>
      <c r="S63" s="395"/>
      <c r="T63" s="395"/>
      <c r="U63" s="395"/>
      <c r="V63" s="395"/>
      <c r="W63" s="395"/>
      <c r="Y63" s="395"/>
      <c r="Z63" s="395"/>
      <c r="AA63" s="395"/>
      <c r="AB63" s="395"/>
      <c r="AC63" s="395"/>
    </row>
    <row r="64" spans="3:29">
      <c r="C64" s="395"/>
      <c r="D64" s="395"/>
      <c r="E64" s="395"/>
      <c r="F64" s="395"/>
      <c r="G64" s="395"/>
      <c r="H64" s="395"/>
      <c r="I64" s="395"/>
      <c r="J64" s="395"/>
      <c r="K64" s="395"/>
      <c r="L64" s="395"/>
      <c r="M64" s="395"/>
      <c r="N64" s="395"/>
      <c r="O64" s="395"/>
      <c r="P64" s="395"/>
      <c r="Q64" s="395"/>
      <c r="R64" s="395"/>
      <c r="S64" s="395"/>
      <c r="T64" s="395"/>
      <c r="U64" s="395"/>
      <c r="V64" s="395"/>
      <c r="W64" s="395"/>
      <c r="Y64" s="395"/>
      <c r="Z64" s="395"/>
      <c r="AA64" s="395"/>
      <c r="AB64" s="395"/>
      <c r="AC64" s="395"/>
    </row>
    <row r="65" spans="3:32">
      <c r="C65" s="395"/>
      <c r="D65" s="395"/>
      <c r="E65" s="395"/>
      <c r="F65" s="395"/>
      <c r="G65" s="395"/>
      <c r="H65" s="395"/>
      <c r="I65" s="395"/>
      <c r="J65" s="395"/>
      <c r="K65" s="395"/>
      <c r="L65" s="395"/>
      <c r="M65" s="395"/>
      <c r="N65" s="395"/>
      <c r="O65" s="395"/>
      <c r="P65" s="395"/>
      <c r="Q65" s="395"/>
      <c r="R65" s="395"/>
      <c r="S65" s="395"/>
      <c r="T65" s="395"/>
      <c r="U65" s="395"/>
      <c r="V65" s="395"/>
      <c r="W65" s="395"/>
      <c r="Y65" s="395"/>
      <c r="Z65" s="395"/>
      <c r="AA65" s="395"/>
      <c r="AB65" s="395"/>
      <c r="AC65" s="395"/>
    </row>
    <row r="66" spans="3:32">
      <c r="C66" s="395"/>
      <c r="D66" s="395"/>
      <c r="E66" s="395"/>
      <c r="F66" s="395"/>
      <c r="G66" s="395"/>
      <c r="H66" s="395"/>
      <c r="I66" s="395"/>
      <c r="J66" s="395"/>
      <c r="K66" s="395"/>
      <c r="L66" s="395"/>
      <c r="M66" s="395"/>
      <c r="N66" s="395"/>
      <c r="O66" s="395"/>
      <c r="P66" s="395"/>
      <c r="Q66" s="395"/>
      <c r="R66" s="395"/>
      <c r="S66" s="395"/>
      <c r="T66" s="395"/>
      <c r="U66" s="395"/>
      <c r="V66" s="395"/>
      <c r="W66" s="395"/>
      <c r="Y66" s="395"/>
      <c r="Z66" s="395"/>
      <c r="AA66" s="395"/>
      <c r="AB66" s="395"/>
      <c r="AC66" s="395"/>
    </row>
    <row r="67" spans="3:32">
      <c r="C67" s="395"/>
    </row>
    <row r="68" spans="3:32">
      <c r="C68" s="395"/>
    </row>
    <row r="69" spans="3:32">
      <c r="C69" s="395"/>
      <c r="AF69" s="232"/>
    </row>
    <row r="70" spans="3:32">
      <c r="C70" s="395"/>
      <c r="AF70" s="232"/>
    </row>
    <row r="71" spans="3:32">
      <c r="C71" s="395"/>
      <c r="AF71" s="232"/>
    </row>
    <row r="72" spans="3:32">
      <c r="C72" s="395"/>
    </row>
    <row r="73" spans="3:32">
      <c r="C73" s="395"/>
    </row>
    <row r="74" spans="3:32">
      <c r="C74" s="395"/>
    </row>
    <row r="75" spans="3:32">
      <c r="C75" s="395"/>
    </row>
    <row r="76" spans="3:32">
      <c r="C76" s="395"/>
    </row>
    <row r="77" spans="3:32">
      <c r="C77" s="395"/>
    </row>
    <row r="78" spans="3:32">
      <c r="C78" s="395"/>
    </row>
    <row r="79" spans="3:32">
      <c r="C79" s="395"/>
    </row>
    <row r="80" spans="3:32">
      <c r="C80" s="395"/>
    </row>
  </sheetData>
  <mergeCells count="5">
    <mergeCell ref="A1:AE1"/>
    <mergeCell ref="A2:AE2"/>
    <mergeCell ref="A3:AE3"/>
    <mergeCell ref="A4:B4"/>
    <mergeCell ref="A5:B5"/>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C3A3CD-FF62-4F36-8E8C-A644A2713BC0}">
  <dimension ref="A1:O113"/>
  <sheetViews>
    <sheetView zoomScale="70" zoomScaleNormal="70" workbookViewId="0">
      <pane ySplit="4" topLeftCell="A5" activePane="bottomLeft" state="frozen"/>
      <selection pane="bottomLeft" activeCell="Q33" sqref="Q33"/>
    </sheetView>
  </sheetViews>
  <sheetFormatPr defaultColWidth="9.140625" defaultRowHeight="12.75"/>
  <cols>
    <col min="1" max="1" width="12.140625" style="57" customWidth="1"/>
    <col min="2" max="2" width="50.85546875" style="57" bestFit="1" customWidth="1"/>
    <col min="3" max="3" width="37.7109375" style="66" bestFit="1" customWidth="1"/>
    <col min="4" max="4" width="26.28515625" style="66" bestFit="1" customWidth="1"/>
    <col min="5" max="5" width="25.5703125" style="66" bestFit="1" customWidth="1"/>
    <col min="6" max="6" width="25.42578125" style="67" bestFit="1" customWidth="1"/>
    <col min="7" max="7" width="38.7109375" style="67" bestFit="1" customWidth="1"/>
    <col min="8" max="8" width="9.7109375" style="67" bestFit="1" customWidth="1"/>
    <col min="9" max="9" width="25.5703125" style="66" bestFit="1" customWidth="1"/>
    <col min="10" max="10" width="25.140625" style="66" bestFit="1" customWidth="1"/>
    <col min="11" max="11" width="25.5703125" style="66" bestFit="1" customWidth="1"/>
    <col min="12" max="12" width="19.85546875" style="66" bestFit="1" customWidth="1"/>
    <col min="13" max="13" width="7" style="56" bestFit="1" customWidth="1"/>
    <col min="14" max="14" width="14" style="57" bestFit="1" customWidth="1"/>
    <col min="15" max="15" width="12.28515625" style="57" bestFit="1" customWidth="1"/>
    <col min="16" max="16384" width="9.140625" style="57"/>
  </cols>
  <sheetData>
    <row r="1" spans="1:14" s="53" customFormat="1" ht="18" customHeight="1">
      <c r="A1" s="607" t="s">
        <v>3</v>
      </c>
      <c r="B1" s="607"/>
      <c r="C1" s="607"/>
      <c r="D1" s="607"/>
      <c r="E1" s="607"/>
      <c r="F1" s="607"/>
      <c r="G1" s="607"/>
      <c r="H1" s="607"/>
      <c r="I1" s="607"/>
      <c r="J1" s="607"/>
      <c r="K1" s="607"/>
      <c r="L1" s="607"/>
      <c r="M1" s="87"/>
    </row>
    <row r="2" spans="1:14" s="55" customFormat="1" ht="18" customHeight="1">
      <c r="A2" s="608" t="s">
        <v>509</v>
      </c>
      <c r="B2" s="608"/>
      <c r="C2" s="608"/>
      <c r="D2" s="608"/>
      <c r="E2" s="608"/>
      <c r="F2" s="608"/>
      <c r="G2" s="608"/>
      <c r="H2" s="608"/>
      <c r="I2" s="608"/>
      <c r="J2" s="608"/>
      <c r="K2" s="608"/>
      <c r="L2" s="608"/>
      <c r="M2" s="88"/>
    </row>
    <row r="3" spans="1:14" s="55" customFormat="1" ht="18" customHeight="1">
      <c r="A3" s="608" t="s">
        <v>631</v>
      </c>
      <c r="B3" s="608"/>
      <c r="C3" s="608"/>
      <c r="D3" s="608"/>
      <c r="E3" s="608"/>
      <c r="F3" s="608"/>
      <c r="G3" s="608"/>
      <c r="H3" s="608"/>
      <c r="I3" s="608"/>
      <c r="J3" s="608"/>
      <c r="K3" s="608"/>
      <c r="L3" s="608"/>
      <c r="M3" s="88"/>
    </row>
    <row r="4" spans="1:14" s="59" customFormat="1" ht="31.5">
      <c r="A4" s="578"/>
      <c r="B4" s="579"/>
      <c r="C4" s="89" t="s">
        <v>180</v>
      </c>
      <c r="D4" s="89" t="s">
        <v>144</v>
      </c>
      <c r="E4" s="89" t="s">
        <v>196</v>
      </c>
      <c r="F4" s="89" t="s">
        <v>185</v>
      </c>
      <c r="G4" s="89" t="s">
        <v>143</v>
      </c>
      <c r="H4" s="89" t="s">
        <v>31</v>
      </c>
      <c r="I4" s="89" t="s">
        <v>46</v>
      </c>
      <c r="J4" s="89" t="s">
        <v>47</v>
      </c>
      <c r="K4" s="90" t="s">
        <v>32</v>
      </c>
      <c r="L4" s="90" t="s">
        <v>33</v>
      </c>
      <c r="M4" s="88"/>
    </row>
    <row r="5" spans="1:14" s="51" customFormat="1" ht="18" customHeight="1">
      <c r="A5" s="91" t="s">
        <v>22</v>
      </c>
      <c r="B5" s="92" t="s">
        <v>7</v>
      </c>
      <c r="C5" s="93">
        <v>33149952</v>
      </c>
      <c r="D5" s="93">
        <f>E5+G5</f>
        <v>2323024</v>
      </c>
      <c r="E5" s="93">
        <v>2323024</v>
      </c>
      <c r="F5" s="242" t="s">
        <v>574</v>
      </c>
      <c r="G5" s="93">
        <v>0</v>
      </c>
      <c r="H5" s="345"/>
      <c r="I5" s="93">
        <v>35472976</v>
      </c>
      <c r="J5" s="93">
        <v>34329746.450000077</v>
      </c>
      <c r="K5" s="93">
        <v>35472976</v>
      </c>
      <c r="L5" s="93">
        <f>I5-K5</f>
        <v>0</v>
      </c>
      <c r="M5" s="96"/>
      <c r="N5" s="52"/>
    </row>
    <row r="6" spans="1:14" s="60" customFormat="1" ht="7.5" customHeight="1">
      <c r="A6" s="91"/>
      <c r="B6" s="92"/>
      <c r="C6" s="93"/>
      <c r="D6" s="93"/>
      <c r="E6" s="93"/>
      <c r="F6" s="95"/>
      <c r="G6" s="95"/>
      <c r="H6" s="95"/>
      <c r="I6" s="93"/>
      <c r="J6" s="93"/>
      <c r="K6" s="93"/>
      <c r="L6" s="93"/>
      <c r="M6" s="96"/>
      <c r="N6" s="52"/>
    </row>
    <row r="7" spans="1:14" s="61" customFormat="1" ht="18" customHeight="1">
      <c r="A7" s="97" t="s">
        <v>215</v>
      </c>
      <c r="B7" s="98"/>
      <c r="C7" s="99">
        <f>C5</f>
        <v>33149952</v>
      </c>
      <c r="D7" s="99">
        <f t="shared" ref="D7:E7" si="0">D5</f>
        <v>2323024</v>
      </c>
      <c r="E7" s="99">
        <f t="shared" si="0"/>
        <v>2323024</v>
      </c>
      <c r="F7" s="99"/>
      <c r="G7" s="99">
        <f>G5</f>
        <v>0</v>
      </c>
      <c r="H7" s="100"/>
      <c r="I7" s="99">
        <f t="shared" ref="I7:L7" si="1">I5</f>
        <v>35472976</v>
      </c>
      <c r="J7" s="99">
        <f t="shared" si="1"/>
        <v>34329746.450000077</v>
      </c>
      <c r="K7" s="99">
        <f t="shared" si="1"/>
        <v>35472976</v>
      </c>
      <c r="L7" s="99">
        <f t="shared" si="1"/>
        <v>0</v>
      </c>
      <c r="M7" s="96"/>
      <c r="N7" s="52"/>
    </row>
    <row r="8" spans="1:14" s="52" customFormat="1" ht="18" customHeight="1">
      <c r="A8" s="101" t="s">
        <v>23</v>
      </c>
      <c r="B8" s="92" t="s">
        <v>8</v>
      </c>
      <c r="C8" s="93">
        <v>891342084</v>
      </c>
      <c r="D8" s="93">
        <f t="shared" ref="D8:D18" si="2">E8+G8</f>
        <v>53600422</v>
      </c>
      <c r="E8" s="93">
        <v>53608424</v>
      </c>
      <c r="F8" s="94" t="s">
        <v>575</v>
      </c>
      <c r="G8" s="93">
        <v>-8002</v>
      </c>
      <c r="H8" s="339" t="s">
        <v>190</v>
      </c>
      <c r="I8" s="93">
        <v>944942506</v>
      </c>
      <c r="J8" s="93">
        <f>932730770.609979+0.5</f>
        <v>932730771.10997903</v>
      </c>
      <c r="K8" s="93">
        <v>938942506</v>
      </c>
      <c r="L8" s="93">
        <f>I8-K8</f>
        <v>6000000</v>
      </c>
      <c r="M8" s="96"/>
    </row>
    <row r="9" spans="1:14" s="52" customFormat="1" ht="18" customHeight="1">
      <c r="A9" s="101" t="s">
        <v>24</v>
      </c>
      <c r="B9" s="92" t="s">
        <v>9</v>
      </c>
      <c r="C9" s="93">
        <v>110454760</v>
      </c>
      <c r="D9" s="93">
        <f t="shared" si="2"/>
        <v>-4796910</v>
      </c>
      <c r="E9" s="93">
        <v>-4796910</v>
      </c>
      <c r="F9" s="94" t="s">
        <v>576</v>
      </c>
      <c r="G9" s="93">
        <v>0</v>
      </c>
      <c r="H9" s="95"/>
      <c r="I9" s="93">
        <v>105657850</v>
      </c>
      <c r="J9" s="93">
        <v>99973075.910000205</v>
      </c>
      <c r="K9" s="93">
        <v>105657850</v>
      </c>
      <c r="L9" s="93">
        <f>I9-K9</f>
        <v>0</v>
      </c>
      <c r="M9" s="96"/>
    </row>
    <row r="10" spans="1:14" s="52" customFormat="1" ht="18" customHeight="1">
      <c r="A10" s="101" t="s">
        <v>25</v>
      </c>
      <c r="B10" s="92" t="s">
        <v>158</v>
      </c>
      <c r="C10" s="93">
        <v>38217230</v>
      </c>
      <c r="D10" s="93">
        <f t="shared" si="2"/>
        <v>20293575</v>
      </c>
      <c r="E10" s="93">
        <v>20293575</v>
      </c>
      <c r="F10" s="94" t="s">
        <v>573</v>
      </c>
      <c r="G10" s="93">
        <v>0</v>
      </c>
      <c r="H10" s="94"/>
      <c r="I10" s="93">
        <v>58510805</v>
      </c>
      <c r="J10" s="93">
        <v>55342070.239999987</v>
      </c>
      <c r="K10" s="93">
        <v>58510805</v>
      </c>
      <c r="L10" s="93">
        <f>I10-K10</f>
        <v>0</v>
      </c>
      <c r="M10" s="96"/>
    </row>
    <row r="11" spans="1:14" s="52" customFormat="1" ht="18" customHeight="1">
      <c r="A11" s="101" t="s">
        <v>26</v>
      </c>
      <c r="B11" s="92" t="s">
        <v>159</v>
      </c>
      <c r="C11" s="93">
        <v>12307559</v>
      </c>
      <c r="D11" s="93">
        <f t="shared" si="2"/>
        <v>0</v>
      </c>
      <c r="E11" s="93">
        <v>0</v>
      </c>
      <c r="F11" s="94"/>
      <c r="G11" s="93">
        <v>0</v>
      </c>
      <c r="H11" s="94"/>
      <c r="I11" s="93">
        <v>12307559</v>
      </c>
      <c r="J11" s="93">
        <v>11316828.270000001</v>
      </c>
      <c r="K11" s="93">
        <v>12307559</v>
      </c>
      <c r="L11" s="93">
        <f t="shared" ref="L11:L18" si="3">I11-K11</f>
        <v>0</v>
      </c>
      <c r="M11" s="96"/>
    </row>
    <row r="12" spans="1:14" s="52" customFormat="1" ht="18" customHeight="1">
      <c r="A12" s="101" t="s">
        <v>27</v>
      </c>
      <c r="B12" s="92" t="s">
        <v>160</v>
      </c>
      <c r="C12" s="93">
        <v>6415701</v>
      </c>
      <c r="D12" s="93">
        <f t="shared" si="2"/>
        <v>0</v>
      </c>
      <c r="E12" s="93">
        <v>0</v>
      </c>
      <c r="F12" s="94"/>
      <c r="G12" s="93">
        <v>0</v>
      </c>
      <c r="H12" s="94"/>
      <c r="I12" s="93">
        <v>6415701</v>
      </c>
      <c r="J12" s="93">
        <v>6080156.7400000012</v>
      </c>
      <c r="K12" s="93">
        <v>6415701</v>
      </c>
      <c r="L12" s="93">
        <f t="shared" si="3"/>
        <v>0</v>
      </c>
      <c r="M12" s="96"/>
    </row>
    <row r="13" spans="1:14" s="52" customFormat="1" ht="18" customHeight="1">
      <c r="A13" s="101" t="s">
        <v>100</v>
      </c>
      <c r="B13" s="92" t="s">
        <v>11</v>
      </c>
      <c r="C13" s="93">
        <v>8459718</v>
      </c>
      <c r="D13" s="93">
        <f t="shared" si="2"/>
        <v>278994</v>
      </c>
      <c r="E13" s="93">
        <v>278994</v>
      </c>
      <c r="F13" s="94" t="s">
        <v>523</v>
      </c>
      <c r="G13" s="93">
        <v>0</v>
      </c>
      <c r="H13" s="94"/>
      <c r="I13" s="93">
        <v>8738712</v>
      </c>
      <c r="J13" s="93">
        <v>7467858.5599999977</v>
      </c>
      <c r="K13" s="93">
        <v>8738712</v>
      </c>
      <c r="L13" s="93">
        <f t="shared" si="3"/>
        <v>0</v>
      </c>
      <c r="M13" s="96"/>
    </row>
    <row r="14" spans="1:14" s="52" customFormat="1" ht="18" customHeight="1">
      <c r="A14" s="101" t="s">
        <v>101</v>
      </c>
      <c r="B14" s="92" t="s">
        <v>161</v>
      </c>
      <c r="C14" s="93">
        <v>13597190</v>
      </c>
      <c r="D14" s="93">
        <f t="shared" si="2"/>
        <v>0</v>
      </c>
      <c r="E14" s="93">
        <v>0</v>
      </c>
      <c r="F14" s="94"/>
      <c r="G14" s="93">
        <v>0</v>
      </c>
      <c r="H14" s="94"/>
      <c r="I14" s="93">
        <v>13597190</v>
      </c>
      <c r="J14" s="93">
        <v>12335237.829999993</v>
      </c>
      <c r="K14" s="93">
        <v>13597190</v>
      </c>
      <c r="L14" s="93">
        <f t="shared" si="3"/>
        <v>0</v>
      </c>
      <c r="M14" s="96"/>
    </row>
    <row r="15" spans="1:14" s="52" customFormat="1" ht="18" customHeight="1">
      <c r="A15" s="101" t="s">
        <v>102</v>
      </c>
      <c r="B15" s="92" t="s">
        <v>162</v>
      </c>
      <c r="C15" s="93">
        <v>42539144</v>
      </c>
      <c r="D15" s="93">
        <f t="shared" si="2"/>
        <v>-350848</v>
      </c>
      <c r="E15" s="93">
        <v>-350848</v>
      </c>
      <c r="F15" s="94" t="s">
        <v>577</v>
      </c>
      <c r="G15" s="93">
        <v>0</v>
      </c>
      <c r="H15" s="94"/>
      <c r="I15" s="93">
        <v>42188296</v>
      </c>
      <c r="J15" s="93">
        <v>37890898.769999973</v>
      </c>
      <c r="K15" s="93">
        <v>42188296</v>
      </c>
      <c r="L15" s="93">
        <f t="shared" si="3"/>
        <v>0</v>
      </c>
      <c r="M15" s="96"/>
    </row>
    <row r="16" spans="1:14" s="52" customFormat="1" ht="18" customHeight="1">
      <c r="A16" s="101" t="s">
        <v>103</v>
      </c>
      <c r="B16" s="92" t="s">
        <v>163</v>
      </c>
      <c r="C16" s="93">
        <v>528355528</v>
      </c>
      <c r="D16" s="93">
        <f t="shared" si="2"/>
        <v>199081</v>
      </c>
      <c r="E16" s="93">
        <v>199081</v>
      </c>
      <c r="F16" s="94" t="s">
        <v>588</v>
      </c>
      <c r="G16" s="93">
        <v>0</v>
      </c>
      <c r="H16" s="94"/>
      <c r="I16" s="93">
        <v>528554609</v>
      </c>
      <c r="J16" s="93">
        <v>516863116.50000107</v>
      </c>
      <c r="K16" s="93">
        <v>545854609</v>
      </c>
      <c r="L16" s="93">
        <f t="shared" si="3"/>
        <v>-17300000</v>
      </c>
      <c r="M16" s="96"/>
    </row>
    <row r="17" spans="1:14" s="52" customFormat="1" ht="18" customHeight="1">
      <c r="A17" s="101" t="s">
        <v>104</v>
      </c>
      <c r="B17" s="92" t="s">
        <v>164</v>
      </c>
      <c r="C17" s="93">
        <v>317188378</v>
      </c>
      <c r="D17" s="93">
        <f t="shared" si="2"/>
        <v>1580100</v>
      </c>
      <c r="E17" s="93">
        <v>1580100</v>
      </c>
      <c r="F17" s="94" t="s">
        <v>192</v>
      </c>
      <c r="G17" s="93">
        <v>0</v>
      </c>
      <c r="H17" s="94"/>
      <c r="I17" s="93">
        <v>318768478</v>
      </c>
      <c r="J17" s="93">
        <v>304575710.02999991</v>
      </c>
      <c r="K17" s="93">
        <v>312768478</v>
      </c>
      <c r="L17" s="93">
        <f t="shared" si="3"/>
        <v>6000000</v>
      </c>
      <c r="M17" s="96"/>
    </row>
    <row r="18" spans="1:14" s="52" customFormat="1" ht="18" customHeight="1">
      <c r="A18" s="101" t="s">
        <v>105</v>
      </c>
      <c r="B18" s="92" t="s">
        <v>165</v>
      </c>
      <c r="C18" s="93">
        <v>16820673</v>
      </c>
      <c r="D18" s="93">
        <f t="shared" si="2"/>
        <v>0</v>
      </c>
      <c r="E18" s="93">
        <v>0</v>
      </c>
      <c r="F18" s="94"/>
      <c r="G18" s="93">
        <v>0</v>
      </c>
      <c r="H18" s="94"/>
      <c r="I18" s="93">
        <v>16820673</v>
      </c>
      <c r="J18" s="93">
        <v>15004924.710000001</v>
      </c>
      <c r="K18" s="93">
        <v>15620673</v>
      </c>
      <c r="L18" s="93">
        <f t="shared" si="3"/>
        <v>1200000</v>
      </c>
      <c r="M18" s="96"/>
    </row>
    <row r="19" spans="1:14" s="62" customFormat="1" ht="7.5" customHeight="1">
      <c r="A19" s="101"/>
      <c r="B19" s="102"/>
      <c r="C19" s="93"/>
      <c r="D19" s="93"/>
      <c r="E19" s="93"/>
      <c r="F19" s="94"/>
      <c r="G19" s="94"/>
      <c r="H19" s="94"/>
      <c r="I19" s="93"/>
      <c r="J19" s="93"/>
      <c r="K19" s="93"/>
      <c r="L19" s="93"/>
      <c r="M19" s="96"/>
      <c r="N19" s="52"/>
    </row>
    <row r="20" spans="1:14" s="61" customFormat="1" ht="18" customHeight="1">
      <c r="A20" s="97" t="s">
        <v>216</v>
      </c>
      <c r="B20" s="98"/>
      <c r="C20" s="99">
        <f>SUM(C8:C18)</f>
        <v>1985697965</v>
      </c>
      <c r="D20" s="99">
        <f t="shared" ref="D20:E20" si="4">SUM(D8:D18)</f>
        <v>70804414</v>
      </c>
      <c r="E20" s="99">
        <f t="shared" si="4"/>
        <v>70812416</v>
      </c>
      <c r="F20" s="99"/>
      <c r="G20" s="99">
        <f>SUM(G8:G18)</f>
        <v>-8002</v>
      </c>
      <c r="H20" s="100"/>
      <c r="I20" s="99">
        <f t="shared" ref="I20:L20" si="5">SUM(I8:I18)</f>
        <v>2056502379</v>
      </c>
      <c r="J20" s="99">
        <f t="shared" si="5"/>
        <v>1999580648.6699803</v>
      </c>
      <c r="K20" s="99">
        <f t="shared" si="5"/>
        <v>2060602379</v>
      </c>
      <c r="L20" s="99">
        <f t="shared" si="5"/>
        <v>-4100000</v>
      </c>
      <c r="M20" s="96"/>
      <c r="N20" s="52"/>
    </row>
    <row r="21" spans="1:14" s="52" customFormat="1" ht="18" customHeight="1">
      <c r="A21" s="101" t="s">
        <v>28</v>
      </c>
      <c r="B21" s="92" t="s">
        <v>14</v>
      </c>
      <c r="C21" s="93">
        <v>24862360</v>
      </c>
      <c r="D21" s="93">
        <f t="shared" ref="D21:D26" si="6">E21+G21</f>
        <v>8575939</v>
      </c>
      <c r="E21" s="93">
        <v>8575939</v>
      </c>
      <c r="F21" s="94" t="s">
        <v>578</v>
      </c>
      <c r="G21" s="93">
        <v>0</v>
      </c>
      <c r="H21" s="94"/>
      <c r="I21" s="93">
        <v>33438299</v>
      </c>
      <c r="J21" s="93">
        <v>33431169.600000009</v>
      </c>
      <c r="K21" s="93">
        <v>33438299</v>
      </c>
      <c r="L21" s="93">
        <f t="shared" ref="L21:L26" si="7">I21-K21</f>
        <v>0</v>
      </c>
      <c r="M21" s="96"/>
    </row>
    <row r="22" spans="1:14" s="52" customFormat="1" ht="18" customHeight="1">
      <c r="A22" s="101" t="s">
        <v>106</v>
      </c>
      <c r="B22" s="92" t="s">
        <v>15</v>
      </c>
      <c r="C22" s="93">
        <v>9272558</v>
      </c>
      <c r="D22" s="93">
        <f t="shared" si="6"/>
        <v>1374841</v>
      </c>
      <c r="E22" s="93">
        <v>1374841</v>
      </c>
      <c r="F22" s="94" t="s">
        <v>578</v>
      </c>
      <c r="G22" s="93">
        <v>0</v>
      </c>
      <c r="H22" s="94"/>
      <c r="I22" s="93">
        <v>10647399</v>
      </c>
      <c r="J22" s="93">
        <v>10647398.780000003</v>
      </c>
      <c r="K22" s="93">
        <v>10647399</v>
      </c>
      <c r="L22" s="93">
        <f t="shared" si="7"/>
        <v>0</v>
      </c>
      <c r="M22" s="96"/>
    </row>
    <row r="23" spans="1:14" s="52" customFormat="1" ht="18" customHeight="1">
      <c r="A23" s="101" t="s">
        <v>107</v>
      </c>
      <c r="B23" s="92" t="s">
        <v>16</v>
      </c>
      <c r="C23" s="93">
        <v>5516238</v>
      </c>
      <c r="D23" s="93">
        <f t="shared" si="6"/>
        <v>3881752</v>
      </c>
      <c r="E23" s="93">
        <v>3881752</v>
      </c>
      <c r="F23" s="94" t="s">
        <v>579</v>
      </c>
      <c r="G23" s="93">
        <v>0</v>
      </c>
      <c r="H23" s="94"/>
      <c r="I23" s="93">
        <v>9397990</v>
      </c>
      <c r="J23" s="93">
        <v>8934601.4799999949</v>
      </c>
      <c r="K23" s="93">
        <v>9397990</v>
      </c>
      <c r="L23" s="93">
        <f t="shared" si="7"/>
        <v>0</v>
      </c>
      <c r="M23" s="96"/>
    </row>
    <row r="24" spans="1:14" s="52" customFormat="1" ht="18" customHeight="1">
      <c r="A24" s="101" t="s">
        <v>93</v>
      </c>
      <c r="B24" s="92" t="s">
        <v>134</v>
      </c>
      <c r="C24" s="93">
        <v>32394415</v>
      </c>
      <c r="D24" s="93">
        <f t="shared" si="6"/>
        <v>8458686</v>
      </c>
      <c r="E24" s="93">
        <v>8458686</v>
      </c>
      <c r="F24" s="94" t="s">
        <v>580</v>
      </c>
      <c r="G24" s="93">
        <v>0</v>
      </c>
      <c r="H24" s="94"/>
      <c r="I24" s="93">
        <v>40853101</v>
      </c>
      <c r="J24" s="93">
        <v>40845108.510000005</v>
      </c>
      <c r="K24" s="93">
        <v>40853101</v>
      </c>
      <c r="L24" s="93">
        <f t="shared" si="7"/>
        <v>0</v>
      </c>
      <c r="M24" s="96"/>
    </row>
    <row r="25" spans="1:14" s="52" customFormat="1" ht="18" customHeight="1">
      <c r="A25" s="101" t="s">
        <v>94</v>
      </c>
      <c r="B25" s="92" t="s">
        <v>282</v>
      </c>
      <c r="C25" s="93">
        <v>39263861</v>
      </c>
      <c r="D25" s="93">
        <f t="shared" si="6"/>
        <v>14809378</v>
      </c>
      <c r="E25" s="93">
        <v>14809378</v>
      </c>
      <c r="F25" s="94" t="s">
        <v>578</v>
      </c>
      <c r="G25" s="93">
        <v>0</v>
      </c>
      <c r="H25" s="94"/>
      <c r="I25" s="93">
        <v>54073239</v>
      </c>
      <c r="J25" s="93">
        <v>54071641.229999967</v>
      </c>
      <c r="K25" s="93">
        <v>54073239</v>
      </c>
      <c r="L25" s="93">
        <f t="shared" si="7"/>
        <v>0</v>
      </c>
      <c r="M25" s="96"/>
    </row>
    <row r="26" spans="1:14" s="52" customFormat="1" ht="15.75">
      <c r="A26" s="101" t="s">
        <v>108</v>
      </c>
      <c r="B26" s="92" t="s">
        <v>135</v>
      </c>
      <c r="C26" s="93">
        <v>8901528</v>
      </c>
      <c r="D26" s="93">
        <f t="shared" si="6"/>
        <v>1977372</v>
      </c>
      <c r="E26" s="93">
        <v>1977372</v>
      </c>
      <c r="F26" s="94" t="s">
        <v>581</v>
      </c>
      <c r="G26" s="93">
        <v>0</v>
      </c>
      <c r="H26" s="94"/>
      <c r="I26" s="93">
        <v>10878900</v>
      </c>
      <c r="J26" s="93">
        <v>10450981.109999977</v>
      </c>
      <c r="K26" s="93">
        <v>10878900</v>
      </c>
      <c r="L26" s="93">
        <f t="shared" si="7"/>
        <v>0</v>
      </c>
      <c r="M26" s="96"/>
    </row>
    <row r="27" spans="1:14" s="62" customFormat="1" ht="7.5" customHeight="1">
      <c r="A27" s="101"/>
      <c r="B27" s="92"/>
      <c r="C27" s="93"/>
      <c r="D27" s="93"/>
      <c r="E27" s="93"/>
      <c r="F27" s="94"/>
      <c r="G27" s="94"/>
      <c r="H27" s="94"/>
      <c r="I27" s="93"/>
      <c r="J27" s="93"/>
      <c r="K27" s="93"/>
      <c r="L27" s="93"/>
      <c r="M27" s="96"/>
      <c r="N27" s="52"/>
    </row>
    <row r="28" spans="1:14" s="61" customFormat="1" ht="18" customHeight="1">
      <c r="A28" s="97" t="s">
        <v>217</v>
      </c>
      <c r="B28" s="98"/>
      <c r="C28" s="99">
        <f>SUM(C21:C27)</f>
        <v>120210960</v>
      </c>
      <c r="D28" s="99">
        <f t="shared" ref="D28:E28" si="8">SUM(D21:D27)</f>
        <v>39077968</v>
      </c>
      <c r="E28" s="99">
        <f t="shared" si="8"/>
        <v>39077968</v>
      </c>
      <c r="F28" s="100"/>
      <c r="G28" s="99">
        <f>SUM(G21:G27)</f>
        <v>0</v>
      </c>
      <c r="H28" s="100"/>
      <c r="I28" s="99">
        <f t="shared" ref="I28:L28" si="9">SUM(I21:I27)</f>
        <v>159288928</v>
      </c>
      <c r="J28" s="99">
        <f t="shared" si="9"/>
        <v>158380900.70999995</v>
      </c>
      <c r="K28" s="99">
        <f t="shared" si="9"/>
        <v>159288928</v>
      </c>
      <c r="L28" s="99">
        <f t="shared" si="9"/>
        <v>0</v>
      </c>
      <c r="M28" s="96"/>
      <c r="N28" s="52"/>
    </row>
    <row r="29" spans="1:14" s="52" customFormat="1" ht="18" customHeight="1">
      <c r="A29" s="101" t="s">
        <v>95</v>
      </c>
      <c r="B29" s="92" t="s">
        <v>166</v>
      </c>
      <c r="C29" s="93">
        <v>57051670</v>
      </c>
      <c r="D29" s="93">
        <f>E29+G29</f>
        <v>6528375</v>
      </c>
      <c r="E29" s="93">
        <v>6528375</v>
      </c>
      <c r="F29" s="242" t="s">
        <v>582</v>
      </c>
      <c r="G29" s="93">
        <v>0</v>
      </c>
      <c r="H29" s="94"/>
      <c r="I29" s="93">
        <v>63580045</v>
      </c>
      <c r="J29" s="93">
        <v>62851810.179999888</v>
      </c>
      <c r="K29" s="93">
        <v>63580045</v>
      </c>
      <c r="L29" s="93">
        <f>I29-K29</f>
        <v>0</v>
      </c>
      <c r="M29" s="96"/>
    </row>
    <row r="30" spans="1:14" s="52" customFormat="1" ht="18" customHeight="1">
      <c r="A30" s="101" t="s">
        <v>96</v>
      </c>
      <c r="B30" s="92" t="s">
        <v>109</v>
      </c>
      <c r="C30" s="93">
        <v>4616145</v>
      </c>
      <c r="D30" s="93">
        <f>E30+G30</f>
        <v>2628242</v>
      </c>
      <c r="E30" s="93">
        <v>2628242</v>
      </c>
      <c r="F30" s="94" t="s">
        <v>583</v>
      </c>
      <c r="G30" s="93">
        <v>0</v>
      </c>
      <c r="H30" s="94"/>
      <c r="I30" s="93">
        <v>7244387</v>
      </c>
      <c r="J30" s="93">
        <v>6945372.0400000019</v>
      </c>
      <c r="K30" s="93">
        <v>7244387</v>
      </c>
      <c r="L30" s="93">
        <f>I30-K30</f>
        <v>0</v>
      </c>
      <c r="M30" s="96"/>
    </row>
    <row r="31" spans="1:14" s="52" customFormat="1" ht="18" customHeight="1">
      <c r="A31" s="101" t="s">
        <v>97</v>
      </c>
      <c r="B31" s="92" t="s">
        <v>167</v>
      </c>
      <c r="C31" s="93">
        <v>10399818</v>
      </c>
      <c r="D31" s="93">
        <f>E31+G31</f>
        <v>0</v>
      </c>
      <c r="E31" s="93">
        <v>0</v>
      </c>
      <c r="F31" s="94"/>
      <c r="G31" s="93">
        <v>0</v>
      </c>
      <c r="H31" s="339"/>
      <c r="I31" s="93">
        <v>10399818</v>
      </c>
      <c r="J31" s="93">
        <v>9307033.6699999999</v>
      </c>
      <c r="K31" s="93">
        <v>10399818</v>
      </c>
      <c r="L31" s="93">
        <f>I31-K31</f>
        <v>0</v>
      </c>
      <c r="M31" s="96"/>
    </row>
    <row r="32" spans="1:14" s="62" customFormat="1" ht="7.5" customHeight="1">
      <c r="A32" s="101"/>
      <c r="B32" s="92"/>
      <c r="C32" s="93"/>
      <c r="D32" s="93"/>
      <c r="E32" s="93"/>
      <c r="F32" s="94"/>
      <c r="G32" s="94"/>
      <c r="H32" s="94"/>
      <c r="I32" s="93"/>
      <c r="J32" s="93"/>
      <c r="K32" s="93"/>
      <c r="L32" s="93"/>
      <c r="M32" s="96"/>
      <c r="N32" s="52"/>
    </row>
    <row r="33" spans="1:15" s="52" customFormat="1" ht="18" customHeight="1">
      <c r="A33" s="103" t="s">
        <v>218</v>
      </c>
      <c r="B33" s="98"/>
      <c r="C33" s="99">
        <f>SUM(C29:C32)</f>
        <v>72067633</v>
      </c>
      <c r="D33" s="99">
        <f t="shared" ref="D33:E33" si="10">SUM(D29:D32)</f>
        <v>9156617</v>
      </c>
      <c r="E33" s="99">
        <f t="shared" si="10"/>
        <v>9156617</v>
      </c>
      <c r="F33" s="100"/>
      <c r="G33" s="100">
        <f>SUM(G29:G32)</f>
        <v>0</v>
      </c>
      <c r="H33" s="100"/>
      <c r="I33" s="99">
        <f t="shared" ref="I33:L33" si="11">SUM(I29:I32)</f>
        <v>81224250</v>
      </c>
      <c r="J33" s="99">
        <f t="shared" si="11"/>
        <v>79104215.889999896</v>
      </c>
      <c r="K33" s="99">
        <f t="shared" si="11"/>
        <v>81224250</v>
      </c>
      <c r="L33" s="99">
        <f t="shared" si="11"/>
        <v>0</v>
      </c>
      <c r="M33" s="96"/>
    </row>
    <row r="34" spans="1:15" s="52" customFormat="1" ht="18" customHeight="1">
      <c r="A34" s="101" t="s">
        <v>98</v>
      </c>
      <c r="B34" s="104" t="s">
        <v>18</v>
      </c>
      <c r="C34" s="93">
        <v>45450969</v>
      </c>
      <c r="D34" s="93">
        <f>E34+G34</f>
        <v>-6401152</v>
      </c>
      <c r="E34" s="93">
        <v>-6401152</v>
      </c>
      <c r="F34" s="94" t="s">
        <v>584</v>
      </c>
      <c r="G34" s="93">
        <v>0</v>
      </c>
      <c r="H34" s="339"/>
      <c r="I34" s="93">
        <v>39049817</v>
      </c>
      <c r="J34" s="93">
        <v>36149584.039999962</v>
      </c>
      <c r="K34" s="93">
        <v>38049817</v>
      </c>
      <c r="L34" s="93">
        <f>I34-K34</f>
        <v>1000000</v>
      </c>
      <c r="M34" s="96"/>
    </row>
    <row r="35" spans="1:15" s="52" customFormat="1" ht="18" customHeight="1">
      <c r="A35" s="101" t="s">
        <v>244</v>
      </c>
      <c r="B35" s="104" t="s">
        <v>19</v>
      </c>
      <c r="C35" s="93">
        <v>16948039</v>
      </c>
      <c r="D35" s="93">
        <f>E35+G35</f>
        <v>569525</v>
      </c>
      <c r="E35" s="93">
        <v>569525</v>
      </c>
      <c r="F35" s="94" t="s">
        <v>585</v>
      </c>
      <c r="G35" s="93">
        <v>0</v>
      </c>
      <c r="H35" s="339"/>
      <c r="I35" s="93">
        <v>17517564</v>
      </c>
      <c r="J35" s="93">
        <v>14684660.749999978</v>
      </c>
      <c r="K35" s="93">
        <v>15517564</v>
      </c>
      <c r="L35" s="93">
        <f>I35-K35</f>
        <v>2000000</v>
      </c>
      <c r="M35" s="96"/>
    </row>
    <row r="36" spans="1:15" s="52" customFormat="1" ht="18" customHeight="1">
      <c r="A36" s="101" t="s">
        <v>245</v>
      </c>
      <c r="B36" s="104" t="s">
        <v>20</v>
      </c>
      <c r="C36" s="93">
        <v>1311375</v>
      </c>
      <c r="D36" s="93">
        <f>E36+G36</f>
        <v>224308</v>
      </c>
      <c r="E36" s="93">
        <v>224308</v>
      </c>
      <c r="F36" s="94" t="s">
        <v>586</v>
      </c>
      <c r="G36" s="93">
        <v>0</v>
      </c>
      <c r="H36" s="339"/>
      <c r="I36" s="93">
        <v>1535683</v>
      </c>
      <c r="J36" s="93">
        <v>1473027.7100000023</v>
      </c>
      <c r="K36" s="93">
        <v>1535683</v>
      </c>
      <c r="L36" s="93">
        <f>I36-K36</f>
        <v>0</v>
      </c>
      <c r="M36" s="96"/>
    </row>
    <row r="37" spans="1:15" s="52" customFormat="1" ht="18" customHeight="1">
      <c r="A37" s="101" t="s">
        <v>246</v>
      </c>
      <c r="B37" s="104" t="s">
        <v>21</v>
      </c>
      <c r="C37" s="93">
        <v>76316929</v>
      </c>
      <c r="D37" s="93">
        <f>E37+G37</f>
        <v>2648744</v>
      </c>
      <c r="E37" s="93">
        <v>2648744</v>
      </c>
      <c r="F37" s="94" t="s">
        <v>587</v>
      </c>
      <c r="G37" s="93">
        <v>0</v>
      </c>
      <c r="H37" s="94"/>
      <c r="I37" s="93">
        <v>78965673</v>
      </c>
      <c r="J37" s="93">
        <v>73416309.439999804</v>
      </c>
      <c r="K37" s="93">
        <v>78965673</v>
      </c>
      <c r="L37" s="93">
        <f>I37-K37</f>
        <v>0</v>
      </c>
      <c r="M37" s="96"/>
    </row>
    <row r="38" spans="1:15" s="62" customFormat="1" ht="7.5" customHeight="1">
      <c r="A38" s="101"/>
      <c r="B38" s="104"/>
      <c r="C38" s="93"/>
      <c r="D38" s="93"/>
      <c r="E38" s="93"/>
      <c r="F38" s="94"/>
      <c r="G38" s="94"/>
      <c r="H38" s="94"/>
      <c r="I38" s="93"/>
      <c r="J38" s="93"/>
      <c r="K38" s="93"/>
      <c r="L38" s="93"/>
      <c r="M38" s="96"/>
      <c r="N38" s="52"/>
    </row>
    <row r="39" spans="1:15" s="61" customFormat="1" ht="18" customHeight="1">
      <c r="A39" s="97" t="s">
        <v>338</v>
      </c>
      <c r="B39" s="98"/>
      <c r="C39" s="99">
        <f>SUM(C34:C38)</f>
        <v>140027312</v>
      </c>
      <c r="D39" s="99">
        <f t="shared" ref="D39:E39" si="12">SUM(D34:D38)</f>
        <v>-2958575</v>
      </c>
      <c r="E39" s="99">
        <f t="shared" si="12"/>
        <v>-2958575</v>
      </c>
      <c r="F39" s="100"/>
      <c r="G39" s="100">
        <f>SUM(G34:G38)</f>
        <v>0</v>
      </c>
      <c r="H39" s="100"/>
      <c r="I39" s="99">
        <f t="shared" ref="I39:L39" si="13">SUM(I34:I38)</f>
        <v>137068737</v>
      </c>
      <c r="J39" s="99">
        <f t="shared" si="13"/>
        <v>125723581.93999974</v>
      </c>
      <c r="K39" s="99">
        <f t="shared" si="13"/>
        <v>134068737</v>
      </c>
      <c r="L39" s="99">
        <f t="shared" si="13"/>
        <v>3000000</v>
      </c>
      <c r="M39" s="96"/>
      <c r="N39" s="52"/>
    </row>
    <row r="40" spans="1:15" s="52" customFormat="1" ht="18" customHeight="1">
      <c r="A40" s="101" t="s">
        <v>99</v>
      </c>
      <c r="B40" s="102" t="s">
        <v>110</v>
      </c>
      <c r="C40" s="93">
        <v>53859949</v>
      </c>
      <c r="D40" s="93">
        <f>E40+G40</f>
        <v>-6551980</v>
      </c>
      <c r="E40" s="93">
        <v>-6551980</v>
      </c>
      <c r="F40" s="242" t="s">
        <v>589</v>
      </c>
      <c r="G40" s="93">
        <v>0</v>
      </c>
      <c r="H40" s="94"/>
      <c r="I40" s="93">
        <v>47307969</v>
      </c>
      <c r="J40" s="93">
        <v>46575670.240000032</v>
      </c>
      <c r="K40" s="93">
        <v>47307969</v>
      </c>
      <c r="L40" s="93">
        <f>I40-K40</f>
        <v>0</v>
      </c>
      <c r="M40" s="96"/>
    </row>
    <row r="41" spans="1:15" s="62" customFormat="1" ht="7.5" customHeight="1">
      <c r="A41" s="101"/>
      <c r="B41" s="104"/>
      <c r="C41" s="93"/>
      <c r="D41" s="93"/>
      <c r="E41" s="93"/>
      <c r="F41" s="94"/>
      <c r="G41" s="94"/>
      <c r="H41" s="94"/>
      <c r="I41" s="93"/>
      <c r="J41" s="93"/>
      <c r="K41" s="93"/>
      <c r="L41" s="93"/>
      <c r="M41" s="96"/>
      <c r="N41" s="52"/>
    </row>
    <row r="42" spans="1:15" s="61" customFormat="1" ht="18" customHeight="1">
      <c r="A42" s="97" t="s">
        <v>339</v>
      </c>
      <c r="B42" s="98"/>
      <c r="C42" s="99">
        <f>SUM(C40:C41)</f>
        <v>53859949</v>
      </c>
      <c r="D42" s="99">
        <f t="shared" ref="D42:E42" si="14">SUM(D40:D41)</f>
        <v>-6551980</v>
      </c>
      <c r="E42" s="99">
        <f t="shared" si="14"/>
        <v>-6551980</v>
      </c>
      <c r="F42" s="100"/>
      <c r="G42" s="99">
        <f>SUM(G40:G41)</f>
        <v>0</v>
      </c>
      <c r="H42" s="100"/>
      <c r="I42" s="99">
        <f t="shared" ref="I42:L42" si="15">SUM(I40:I41)</f>
        <v>47307969</v>
      </c>
      <c r="J42" s="99">
        <f t="shared" si="15"/>
        <v>46575670.240000032</v>
      </c>
      <c r="K42" s="99">
        <f t="shared" si="15"/>
        <v>47307969</v>
      </c>
      <c r="L42" s="99">
        <f t="shared" si="15"/>
        <v>0</v>
      </c>
      <c r="M42" s="96"/>
      <c r="N42" s="52"/>
    </row>
    <row r="43" spans="1:15" s="63" customFormat="1" ht="9.75" customHeight="1">
      <c r="A43" s="106"/>
      <c r="B43" s="107"/>
      <c r="C43" s="108"/>
      <c r="D43" s="108"/>
      <c r="E43" s="108"/>
      <c r="F43" s="109"/>
      <c r="G43" s="109"/>
      <c r="H43" s="109"/>
      <c r="I43" s="108"/>
      <c r="J43" s="108"/>
      <c r="K43" s="108"/>
      <c r="L43" s="108"/>
      <c r="M43" s="96"/>
      <c r="N43" s="52"/>
    </row>
    <row r="44" spans="1:15" s="63" customFormat="1" ht="20.25" customHeight="1">
      <c r="A44" s="115" t="s">
        <v>445</v>
      </c>
      <c r="B44" s="105" t="s">
        <v>446</v>
      </c>
      <c r="C44" s="93">
        <v>8502011</v>
      </c>
      <c r="D44" s="93">
        <f>E44+G44</f>
        <v>275863</v>
      </c>
      <c r="E44" s="93">
        <v>275863</v>
      </c>
      <c r="F44" s="94" t="s">
        <v>545</v>
      </c>
      <c r="G44" s="93">
        <v>0</v>
      </c>
      <c r="H44" s="94"/>
      <c r="I44" s="93">
        <v>8777874</v>
      </c>
      <c r="J44" s="93">
        <v>7344970.2299999306</v>
      </c>
      <c r="K44" s="93">
        <v>7677874</v>
      </c>
      <c r="L44" s="93">
        <f>I44-K44</f>
        <v>1100000</v>
      </c>
      <c r="M44" s="96"/>
      <c r="N44" s="52"/>
      <c r="O44" s="51"/>
    </row>
    <row r="45" spans="1:15" s="63" customFormat="1" ht="10.5" customHeight="1">
      <c r="A45" s="106"/>
      <c r="B45" s="362"/>
      <c r="C45" s="108"/>
      <c r="D45" s="93"/>
      <c r="E45" s="108"/>
      <c r="F45" s="94"/>
      <c r="G45" s="93"/>
      <c r="H45" s="94"/>
      <c r="I45" s="108"/>
      <c r="J45" s="108"/>
      <c r="K45" s="108"/>
      <c r="L45" s="93"/>
      <c r="M45" s="96"/>
      <c r="N45" s="52"/>
    </row>
    <row r="46" spans="1:15" s="63" customFormat="1" ht="20.25" customHeight="1">
      <c r="A46" s="97" t="s">
        <v>447</v>
      </c>
      <c r="B46" s="359"/>
      <c r="C46" s="360">
        <f>SUM(C44:C45)</f>
        <v>8502011</v>
      </c>
      <c r="D46" s="360">
        <f t="shared" ref="D46:E46" si="16">SUM(D44:D45)</f>
        <v>275863</v>
      </c>
      <c r="E46" s="360">
        <f t="shared" si="16"/>
        <v>275863</v>
      </c>
      <c r="F46" s="361"/>
      <c r="G46" s="360">
        <f>SUM(G44:G45)</f>
        <v>0</v>
      </c>
      <c r="H46" s="361"/>
      <c r="I46" s="360">
        <f t="shared" ref="I46:L46" si="17">SUM(I44:I45)</f>
        <v>8777874</v>
      </c>
      <c r="J46" s="360">
        <f t="shared" si="17"/>
        <v>7344970.2299999306</v>
      </c>
      <c r="K46" s="360">
        <f t="shared" si="17"/>
        <v>7677874</v>
      </c>
      <c r="L46" s="99">
        <f t="shared" si="17"/>
        <v>1100000</v>
      </c>
      <c r="M46" s="96"/>
      <c r="N46" s="52"/>
    </row>
    <row r="47" spans="1:15" s="63" customFormat="1" ht="7.5" customHeight="1">
      <c r="A47" s="106"/>
      <c r="B47" s="107"/>
      <c r="C47" s="108"/>
      <c r="D47" s="108"/>
      <c r="E47" s="108"/>
      <c r="F47" s="109"/>
      <c r="G47" s="109"/>
      <c r="H47" s="109"/>
      <c r="I47" s="108"/>
      <c r="J47" s="108"/>
      <c r="K47" s="108"/>
      <c r="L47" s="108"/>
      <c r="M47" s="96"/>
      <c r="N47" s="52"/>
    </row>
    <row r="48" spans="1:15" ht="18" customHeight="1">
      <c r="A48" s="101" t="s">
        <v>510</v>
      </c>
      <c r="B48" s="102" t="s">
        <v>511</v>
      </c>
      <c r="C48" s="93">
        <v>42010352</v>
      </c>
      <c r="D48" s="93">
        <f>E48+G48</f>
        <v>-42010352</v>
      </c>
      <c r="E48" s="93">
        <v>-42010352</v>
      </c>
      <c r="F48" s="94" t="s">
        <v>545</v>
      </c>
      <c r="G48" s="93">
        <v>0</v>
      </c>
      <c r="I48" s="93">
        <v>0</v>
      </c>
    </row>
    <row r="49" spans="1:14" ht="12.75" customHeight="1">
      <c r="A49" s="414"/>
      <c r="B49" s="415"/>
    </row>
    <row r="50" spans="1:14" s="61" customFormat="1" ht="18" customHeight="1">
      <c r="A50" s="97" t="s">
        <v>512</v>
      </c>
      <c r="B50" s="98"/>
      <c r="C50" s="99">
        <f>SUM(C48:C48)</f>
        <v>42010352</v>
      </c>
      <c r="D50" s="99">
        <f t="shared" ref="D50:E50" si="18">SUM(D48:D48)</f>
        <v>-42010352</v>
      </c>
      <c r="E50" s="99">
        <f t="shared" si="18"/>
        <v>-42010352</v>
      </c>
      <c r="F50" s="100"/>
      <c r="G50" s="99">
        <f>SUM(G48:G48)</f>
        <v>0</v>
      </c>
      <c r="H50" s="100"/>
      <c r="I50" s="99">
        <f t="shared" ref="I50:L50" si="19">SUM(I48:I48)</f>
        <v>0</v>
      </c>
      <c r="J50" s="99">
        <f t="shared" si="19"/>
        <v>0</v>
      </c>
      <c r="K50" s="99">
        <f t="shared" si="19"/>
        <v>0</v>
      </c>
      <c r="L50" s="99">
        <f t="shared" si="19"/>
        <v>0</v>
      </c>
      <c r="M50" s="96"/>
      <c r="N50" s="298"/>
    </row>
    <row r="51" spans="1:14" s="63" customFormat="1" ht="20.25" customHeight="1">
      <c r="A51" s="106"/>
      <c r="B51" s="107"/>
      <c r="C51" s="108"/>
      <c r="D51" s="108"/>
      <c r="E51" s="108"/>
      <c r="F51" s="109"/>
      <c r="G51" s="109"/>
      <c r="H51" s="109"/>
      <c r="I51" s="108"/>
      <c r="J51" s="108"/>
      <c r="K51" s="108"/>
      <c r="L51" s="108"/>
      <c r="M51" s="96"/>
      <c r="N51" s="52"/>
    </row>
    <row r="52" spans="1:14" s="61" customFormat="1" ht="18" customHeight="1" thickBot="1">
      <c r="A52" s="110" t="s">
        <v>219</v>
      </c>
      <c r="B52" s="111"/>
      <c r="C52" s="300">
        <f>SUM(C42,C39,C33,C28,C20,C7,C46,C48)</f>
        <v>2455526134</v>
      </c>
      <c r="D52" s="300">
        <f t="shared" ref="D52:E52" si="20">SUM(D42,D39,D33,D28,D20,D7,D46,D48)</f>
        <v>70116979</v>
      </c>
      <c r="E52" s="300">
        <f t="shared" si="20"/>
        <v>70124981</v>
      </c>
      <c r="F52" s="112"/>
      <c r="G52" s="300">
        <f>SUM(G42,G39,G33,G28,G20,G7,G46,G48)</f>
        <v>-8002</v>
      </c>
      <c r="H52" s="338"/>
      <c r="I52" s="300">
        <f t="shared" ref="I52:L52" si="21">SUM(I42,I39,I33,I28,I20,I7,I46,I48)</f>
        <v>2525643113</v>
      </c>
      <c r="J52" s="300">
        <f t="shared" si="21"/>
        <v>2451039734.1299801</v>
      </c>
      <c r="K52" s="300">
        <f t="shared" si="21"/>
        <v>2525643113</v>
      </c>
      <c r="L52" s="300">
        <f t="shared" si="21"/>
        <v>0</v>
      </c>
      <c r="M52" s="96"/>
      <c r="N52" s="52"/>
    </row>
    <row r="53" spans="1:14" s="59" customFormat="1" ht="18" customHeight="1" thickTop="1">
      <c r="A53" s="113"/>
      <c r="B53" s="102"/>
      <c r="C53" s="93"/>
      <c r="D53" s="93"/>
      <c r="E53" s="93"/>
      <c r="F53" s="94"/>
      <c r="G53" s="93"/>
      <c r="H53" s="93"/>
      <c r="I53" s="93" t="s">
        <v>590</v>
      </c>
      <c r="J53" s="93"/>
      <c r="K53" s="93"/>
      <c r="L53" s="93"/>
      <c r="M53" s="96"/>
      <c r="N53" s="52"/>
    </row>
    <row r="54" spans="1:14" s="59" customFormat="1" ht="18" customHeight="1">
      <c r="A54" s="114" t="s">
        <v>48</v>
      </c>
      <c r="B54" s="102"/>
      <c r="C54" s="93"/>
      <c r="D54" s="93"/>
      <c r="E54" s="93"/>
      <c r="F54" s="94"/>
      <c r="G54" s="93"/>
      <c r="H54" s="93"/>
      <c r="I54" s="93"/>
      <c r="J54" s="93"/>
      <c r="K54" s="93"/>
      <c r="L54" s="93"/>
      <c r="M54" s="96"/>
      <c r="N54" s="52"/>
    </row>
    <row r="55" spans="1:14" s="59" customFormat="1" ht="18" customHeight="1">
      <c r="A55" s="105"/>
      <c r="B55" s="102" t="s">
        <v>4</v>
      </c>
      <c r="C55" s="93">
        <v>1547468595</v>
      </c>
      <c r="D55" s="93">
        <f t="shared" ref="D55:D59" si="22">E55+G55</f>
        <v>40510711</v>
      </c>
      <c r="E55" s="93">
        <v>40510711</v>
      </c>
      <c r="F55" s="94"/>
      <c r="G55" s="93">
        <v>0</v>
      </c>
      <c r="H55" s="94"/>
      <c r="I55" s="93">
        <v>1587979306</v>
      </c>
      <c r="J55" s="93">
        <v>1579300760.4398718</v>
      </c>
      <c r="K55" s="93">
        <v>1587979306</v>
      </c>
      <c r="L55" s="93">
        <f>I55-K55</f>
        <v>0</v>
      </c>
      <c r="M55" s="96"/>
      <c r="N55" s="52"/>
    </row>
    <row r="56" spans="1:14" s="59" customFormat="1" ht="18" customHeight="1">
      <c r="A56" s="105"/>
      <c r="B56" s="102" t="s">
        <v>5</v>
      </c>
      <c r="C56" s="93">
        <v>4285000</v>
      </c>
      <c r="D56" s="93">
        <f t="shared" si="22"/>
        <v>0</v>
      </c>
      <c r="E56" s="93">
        <v>0</v>
      </c>
      <c r="F56" s="94"/>
      <c r="G56" s="93">
        <v>0</v>
      </c>
      <c r="H56" s="94"/>
      <c r="I56" s="93">
        <v>4285000</v>
      </c>
      <c r="J56" s="93">
        <v>4285000</v>
      </c>
      <c r="K56" s="93">
        <v>4285000</v>
      </c>
      <c r="L56" s="93">
        <f>I56-K56</f>
        <v>0</v>
      </c>
      <c r="M56" s="96"/>
      <c r="N56" s="52"/>
    </row>
    <row r="57" spans="1:14" s="61" customFormat="1" ht="18" customHeight="1">
      <c r="A57" s="115"/>
      <c r="B57" s="116" t="s">
        <v>49</v>
      </c>
      <c r="C57" s="93">
        <f>SUM(C55:C56)</f>
        <v>1551753595</v>
      </c>
      <c r="D57" s="93">
        <f>E57+G57</f>
        <v>40510711</v>
      </c>
      <c r="E57" s="93">
        <f>E55+E56</f>
        <v>40510711</v>
      </c>
      <c r="F57" s="94"/>
      <c r="G57" s="93">
        <f>SUM(G55:G56)</f>
        <v>0</v>
      </c>
      <c r="H57" s="94"/>
      <c r="I57" s="93">
        <f t="shared" ref="I57:K57" si="23">SUM(I55:I56)</f>
        <v>1592264306</v>
      </c>
      <c r="J57" s="93">
        <f>SUM(J55:J56)</f>
        <v>1583585760.4398718</v>
      </c>
      <c r="K57" s="93">
        <f t="shared" si="23"/>
        <v>1592264306</v>
      </c>
      <c r="L57" s="93">
        <f>SUM(L55:L56)</f>
        <v>0</v>
      </c>
      <c r="M57" s="96"/>
      <c r="N57" s="52"/>
    </row>
    <row r="58" spans="1:14" s="59" customFormat="1" ht="18" customHeight="1">
      <c r="A58" s="105"/>
      <c r="B58" s="102" t="s">
        <v>6</v>
      </c>
      <c r="C58" s="93">
        <v>891622715</v>
      </c>
      <c r="D58" s="93">
        <f t="shared" si="22"/>
        <v>29659054</v>
      </c>
      <c r="E58" s="93">
        <v>29667056</v>
      </c>
      <c r="F58" s="94"/>
      <c r="G58" s="93">
        <v>-8002</v>
      </c>
      <c r="H58" s="94"/>
      <c r="I58" s="93">
        <f>691744053+229537716</f>
        <v>921281769</v>
      </c>
      <c r="J58" s="93">
        <f>644102718.989984+212055824</f>
        <v>856158542.98998404</v>
      </c>
      <c r="K58" s="93">
        <f>691744053+229537716</f>
        <v>921281769</v>
      </c>
      <c r="L58" s="93">
        <f>I58-K58</f>
        <v>0</v>
      </c>
      <c r="M58" s="96"/>
      <c r="N58" s="52"/>
    </row>
    <row r="59" spans="1:14" s="59" customFormat="1" ht="18" customHeight="1">
      <c r="A59" s="105"/>
      <c r="B59" s="102" t="s">
        <v>34</v>
      </c>
      <c r="C59" s="93">
        <v>12149824</v>
      </c>
      <c r="D59" s="93">
        <f t="shared" si="22"/>
        <v>-52786</v>
      </c>
      <c r="E59" s="93">
        <v>-52786</v>
      </c>
      <c r="F59" s="94"/>
      <c r="G59" s="93">
        <v>0</v>
      </c>
      <c r="H59" s="94"/>
      <c r="I59" s="93">
        <v>12097038</v>
      </c>
      <c r="J59" s="93">
        <v>11295429.98</v>
      </c>
      <c r="K59" s="93">
        <v>12097038</v>
      </c>
      <c r="L59" s="93">
        <f>I59-K59</f>
        <v>0</v>
      </c>
      <c r="M59" s="96"/>
      <c r="N59" s="52"/>
    </row>
    <row r="60" spans="1:14" s="61" customFormat="1" ht="18" customHeight="1">
      <c r="A60" s="97" t="s">
        <v>35</v>
      </c>
      <c r="B60" s="117"/>
      <c r="C60" s="581">
        <f>SUM(C57:C59)</f>
        <v>2455526134</v>
      </c>
      <c r="D60" s="99">
        <f t="shared" ref="D60:E60" si="24">SUM(D57:D59)</f>
        <v>70116979</v>
      </c>
      <c r="E60" s="99">
        <f t="shared" si="24"/>
        <v>70124981</v>
      </c>
      <c r="F60" s="243"/>
      <c r="G60" s="99">
        <f>SUM(G57:G59)</f>
        <v>-8002</v>
      </c>
      <c r="H60" s="243"/>
      <c r="I60" s="99">
        <f t="shared" ref="I60:L60" si="25">SUM(I57:I59)</f>
        <v>2525643113</v>
      </c>
      <c r="J60" s="99">
        <f>SUM(J57:J59)</f>
        <v>2451039733.4098558</v>
      </c>
      <c r="K60" s="99">
        <f t="shared" si="25"/>
        <v>2525643113</v>
      </c>
      <c r="L60" s="99">
        <f t="shared" si="25"/>
        <v>0</v>
      </c>
      <c r="M60" s="96"/>
      <c r="N60" s="52"/>
    </row>
    <row r="61" spans="1:14" s="59" customFormat="1" ht="18" customHeight="1">
      <c r="A61" s="55"/>
      <c r="B61" s="55"/>
      <c r="C61" s="118"/>
      <c r="D61" s="118"/>
      <c r="E61" s="118"/>
      <c r="F61" s="119"/>
      <c r="G61" s="119"/>
      <c r="H61" s="119"/>
      <c r="I61" s="118"/>
      <c r="J61" s="118"/>
      <c r="K61" s="118"/>
      <c r="L61" s="118"/>
      <c r="M61" s="120"/>
    </row>
    <row r="62" spans="1:14" s="59" customFormat="1" ht="18" customHeight="1">
      <c r="A62" s="121" t="s">
        <v>192</v>
      </c>
      <c r="B62" s="122" t="s">
        <v>514</v>
      </c>
      <c r="C62" s="118"/>
      <c r="D62" s="118"/>
      <c r="E62" s="118"/>
      <c r="F62" s="119"/>
      <c r="G62" s="119"/>
      <c r="H62"/>
      <c r="I62"/>
      <c r="J62"/>
      <c r="K62" s="118"/>
      <c r="L62" s="118"/>
      <c r="M62" s="52"/>
      <c r="N62" s="52"/>
    </row>
    <row r="63" spans="1:14" s="59" customFormat="1" ht="18" customHeight="1">
      <c r="A63" s="121" t="s">
        <v>190</v>
      </c>
      <c r="B63" s="122" t="s">
        <v>515</v>
      </c>
      <c r="C63" s="125"/>
      <c r="D63" s="125"/>
      <c r="E63" s="125"/>
      <c r="F63" s="125"/>
      <c r="G63" s="119"/>
      <c r="H63" s="119"/>
      <c r="I63" s="118"/>
      <c r="J63" s="118"/>
      <c r="K63" s="118"/>
      <c r="L63" s="118"/>
      <c r="M63" s="54"/>
    </row>
    <row r="64" spans="1:14" s="59" customFormat="1" ht="18" customHeight="1">
      <c r="A64" s="121" t="s">
        <v>191</v>
      </c>
      <c r="B64" s="122" t="s">
        <v>539</v>
      </c>
      <c r="C64" s="125"/>
      <c r="D64" s="125"/>
      <c r="E64" s="125"/>
      <c r="F64" s="125"/>
      <c r="G64" s="119"/>
      <c r="H64" s="119"/>
      <c r="I64" s="118"/>
      <c r="J64" s="118"/>
      <c r="K64"/>
      <c r="L64" s="54"/>
      <c r="M64" s="54"/>
    </row>
    <row r="65" spans="1:13" s="59" customFormat="1" ht="18" customHeight="1">
      <c r="A65" s="121" t="s">
        <v>543</v>
      </c>
      <c r="B65" s="122" t="s">
        <v>544</v>
      </c>
      <c r="C65" s="125"/>
      <c r="D65" s="125"/>
      <c r="E65" s="125"/>
      <c r="G65"/>
      <c r="H65"/>
      <c r="I65"/>
      <c r="J65"/>
      <c r="K65" s="118"/>
      <c r="L65" s="118"/>
      <c r="M65" s="54"/>
    </row>
    <row r="66" spans="1:13" s="59" customFormat="1" ht="18" customHeight="1">
      <c r="A66" s="121" t="s">
        <v>507</v>
      </c>
      <c r="B66" s="122" t="s">
        <v>516</v>
      </c>
      <c r="C66" s="123"/>
      <c r="D66" s="123"/>
      <c r="E66" s="123"/>
      <c r="G66"/>
      <c r="H66"/>
      <c r="I66"/>
      <c r="J66"/>
      <c r="K66" s="118"/>
      <c r="L66" s="118"/>
      <c r="M66" s="54"/>
    </row>
    <row r="67" spans="1:13" s="59" customFormat="1" ht="18" customHeight="1">
      <c r="A67" s="121" t="s">
        <v>156</v>
      </c>
      <c r="B67" s="122" t="s">
        <v>542</v>
      </c>
      <c r="C67" s="123"/>
      <c r="D67" s="123"/>
      <c r="E67" s="123"/>
      <c r="G67"/>
      <c r="H67" s="325"/>
      <c r="I67" s="325"/>
      <c r="J67" s="325"/>
      <c r="K67" s="118"/>
      <c r="L67" s="118"/>
      <c r="M67" s="54"/>
    </row>
    <row r="68" spans="1:13" s="59" customFormat="1" ht="18" customHeight="1">
      <c r="A68" s="121" t="s">
        <v>289</v>
      </c>
      <c r="B68" s="122" t="s">
        <v>517</v>
      </c>
      <c r="C68" s="123"/>
      <c r="D68" s="123"/>
      <c r="E68" s="123"/>
      <c r="G68"/>
      <c r="H68" s="325"/>
      <c r="I68" s="325"/>
      <c r="J68" s="325"/>
      <c r="K68" s="118"/>
      <c r="L68" s="118"/>
      <c r="M68" s="54"/>
    </row>
    <row r="69" spans="1:13" s="59" customFormat="1" ht="18" customHeight="1">
      <c r="A69" s="121" t="s">
        <v>288</v>
      </c>
      <c r="B69" s="122" t="s">
        <v>518</v>
      </c>
      <c r="C69" s="123"/>
      <c r="D69" s="123"/>
      <c r="E69" s="123"/>
      <c r="G69"/>
      <c r="H69" s="325"/>
      <c r="I69" s="325"/>
      <c r="J69" s="325"/>
      <c r="K69" s="118"/>
      <c r="L69" s="118"/>
      <c r="M69" s="54"/>
    </row>
    <row r="70" spans="1:13" s="59" customFormat="1" ht="18" customHeight="1">
      <c r="A70" s="121" t="s">
        <v>229</v>
      </c>
      <c r="B70" s="122" t="s">
        <v>519</v>
      </c>
      <c r="C70" s="123"/>
      <c r="D70" s="123"/>
      <c r="E70" s="123"/>
      <c r="G70"/>
      <c r="H70" s="325"/>
      <c r="I70" s="325"/>
      <c r="J70" s="325"/>
      <c r="K70" s="118"/>
      <c r="L70" s="118"/>
      <c r="M70" s="54"/>
    </row>
    <row r="71" spans="1:13" s="59" customFormat="1" ht="18" customHeight="1">
      <c r="A71" s="121" t="s">
        <v>513</v>
      </c>
      <c r="B71" s="122" t="s">
        <v>520</v>
      </c>
      <c r="C71" s="125"/>
      <c r="D71" s="125"/>
      <c r="E71" s="125"/>
      <c r="G71"/>
      <c r="H71" s="325"/>
      <c r="I71" s="325"/>
      <c r="J71" s="325"/>
      <c r="K71" s="118"/>
      <c r="L71" s="118"/>
      <c r="M71" s="54"/>
    </row>
    <row r="72" spans="1:13" s="59" customFormat="1" ht="18" customHeight="1">
      <c r="A72" s="121" t="s">
        <v>351</v>
      </c>
      <c r="B72" s="122" t="s">
        <v>521</v>
      </c>
      <c r="C72" s="125"/>
      <c r="D72" s="125"/>
      <c r="E72" s="125"/>
      <c r="G72"/>
      <c r="H72" s="325"/>
      <c r="I72" s="325"/>
      <c r="J72" s="325"/>
      <c r="K72" s="118"/>
      <c r="L72" s="118"/>
      <c r="M72" s="54"/>
    </row>
    <row r="73" spans="1:13" s="59" customFormat="1" ht="18" customHeight="1">
      <c r="A73" s="121" t="s">
        <v>296</v>
      </c>
      <c r="B73" s="122" t="s">
        <v>522</v>
      </c>
      <c r="C73" s="125"/>
      <c r="D73" s="125"/>
      <c r="E73" s="125"/>
      <c r="G73"/>
      <c r="H73" s="325"/>
      <c r="I73" s="325"/>
      <c r="J73" s="325"/>
      <c r="K73" s="118"/>
      <c r="L73" s="118"/>
      <c r="M73" s="54"/>
    </row>
    <row r="74" spans="1:13" s="59" customFormat="1" ht="18" customHeight="1">
      <c r="A74" s="121" t="s">
        <v>535</v>
      </c>
      <c r="B74" s="122" t="s">
        <v>536</v>
      </c>
      <c r="C74" s="125"/>
      <c r="D74" s="125"/>
      <c r="E74" s="125"/>
      <c r="G74"/>
      <c r="H74"/>
      <c r="I74"/>
      <c r="J74"/>
      <c r="K74" s="118"/>
      <c r="L74" s="118"/>
      <c r="M74" s="54"/>
    </row>
    <row r="75" spans="1:13" s="59" customFormat="1" ht="18" customHeight="1">
      <c r="A75" s="121" t="s">
        <v>436</v>
      </c>
      <c r="B75" s="122" t="s">
        <v>546</v>
      </c>
      <c r="C75" s="125"/>
      <c r="D75" s="125"/>
      <c r="E75" s="125"/>
      <c r="F75" s="125"/>
      <c r="G75" s="119"/>
      <c r="H75" s="119"/>
      <c r="I75" s="118"/>
      <c r="J75" s="118"/>
      <c r="K75" s="118"/>
      <c r="L75" s="118"/>
      <c r="M75" s="54"/>
    </row>
    <row r="76" spans="1:13" s="59" customFormat="1" ht="18" customHeight="1">
      <c r="A76" s="404" t="s">
        <v>437</v>
      </c>
      <c r="B76" s="416" t="s">
        <v>541</v>
      </c>
      <c r="C76" s="125"/>
      <c r="D76" s="125"/>
      <c r="E76" s="125"/>
      <c r="F76" s="125"/>
      <c r="G76" s="119"/>
      <c r="H76" s="119"/>
      <c r="I76" s="118"/>
      <c r="J76" s="118"/>
      <c r="K76" s="118"/>
      <c r="L76" s="118"/>
      <c r="M76" s="54"/>
    </row>
    <row r="77" spans="1:13" s="59" customFormat="1" ht="18" customHeight="1">
      <c r="A77" s="404" t="s">
        <v>550</v>
      </c>
      <c r="B77" s="416" t="s">
        <v>551</v>
      </c>
      <c r="C77" s="125"/>
      <c r="D77" s="125"/>
      <c r="E77" s="125"/>
      <c r="F77" s="125"/>
      <c r="G77" s="119"/>
      <c r="H77" s="119"/>
      <c r="I77" s="118"/>
      <c r="J77" s="118"/>
      <c r="K77" s="118"/>
      <c r="L77" s="118"/>
      <c r="M77" s="54"/>
    </row>
    <row r="78" spans="1:13" s="59" customFormat="1" ht="18" customHeight="1">
      <c r="A78" s="121" t="s">
        <v>488</v>
      </c>
      <c r="B78" s="416" t="s">
        <v>499</v>
      </c>
      <c r="C78" s="123"/>
      <c r="D78" s="123"/>
      <c r="E78" s="123"/>
      <c r="F78" s="124"/>
      <c r="G78" s="119"/>
      <c r="H78" s="119"/>
      <c r="I78" s="118"/>
      <c r="J78" s="118"/>
      <c r="K78" s="118"/>
      <c r="L78" s="118"/>
      <c r="M78" s="54"/>
    </row>
    <row r="79" spans="1:13" s="59" customFormat="1" ht="18" customHeight="1">
      <c r="A79" s="121" t="s">
        <v>500</v>
      </c>
      <c r="B79" s="122" t="s">
        <v>506</v>
      </c>
      <c r="C79" s="123"/>
      <c r="D79" s="123"/>
      <c r="E79" s="123"/>
      <c r="F79" s="124"/>
      <c r="G79" s="119"/>
      <c r="H79" s="119"/>
      <c r="I79" s="118"/>
      <c r="J79" s="118"/>
      <c r="K79" s="118"/>
      <c r="L79" s="118"/>
      <c r="M79" s="54"/>
    </row>
    <row r="80" spans="1:13" s="59" customFormat="1" ht="18" customHeight="1">
      <c r="A80" s="121" t="s">
        <v>497</v>
      </c>
      <c r="B80" s="416" t="s">
        <v>558</v>
      </c>
      <c r="C80" s="123"/>
      <c r="D80" s="123"/>
      <c r="E80" s="123"/>
      <c r="F80" s="124"/>
      <c r="G80" s="119"/>
      <c r="H80" s="119"/>
      <c r="I80" s="118"/>
      <c r="J80" s="118"/>
      <c r="K80" s="118"/>
      <c r="L80" s="118"/>
      <c r="M80" s="54"/>
    </row>
    <row r="81" spans="1:13" s="59" customFormat="1" ht="18" customHeight="1">
      <c r="A81" s="121" t="s">
        <v>553</v>
      </c>
      <c r="B81" s="59" t="s">
        <v>555</v>
      </c>
      <c r="C81" s="123"/>
      <c r="D81" s="123"/>
      <c r="E81" s="123"/>
      <c r="F81" s="124"/>
      <c r="G81" s="119"/>
      <c r="H81" s="119"/>
      <c r="I81" s="118"/>
      <c r="J81" s="118"/>
      <c r="K81" s="118"/>
      <c r="L81" s="118"/>
      <c r="M81" s="54"/>
    </row>
    <row r="82" spans="1:13" s="59" customFormat="1" ht="18" customHeight="1">
      <c r="A82" s="121" t="s">
        <v>554</v>
      </c>
      <c r="B82" s="59" t="s">
        <v>498</v>
      </c>
      <c r="C82" s="123"/>
      <c r="D82" s="123"/>
      <c r="E82" s="123"/>
      <c r="F82" s="124"/>
      <c r="G82" s="119"/>
      <c r="H82" s="119"/>
      <c r="I82" s="118"/>
      <c r="J82" s="118"/>
      <c r="K82" s="118"/>
      <c r="L82" s="118"/>
      <c r="M82" s="54"/>
    </row>
    <row r="83" spans="1:13" s="59" customFormat="1" ht="18" customHeight="1">
      <c r="A83" s="121" t="s">
        <v>552</v>
      </c>
      <c r="B83" s="416" t="s">
        <v>556</v>
      </c>
      <c r="C83" s="123"/>
      <c r="D83" s="123"/>
      <c r="E83" s="123"/>
      <c r="F83" s="124"/>
      <c r="G83" s="119"/>
      <c r="H83" s="119"/>
      <c r="I83" s="118"/>
      <c r="J83" s="118"/>
      <c r="K83" s="118"/>
      <c r="L83" s="118"/>
      <c r="M83" s="54"/>
    </row>
    <row r="84" spans="1:13" s="59" customFormat="1" ht="18" customHeight="1">
      <c r="A84" s="121"/>
      <c r="B84" s="122"/>
      <c r="C84" s="123"/>
      <c r="D84" s="123"/>
      <c r="E84" s="123"/>
      <c r="F84" s="124"/>
      <c r="G84" s="119"/>
      <c r="H84" s="119"/>
      <c r="I84" s="118"/>
      <c r="J84" s="118"/>
      <c r="K84" s="118"/>
      <c r="L84" s="118"/>
      <c r="M84" s="54"/>
    </row>
    <row r="85" spans="1:13" s="59" customFormat="1" ht="18" customHeight="1">
      <c r="A85" s="121"/>
      <c r="B85" s="122"/>
      <c r="C85" s="64"/>
      <c r="D85" s="64"/>
      <c r="E85" s="64"/>
      <c r="F85" s="65"/>
      <c r="G85" s="65"/>
      <c r="H85" s="65"/>
      <c r="I85" s="64"/>
      <c r="J85" s="64"/>
      <c r="K85" s="64"/>
      <c r="L85" s="64"/>
      <c r="M85" s="58"/>
    </row>
    <row r="86" spans="1:13" s="59" customFormat="1" ht="18" customHeight="1">
      <c r="A86" s="121"/>
      <c r="B86" s="122"/>
      <c r="C86" s="64"/>
      <c r="D86" s="64"/>
      <c r="E86" s="64"/>
      <c r="F86" s="65"/>
      <c r="G86" s="65"/>
      <c r="H86" s="65"/>
      <c r="I86" s="64"/>
      <c r="J86" s="64"/>
      <c r="K86" s="64"/>
      <c r="L86" s="64"/>
      <c r="M86" s="58"/>
    </row>
    <row r="87" spans="1:13" s="59" customFormat="1" ht="18" customHeight="1">
      <c r="A87" s="121"/>
      <c r="B87" s="122"/>
      <c r="C87" s="64"/>
      <c r="D87" s="64"/>
      <c r="E87" s="64"/>
      <c r="F87" s="65"/>
      <c r="G87" s="65"/>
      <c r="H87" s="65"/>
      <c r="I87" s="64"/>
      <c r="J87" s="64"/>
      <c r="K87" s="64"/>
      <c r="L87" s="64"/>
      <c r="M87" s="58"/>
    </row>
    <row r="88" spans="1:13" s="59" customFormat="1" ht="18" customHeight="1">
      <c r="A88" s="121"/>
      <c r="B88" s="122"/>
      <c r="C88" s="64"/>
      <c r="D88" s="64"/>
      <c r="E88" s="64"/>
      <c r="F88" s="65"/>
      <c r="G88" s="65"/>
      <c r="H88" s="65"/>
      <c r="I88" s="64"/>
      <c r="J88" s="64"/>
      <c r="K88" s="64"/>
      <c r="L88" s="64"/>
      <c r="M88" s="58"/>
    </row>
    <row r="89" spans="1:13" s="59" customFormat="1" ht="18" customHeight="1">
      <c r="A89" s="121"/>
      <c r="B89" s="122"/>
      <c r="C89" s="64"/>
      <c r="D89" s="64"/>
      <c r="E89" s="64"/>
      <c r="F89" s="65"/>
      <c r="G89" s="65"/>
      <c r="H89" s="65"/>
      <c r="I89" s="64"/>
      <c r="J89" s="64"/>
      <c r="K89" s="64"/>
      <c r="L89" s="64"/>
      <c r="M89" s="58"/>
    </row>
    <row r="90" spans="1:13" s="59" customFormat="1" ht="18" customHeight="1">
      <c r="A90" s="121"/>
      <c r="B90" s="122"/>
      <c r="C90" s="64"/>
      <c r="D90" s="64"/>
      <c r="E90" s="64"/>
      <c r="F90" s="65"/>
      <c r="G90" s="65"/>
      <c r="H90" s="65"/>
      <c r="I90" s="64"/>
      <c r="J90" s="64"/>
      <c r="K90" s="64"/>
      <c r="L90" s="64"/>
      <c r="M90" s="58"/>
    </row>
    <row r="91" spans="1:13" s="59" customFormat="1" ht="18" customHeight="1">
      <c r="A91" s="121"/>
      <c r="B91" s="122"/>
      <c r="C91" s="64"/>
      <c r="D91" s="64"/>
      <c r="E91" s="64"/>
      <c r="F91" s="65"/>
      <c r="G91" s="65"/>
      <c r="H91" s="65"/>
      <c r="I91" s="64"/>
      <c r="J91" s="64"/>
      <c r="K91" s="64"/>
      <c r="L91" s="64"/>
      <c r="M91" s="58"/>
    </row>
    <row r="92" spans="1:13" s="59" customFormat="1" ht="18" customHeight="1">
      <c r="A92" s="122"/>
      <c r="B92" s="122"/>
      <c r="C92" s="64"/>
      <c r="D92" s="64"/>
      <c r="E92" s="64"/>
      <c r="F92" s="65"/>
      <c r="G92" s="65"/>
      <c r="H92" s="65"/>
      <c r="I92" s="64"/>
      <c r="J92" s="64"/>
      <c r="K92" s="64"/>
      <c r="L92" s="64"/>
      <c r="M92" s="58"/>
    </row>
    <row r="93" spans="1:13" s="59" customFormat="1" ht="18" customHeight="1">
      <c r="C93" s="64"/>
      <c r="D93" s="64"/>
      <c r="E93" s="64"/>
      <c r="F93" s="65"/>
      <c r="G93" s="65"/>
      <c r="H93" s="65"/>
      <c r="I93" s="64"/>
      <c r="J93" s="64"/>
      <c r="K93" s="64"/>
      <c r="L93" s="64"/>
      <c r="M93" s="58"/>
    </row>
    <row r="94" spans="1:13" s="59" customFormat="1" ht="18" customHeight="1">
      <c r="C94" s="64"/>
      <c r="D94" s="64"/>
      <c r="E94" s="64"/>
      <c r="F94" s="65"/>
      <c r="G94" s="65"/>
      <c r="H94" s="65"/>
      <c r="I94" s="64"/>
      <c r="J94" s="64"/>
      <c r="K94" s="64"/>
      <c r="L94" s="64"/>
      <c r="M94" s="58"/>
    </row>
    <row r="95" spans="1:13" s="59" customFormat="1" ht="18" customHeight="1">
      <c r="C95" s="64"/>
      <c r="D95" s="64"/>
      <c r="E95" s="64"/>
      <c r="F95" s="65"/>
      <c r="G95" s="65"/>
      <c r="H95" s="65"/>
      <c r="I95" s="64"/>
      <c r="J95" s="64"/>
      <c r="K95" s="64"/>
      <c r="L95" s="64"/>
      <c r="M95" s="58"/>
    </row>
    <row r="96" spans="1:13" s="59" customFormat="1" ht="18" customHeight="1">
      <c r="C96" s="64"/>
      <c r="D96" s="64"/>
      <c r="E96" s="64"/>
      <c r="F96" s="65"/>
      <c r="G96" s="65"/>
      <c r="H96" s="65"/>
      <c r="I96" s="64"/>
      <c r="J96" s="64"/>
      <c r="K96" s="64"/>
      <c r="L96" s="64"/>
      <c r="M96" s="58"/>
    </row>
    <row r="97" spans="3:13" s="59" customFormat="1" ht="18" customHeight="1">
      <c r="C97" s="64"/>
      <c r="D97" s="64"/>
      <c r="E97" s="64"/>
      <c r="F97" s="65"/>
      <c r="G97" s="65"/>
      <c r="H97" s="65"/>
      <c r="I97" s="64"/>
      <c r="J97" s="64"/>
      <c r="K97" s="64"/>
      <c r="L97" s="64"/>
      <c r="M97" s="58"/>
    </row>
    <row r="98" spans="3:13" s="59" customFormat="1" ht="18" customHeight="1">
      <c r="C98" s="64"/>
      <c r="D98" s="64"/>
      <c r="E98" s="64"/>
      <c r="F98" s="65"/>
      <c r="G98" s="65"/>
      <c r="H98" s="65"/>
      <c r="I98" s="64"/>
      <c r="J98" s="64"/>
      <c r="K98" s="64"/>
      <c r="L98" s="64"/>
      <c r="M98" s="58"/>
    </row>
    <row r="99" spans="3:13" s="59" customFormat="1" ht="18" customHeight="1">
      <c r="C99" s="64"/>
      <c r="D99" s="64"/>
      <c r="E99" s="64"/>
      <c r="F99" s="65"/>
      <c r="G99" s="65"/>
      <c r="H99" s="65"/>
      <c r="I99" s="64"/>
      <c r="J99" s="64"/>
      <c r="K99" s="64"/>
      <c r="L99" s="64"/>
      <c r="M99" s="58"/>
    </row>
    <row r="100" spans="3:13" s="59" customFormat="1" ht="18" customHeight="1">
      <c r="C100" s="64"/>
      <c r="D100" s="64"/>
      <c r="E100" s="64"/>
      <c r="F100" s="65"/>
      <c r="G100" s="65"/>
      <c r="H100" s="65"/>
      <c r="I100" s="64"/>
      <c r="J100" s="64"/>
      <c r="K100" s="64"/>
      <c r="L100" s="64"/>
      <c r="M100" s="58"/>
    </row>
    <row r="101" spans="3:13" s="59" customFormat="1" ht="18" customHeight="1">
      <c r="C101" s="64"/>
      <c r="D101" s="64"/>
      <c r="E101" s="64"/>
      <c r="F101" s="65"/>
      <c r="G101" s="65"/>
      <c r="H101" s="65"/>
      <c r="I101" s="64"/>
      <c r="J101" s="64"/>
      <c r="K101" s="64"/>
      <c r="L101" s="64"/>
      <c r="M101" s="58"/>
    </row>
    <row r="102" spans="3:13" s="59" customFormat="1" ht="18" customHeight="1">
      <c r="C102" s="64"/>
      <c r="D102" s="64"/>
      <c r="E102" s="64"/>
      <c r="F102" s="65"/>
      <c r="G102" s="65"/>
      <c r="H102" s="65"/>
      <c r="I102" s="64"/>
      <c r="J102" s="64"/>
      <c r="K102" s="64"/>
      <c r="L102" s="64"/>
      <c r="M102" s="58"/>
    </row>
    <row r="103" spans="3:13" s="59" customFormat="1" ht="18" customHeight="1">
      <c r="C103" s="64"/>
      <c r="D103" s="64"/>
      <c r="E103" s="64"/>
      <c r="F103" s="65"/>
      <c r="G103" s="65"/>
      <c r="H103" s="65"/>
      <c r="I103" s="64"/>
      <c r="J103" s="64"/>
      <c r="K103" s="64"/>
      <c r="L103" s="64"/>
      <c r="M103" s="58"/>
    </row>
    <row r="104" spans="3:13" s="59" customFormat="1" ht="18" customHeight="1">
      <c r="C104" s="64"/>
      <c r="D104" s="64"/>
      <c r="E104" s="64"/>
      <c r="F104" s="65"/>
      <c r="G104" s="65"/>
      <c r="H104" s="65"/>
      <c r="I104" s="64"/>
      <c r="J104" s="64"/>
      <c r="K104" s="64"/>
      <c r="L104" s="64"/>
      <c r="M104" s="58"/>
    </row>
    <row r="105" spans="3:13" s="59" customFormat="1" ht="18" customHeight="1">
      <c r="C105" s="64"/>
      <c r="D105" s="64"/>
      <c r="E105" s="64"/>
      <c r="F105" s="65"/>
      <c r="G105" s="65"/>
      <c r="H105" s="65"/>
      <c r="I105" s="64"/>
      <c r="J105" s="64"/>
      <c r="K105" s="64"/>
      <c r="L105" s="64"/>
      <c r="M105" s="58"/>
    </row>
    <row r="106" spans="3:13" s="59" customFormat="1" ht="18" customHeight="1">
      <c r="C106" s="64"/>
      <c r="D106" s="64"/>
      <c r="E106" s="64"/>
      <c r="F106" s="65"/>
      <c r="G106" s="65"/>
      <c r="H106" s="65"/>
      <c r="I106" s="64"/>
      <c r="J106" s="64"/>
      <c r="K106" s="64"/>
      <c r="L106" s="64"/>
      <c r="M106" s="58"/>
    </row>
    <row r="107" spans="3:13" s="59" customFormat="1" ht="18" customHeight="1">
      <c r="C107" s="64"/>
      <c r="D107" s="64"/>
      <c r="E107" s="64"/>
      <c r="F107" s="65"/>
      <c r="G107" s="65"/>
      <c r="H107" s="65"/>
      <c r="I107" s="64"/>
      <c r="J107" s="64"/>
      <c r="K107" s="64"/>
      <c r="L107" s="64"/>
      <c r="M107" s="58"/>
    </row>
    <row r="108" spans="3:13" s="59" customFormat="1" ht="18" customHeight="1">
      <c r="C108" s="64"/>
      <c r="D108" s="64"/>
      <c r="E108" s="64"/>
      <c r="F108" s="65"/>
      <c r="G108" s="65"/>
      <c r="H108" s="65"/>
      <c r="I108" s="64"/>
      <c r="J108" s="64"/>
      <c r="K108" s="64"/>
      <c r="L108" s="64"/>
      <c r="M108" s="58"/>
    </row>
    <row r="109" spans="3:13" s="59" customFormat="1" ht="18" customHeight="1">
      <c r="C109" s="64"/>
      <c r="D109" s="64"/>
      <c r="E109" s="64"/>
      <c r="F109" s="65"/>
      <c r="G109" s="65"/>
      <c r="H109" s="65"/>
      <c r="I109" s="64"/>
      <c r="J109" s="64"/>
      <c r="K109" s="64"/>
      <c r="L109" s="64"/>
      <c r="M109" s="58"/>
    </row>
    <row r="110" spans="3:13" s="59" customFormat="1" ht="18" customHeight="1">
      <c r="C110" s="64"/>
      <c r="D110" s="64"/>
      <c r="E110" s="64"/>
      <c r="F110" s="65"/>
      <c r="G110" s="65"/>
      <c r="H110" s="65"/>
      <c r="I110" s="64"/>
      <c r="J110" s="64"/>
      <c r="K110" s="64"/>
      <c r="L110" s="64"/>
      <c r="M110" s="58"/>
    </row>
    <row r="111" spans="3:13" s="59" customFormat="1" ht="18" customHeight="1">
      <c r="C111" s="64"/>
      <c r="D111" s="64"/>
      <c r="E111" s="64"/>
      <c r="F111" s="65"/>
      <c r="G111" s="65"/>
      <c r="H111" s="65"/>
      <c r="I111" s="64"/>
      <c r="J111" s="64"/>
      <c r="K111" s="64"/>
      <c r="L111" s="64"/>
      <c r="M111" s="58"/>
    </row>
    <row r="112" spans="3:13" s="59" customFormat="1" ht="18" customHeight="1">
      <c r="C112" s="64"/>
      <c r="D112" s="64"/>
      <c r="E112" s="64"/>
      <c r="F112" s="65"/>
      <c r="G112" s="65"/>
      <c r="H112" s="65"/>
      <c r="I112" s="64"/>
      <c r="J112" s="64"/>
      <c r="K112" s="64"/>
      <c r="L112" s="64"/>
      <c r="M112" s="58"/>
    </row>
    <row r="113" spans="3:13" s="59" customFormat="1" ht="18" customHeight="1">
      <c r="C113" s="64"/>
      <c r="D113" s="64"/>
      <c r="E113" s="64"/>
      <c r="F113" s="65"/>
      <c r="G113" s="65"/>
      <c r="H113" s="65"/>
      <c r="I113" s="64"/>
      <c r="J113" s="64"/>
      <c r="K113" s="64"/>
      <c r="L113" s="64"/>
      <c r="M113" s="58"/>
    </row>
  </sheetData>
  <mergeCells count="3">
    <mergeCell ref="A1:L1"/>
    <mergeCell ref="A2:L2"/>
    <mergeCell ref="A3:L3"/>
  </mergeCell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AADDE-9CB9-40F8-A7CA-087F66FC1817}">
  <dimension ref="A1:L49"/>
  <sheetViews>
    <sheetView zoomScale="70" zoomScaleNormal="70" workbookViewId="0">
      <pane ySplit="5" topLeftCell="A6" activePane="bottomLeft" state="frozen"/>
      <selection pane="bottomLeft" activeCell="M23" sqref="M23"/>
    </sheetView>
  </sheetViews>
  <sheetFormatPr defaultColWidth="12.28515625" defaultRowHeight="12.75"/>
  <cols>
    <col min="1" max="1" width="14.28515625" style="429" customWidth="1"/>
    <col min="2" max="2" width="46.5703125" style="429" customWidth="1"/>
    <col min="3" max="3" width="16.42578125" style="429" customWidth="1"/>
    <col min="4" max="4" width="14.140625" style="429" customWidth="1"/>
    <col min="5" max="5" width="14.28515625" style="429" customWidth="1"/>
    <col min="6" max="6" width="13.140625" style="429" customWidth="1"/>
    <col min="7" max="7" width="13.42578125" style="429" customWidth="1"/>
    <col min="8" max="8" width="14" style="429" customWidth="1"/>
    <col min="9" max="9" width="15.42578125" style="429" customWidth="1"/>
    <col min="10" max="16384" width="12.28515625" style="429"/>
  </cols>
  <sheetData>
    <row r="1" spans="1:11" ht="15.75">
      <c r="A1" s="618" t="s">
        <v>3</v>
      </c>
      <c r="B1" s="618"/>
      <c r="C1" s="618"/>
      <c r="D1" s="618"/>
      <c r="E1" s="618"/>
      <c r="F1" s="618"/>
      <c r="G1" s="618"/>
      <c r="H1" s="618"/>
      <c r="I1" s="618"/>
    </row>
    <row r="2" spans="1:11" ht="15.75">
      <c r="A2" s="618" t="s">
        <v>608</v>
      </c>
      <c r="B2" s="618"/>
      <c r="C2" s="618"/>
      <c r="D2" s="618"/>
      <c r="E2" s="618"/>
      <c r="F2" s="618"/>
      <c r="G2" s="618"/>
      <c r="H2" s="618"/>
      <c r="I2" s="618"/>
    </row>
    <row r="3" spans="1:11" ht="15.75">
      <c r="A3" s="618" t="s">
        <v>635</v>
      </c>
      <c r="B3" s="618"/>
      <c r="C3" s="618"/>
      <c r="D3" s="618"/>
      <c r="E3" s="618"/>
      <c r="F3" s="618"/>
      <c r="G3" s="618"/>
      <c r="H3" s="618"/>
      <c r="I3" s="618"/>
    </row>
    <row r="4" spans="1:11" ht="12" customHeight="1">
      <c r="A4" s="430"/>
      <c r="B4" s="430"/>
      <c r="C4" s="426"/>
      <c r="D4" s="427"/>
      <c r="E4" s="426"/>
      <c r="F4" s="426"/>
      <c r="G4" s="426"/>
      <c r="H4" s="426"/>
      <c r="I4" s="370"/>
    </row>
    <row r="5" spans="1:11" ht="63">
      <c r="A5" s="431" t="s">
        <v>1</v>
      </c>
      <c r="B5" s="432" t="s">
        <v>0</v>
      </c>
      <c r="C5" s="385" t="s">
        <v>180</v>
      </c>
      <c r="D5" s="386" t="s">
        <v>30</v>
      </c>
      <c r="E5" s="387" t="s">
        <v>227</v>
      </c>
      <c r="F5" s="387" t="s">
        <v>31</v>
      </c>
      <c r="G5" s="387" t="s">
        <v>128</v>
      </c>
      <c r="H5" s="387" t="s">
        <v>129</v>
      </c>
      <c r="I5" s="387" t="s">
        <v>168</v>
      </c>
    </row>
    <row r="6" spans="1:11" ht="15.75">
      <c r="A6" s="363" t="s">
        <v>22</v>
      </c>
      <c r="B6" s="433" t="s">
        <v>7</v>
      </c>
      <c r="C6" s="332">
        <v>532.00000000000011</v>
      </c>
      <c r="D6" s="332">
        <v>10.5</v>
      </c>
      <c r="E6" s="332">
        <v>542.50000000000023</v>
      </c>
      <c r="F6" s="364" t="s">
        <v>609</v>
      </c>
      <c r="G6" s="332">
        <v>516.30501980684994</v>
      </c>
      <c r="H6" s="332">
        <v>512.20000000000005</v>
      </c>
      <c r="I6" s="332">
        <v>30.300000000000182</v>
      </c>
      <c r="K6" s="434"/>
    </row>
    <row r="7" spans="1:11" ht="15.75">
      <c r="A7" s="435" t="s">
        <v>280</v>
      </c>
      <c r="B7" s="436"/>
      <c r="C7" s="328">
        <v>532.00000000000011</v>
      </c>
      <c r="D7" s="328">
        <v>10.5</v>
      </c>
      <c r="E7" s="437">
        <v>542.50000000000023</v>
      </c>
      <c r="F7" s="331"/>
      <c r="G7" s="438">
        <v>516.30501980684994</v>
      </c>
      <c r="H7" s="328">
        <v>512.20000000000005</v>
      </c>
      <c r="I7" s="439">
        <v>30.300000000000182</v>
      </c>
      <c r="K7" s="434"/>
    </row>
    <row r="8" spans="1:11" ht="15.75">
      <c r="A8" s="365" t="s">
        <v>23</v>
      </c>
      <c r="B8" s="433" t="s">
        <v>8</v>
      </c>
      <c r="C8" s="332">
        <v>8845.3999999999978</v>
      </c>
      <c r="D8" s="440">
        <v>125.00000000000182</v>
      </c>
      <c r="E8" s="332">
        <v>8970.4</v>
      </c>
      <c r="F8" s="377" t="s">
        <v>636</v>
      </c>
      <c r="G8" s="376">
        <v>8571.8199999999979</v>
      </c>
      <c r="H8" s="332">
        <v>8619.6</v>
      </c>
      <c r="I8" s="381">
        <v>350.79999999999927</v>
      </c>
      <c r="K8" s="434"/>
    </row>
    <row r="9" spans="1:11" ht="15.75">
      <c r="A9" s="365" t="s">
        <v>24</v>
      </c>
      <c r="B9" s="433" t="s">
        <v>9</v>
      </c>
      <c r="C9" s="366">
        <v>703.50000000000011</v>
      </c>
      <c r="D9" s="378">
        <v>8.6999999999999318</v>
      </c>
      <c r="E9" s="366">
        <v>712.2</v>
      </c>
      <c r="F9" s="379" t="s">
        <v>534</v>
      </c>
      <c r="G9" s="380">
        <v>703.79000141444931</v>
      </c>
      <c r="H9" s="366">
        <v>710.8</v>
      </c>
      <c r="I9" s="381">
        <v>1.4000000000000909</v>
      </c>
      <c r="K9" s="434"/>
    </row>
    <row r="10" spans="1:11" ht="15.75">
      <c r="A10" s="365" t="s">
        <v>25</v>
      </c>
      <c r="B10" s="433" t="s">
        <v>158</v>
      </c>
      <c r="C10" s="366">
        <v>0</v>
      </c>
      <c r="D10" s="378">
        <v>0</v>
      </c>
      <c r="E10" s="366">
        <v>0</v>
      </c>
      <c r="F10" s="379" t="s">
        <v>142</v>
      </c>
      <c r="G10" s="380">
        <v>0</v>
      </c>
      <c r="H10" s="366">
        <v>0</v>
      </c>
      <c r="I10" s="381">
        <v>0</v>
      </c>
      <c r="K10" s="434"/>
    </row>
    <row r="11" spans="1:11" ht="15.75">
      <c r="A11" s="365" t="s">
        <v>26</v>
      </c>
      <c r="B11" s="433" t="s">
        <v>10</v>
      </c>
      <c r="C11" s="366">
        <v>0</v>
      </c>
      <c r="D11" s="378">
        <v>0</v>
      </c>
      <c r="E11" s="366">
        <v>0</v>
      </c>
      <c r="F11" s="382"/>
      <c r="G11" s="380">
        <v>0</v>
      </c>
      <c r="H11" s="366">
        <v>0</v>
      </c>
      <c r="I11" s="381">
        <v>0</v>
      </c>
      <c r="K11" s="434"/>
    </row>
    <row r="12" spans="1:11" ht="15.75">
      <c r="A12" s="365" t="s">
        <v>27</v>
      </c>
      <c r="B12" s="433" t="s">
        <v>160</v>
      </c>
      <c r="C12" s="366">
        <v>0</v>
      </c>
      <c r="D12" s="378">
        <v>0</v>
      </c>
      <c r="E12" s="366">
        <v>0</v>
      </c>
      <c r="F12" s="382"/>
      <c r="G12" s="380">
        <v>0</v>
      </c>
      <c r="H12" s="366">
        <v>0</v>
      </c>
      <c r="I12" s="381">
        <v>0</v>
      </c>
      <c r="K12" s="434"/>
    </row>
    <row r="13" spans="1:11" ht="15.75">
      <c r="A13" s="365" t="s">
        <v>100</v>
      </c>
      <c r="B13" s="433" t="s">
        <v>11</v>
      </c>
      <c r="C13" s="366">
        <v>0</v>
      </c>
      <c r="D13" s="378">
        <v>0</v>
      </c>
      <c r="E13" s="366">
        <v>0</v>
      </c>
      <c r="F13" s="382"/>
      <c r="G13" s="380">
        <v>0</v>
      </c>
      <c r="H13" s="366">
        <v>0</v>
      </c>
      <c r="I13" s="381">
        <v>0</v>
      </c>
      <c r="K13" s="434"/>
    </row>
    <row r="14" spans="1:11" ht="15.75">
      <c r="A14" s="365" t="s">
        <v>101</v>
      </c>
      <c r="B14" s="433" t="s">
        <v>169</v>
      </c>
      <c r="C14" s="366">
        <v>0</v>
      </c>
      <c r="D14" s="378">
        <v>0</v>
      </c>
      <c r="E14" s="366">
        <v>0</v>
      </c>
      <c r="F14" s="382"/>
      <c r="G14" s="380">
        <v>0</v>
      </c>
      <c r="H14" s="366">
        <v>0</v>
      </c>
      <c r="I14" s="381">
        <v>0</v>
      </c>
      <c r="K14" s="434"/>
    </row>
    <row r="15" spans="1:11" ht="15.75">
      <c r="A15" s="365" t="s">
        <v>102</v>
      </c>
      <c r="B15" s="433" t="s">
        <v>12</v>
      </c>
      <c r="C15" s="366">
        <v>0</v>
      </c>
      <c r="D15" s="378">
        <v>0</v>
      </c>
      <c r="E15" s="366">
        <v>0</v>
      </c>
      <c r="F15" s="382"/>
      <c r="G15" s="380">
        <v>0</v>
      </c>
      <c r="H15" s="366">
        <v>0</v>
      </c>
      <c r="I15" s="381">
        <v>0</v>
      </c>
      <c r="K15" s="434"/>
    </row>
    <row r="16" spans="1:11" ht="15.75">
      <c r="A16" s="365" t="s">
        <v>103</v>
      </c>
      <c r="B16" s="433" t="s">
        <v>13</v>
      </c>
      <c r="C16" s="366">
        <v>0</v>
      </c>
      <c r="D16" s="378">
        <v>0</v>
      </c>
      <c r="E16" s="366">
        <v>0</v>
      </c>
      <c r="F16" s="382"/>
      <c r="G16" s="380">
        <v>0</v>
      </c>
      <c r="H16" s="366">
        <v>0</v>
      </c>
      <c r="I16" s="381">
        <v>0</v>
      </c>
      <c r="K16" s="434"/>
    </row>
    <row r="17" spans="1:11" ht="15.75">
      <c r="A17" s="365" t="s">
        <v>104</v>
      </c>
      <c r="B17" s="433" t="s">
        <v>123</v>
      </c>
      <c r="C17" s="366">
        <v>0</v>
      </c>
      <c r="D17" s="378">
        <v>0</v>
      </c>
      <c r="E17" s="366">
        <v>0</v>
      </c>
      <c r="F17" s="382"/>
      <c r="G17" s="380">
        <v>0</v>
      </c>
      <c r="H17" s="366">
        <v>0</v>
      </c>
      <c r="I17" s="381">
        <v>0</v>
      </c>
      <c r="K17" s="434"/>
    </row>
    <row r="18" spans="1:11" ht="15.75">
      <c r="A18" s="365" t="s">
        <v>105</v>
      </c>
      <c r="B18" s="433" t="s">
        <v>165</v>
      </c>
      <c r="C18" s="441">
        <v>0</v>
      </c>
      <c r="D18" s="378">
        <v>0</v>
      </c>
      <c r="E18" s="441">
        <v>0</v>
      </c>
      <c r="F18" s="382"/>
      <c r="G18" s="380">
        <v>0</v>
      </c>
      <c r="H18" s="441">
        <v>0</v>
      </c>
      <c r="I18" s="381">
        <v>0</v>
      </c>
      <c r="K18" s="434"/>
    </row>
    <row r="19" spans="1:11" ht="15.75">
      <c r="A19" s="435" t="s">
        <v>281</v>
      </c>
      <c r="B19" s="436"/>
      <c r="C19" s="328">
        <v>9548.8999999999978</v>
      </c>
      <c r="D19" s="439">
        <v>133.70000000000175</v>
      </c>
      <c r="E19" s="442">
        <v>9682.6</v>
      </c>
      <c r="F19" s="331"/>
      <c r="G19" s="328">
        <v>9275.6100014144467</v>
      </c>
      <c r="H19" s="443">
        <v>9330.4</v>
      </c>
      <c r="I19" s="439">
        <v>352.19999999999936</v>
      </c>
      <c r="K19" s="434"/>
    </row>
    <row r="20" spans="1:11" ht="15.75">
      <c r="A20" s="365" t="s">
        <v>28</v>
      </c>
      <c r="B20" s="433" t="s">
        <v>14</v>
      </c>
      <c r="C20" s="332">
        <v>0</v>
      </c>
      <c r="D20" s="381">
        <v>0</v>
      </c>
      <c r="E20" s="366">
        <v>0</v>
      </c>
      <c r="F20" s="367"/>
      <c r="G20" s="380">
        <v>0</v>
      </c>
      <c r="H20" s="332">
        <v>0</v>
      </c>
      <c r="I20" s="381">
        <v>0</v>
      </c>
      <c r="K20" s="434"/>
    </row>
    <row r="21" spans="1:11" ht="15.75">
      <c r="A21" s="365" t="s">
        <v>106</v>
      </c>
      <c r="B21" s="433" t="s">
        <v>15</v>
      </c>
      <c r="C21" s="366">
        <v>0</v>
      </c>
      <c r="D21" s="381">
        <v>0</v>
      </c>
      <c r="E21" s="366">
        <v>0</v>
      </c>
      <c r="F21" s="367"/>
      <c r="G21" s="380">
        <v>0</v>
      </c>
      <c r="H21" s="366">
        <v>0</v>
      </c>
      <c r="I21" s="381">
        <v>0</v>
      </c>
      <c r="K21" s="434"/>
    </row>
    <row r="22" spans="1:11" ht="15.75">
      <c r="A22" s="365" t="s">
        <v>107</v>
      </c>
      <c r="B22" s="433" t="s">
        <v>16</v>
      </c>
      <c r="C22" s="366">
        <v>3</v>
      </c>
      <c r="D22" s="381">
        <v>-3</v>
      </c>
      <c r="E22" s="366">
        <v>0</v>
      </c>
      <c r="F22" s="417" t="s">
        <v>351</v>
      </c>
      <c r="G22" s="380">
        <v>0</v>
      </c>
      <c r="H22" s="366">
        <v>0</v>
      </c>
      <c r="I22" s="381">
        <v>0</v>
      </c>
      <c r="K22" s="434"/>
    </row>
    <row r="23" spans="1:11" ht="15.75">
      <c r="A23" s="365" t="s">
        <v>93</v>
      </c>
      <c r="B23" s="433" t="s">
        <v>126</v>
      </c>
      <c r="C23" s="366">
        <v>8.1</v>
      </c>
      <c r="D23" s="381">
        <v>-8.1</v>
      </c>
      <c r="E23" s="366">
        <v>0</v>
      </c>
      <c r="F23" s="364" t="s">
        <v>351</v>
      </c>
      <c r="G23" s="380">
        <v>0</v>
      </c>
      <c r="H23" s="366">
        <v>0</v>
      </c>
      <c r="I23" s="381">
        <v>0</v>
      </c>
      <c r="K23" s="434"/>
    </row>
    <row r="24" spans="1:11" ht="15.75">
      <c r="A24" s="365" t="s">
        <v>94</v>
      </c>
      <c r="B24" s="433" t="s">
        <v>282</v>
      </c>
      <c r="C24" s="366">
        <v>0</v>
      </c>
      <c r="D24" s="381">
        <v>0</v>
      </c>
      <c r="E24" s="366">
        <v>0</v>
      </c>
      <c r="F24" s="367"/>
      <c r="G24" s="380">
        <v>0</v>
      </c>
      <c r="H24" s="366">
        <v>0</v>
      </c>
      <c r="I24" s="381">
        <v>0</v>
      </c>
      <c r="K24" s="434"/>
    </row>
    <row r="25" spans="1:11" ht="15.75">
      <c r="A25" s="365" t="s">
        <v>108</v>
      </c>
      <c r="B25" s="433" t="s">
        <v>127</v>
      </c>
      <c r="C25" s="366">
        <v>75.199999999999989</v>
      </c>
      <c r="D25" s="381">
        <v>-75.199999999999989</v>
      </c>
      <c r="E25" s="366">
        <v>0</v>
      </c>
      <c r="F25" s="364" t="s">
        <v>610</v>
      </c>
      <c r="G25" s="380">
        <v>0</v>
      </c>
      <c r="H25" s="441">
        <v>0</v>
      </c>
      <c r="I25" s="381">
        <v>0</v>
      </c>
      <c r="K25" s="434"/>
    </row>
    <row r="26" spans="1:11" ht="15.75">
      <c r="A26" s="435" t="s">
        <v>283</v>
      </c>
      <c r="B26" s="436"/>
      <c r="C26" s="437">
        <v>86.299999999999983</v>
      </c>
      <c r="D26" s="439">
        <v>-86.299999999999983</v>
      </c>
      <c r="E26" s="328">
        <v>0</v>
      </c>
      <c r="F26" s="331"/>
      <c r="G26" s="438">
        <v>0</v>
      </c>
      <c r="H26" s="442">
        <v>0</v>
      </c>
      <c r="I26" s="439">
        <v>0</v>
      </c>
      <c r="K26" s="434"/>
    </row>
    <row r="27" spans="1:11" ht="15.75">
      <c r="A27" s="365" t="s">
        <v>95</v>
      </c>
      <c r="B27" s="433" t="s">
        <v>17</v>
      </c>
      <c r="C27" s="332">
        <v>828.69999999999982</v>
      </c>
      <c r="D27" s="381">
        <v>5.5</v>
      </c>
      <c r="E27" s="366">
        <v>834.19999999999982</v>
      </c>
      <c r="F27" s="364">
        <v>1</v>
      </c>
      <c r="G27" s="380">
        <v>826.64999999999986</v>
      </c>
      <c r="H27" s="366">
        <v>823.6</v>
      </c>
      <c r="I27" s="381">
        <v>10.599999999999795</v>
      </c>
      <c r="K27" s="434"/>
    </row>
    <row r="28" spans="1:11" ht="15.75">
      <c r="A28" s="365" t="s">
        <v>96</v>
      </c>
      <c r="B28" s="433" t="s">
        <v>109</v>
      </c>
      <c r="C28" s="366">
        <v>46.300000000000004</v>
      </c>
      <c r="D28" s="381">
        <v>1.5</v>
      </c>
      <c r="E28" s="366">
        <v>47.800000000000004</v>
      </c>
      <c r="F28" s="364">
        <v>1</v>
      </c>
      <c r="G28" s="380">
        <v>50.33</v>
      </c>
      <c r="H28" s="366">
        <v>48.2</v>
      </c>
      <c r="I28" s="381">
        <v>-0.39999999999999858</v>
      </c>
      <c r="K28" s="434"/>
    </row>
    <row r="29" spans="1:11" ht="15.75">
      <c r="A29" s="365" t="s">
        <v>97</v>
      </c>
      <c r="B29" s="433" t="s">
        <v>170</v>
      </c>
      <c r="C29" s="441">
        <v>0</v>
      </c>
      <c r="D29" s="381">
        <v>0</v>
      </c>
      <c r="E29" s="366">
        <v>0</v>
      </c>
      <c r="F29" s="367"/>
      <c r="G29" s="380">
        <v>0</v>
      </c>
      <c r="H29" s="366">
        <v>0</v>
      </c>
      <c r="I29" s="381">
        <v>0</v>
      </c>
      <c r="K29" s="434"/>
    </row>
    <row r="30" spans="1:11" ht="15.75">
      <c r="A30" s="619" t="s">
        <v>284</v>
      </c>
      <c r="B30" s="620"/>
      <c r="C30" s="444">
        <v>874.99999999999977</v>
      </c>
      <c r="D30" s="445">
        <v>7</v>
      </c>
      <c r="E30" s="329">
        <v>881.99999999999977</v>
      </c>
      <c r="F30" s="330"/>
      <c r="G30" s="446">
        <v>876.9799999999999</v>
      </c>
      <c r="H30" s="447">
        <v>871.80000000000007</v>
      </c>
      <c r="I30" s="445">
        <v>10.199999999999797</v>
      </c>
      <c r="K30" s="434"/>
    </row>
    <row r="31" spans="1:11" ht="15.75">
      <c r="A31" s="365" t="s">
        <v>98</v>
      </c>
      <c r="B31" s="448" t="s">
        <v>18</v>
      </c>
      <c r="C31" s="332">
        <v>449.70000000000005</v>
      </c>
      <c r="D31" s="381">
        <v>-16.199999999999989</v>
      </c>
      <c r="E31" s="366">
        <v>433.50000000000006</v>
      </c>
      <c r="F31" s="364" t="s">
        <v>611</v>
      </c>
      <c r="G31" s="380">
        <v>402.01000000000005</v>
      </c>
      <c r="H31" s="332">
        <v>401.8</v>
      </c>
      <c r="I31" s="381">
        <v>31.700000000000045</v>
      </c>
      <c r="K31" s="434"/>
    </row>
    <row r="32" spans="1:11" ht="15.75">
      <c r="A32" s="365" t="s">
        <v>244</v>
      </c>
      <c r="B32" s="433" t="s">
        <v>19</v>
      </c>
      <c r="C32" s="366">
        <v>199.7</v>
      </c>
      <c r="D32" s="381">
        <v>15.5</v>
      </c>
      <c r="E32" s="366">
        <v>215.2</v>
      </c>
      <c r="F32" s="364">
        <v>1</v>
      </c>
      <c r="G32" s="380">
        <v>214.17</v>
      </c>
      <c r="H32" s="366">
        <v>212.5</v>
      </c>
      <c r="I32" s="381">
        <v>2.6999999999999886</v>
      </c>
      <c r="K32" s="434"/>
    </row>
    <row r="33" spans="1:12" ht="15.75">
      <c r="A33" s="365" t="s">
        <v>245</v>
      </c>
      <c r="B33" s="433" t="s">
        <v>20</v>
      </c>
      <c r="C33" s="366">
        <v>17.899999999999999</v>
      </c>
      <c r="D33" s="381">
        <v>0.10000000000000142</v>
      </c>
      <c r="E33" s="366">
        <v>18</v>
      </c>
      <c r="F33" s="364">
        <v>1</v>
      </c>
      <c r="G33" s="380">
        <v>19.890000000000004</v>
      </c>
      <c r="H33" s="366">
        <v>19.3</v>
      </c>
      <c r="I33" s="381">
        <v>-1.3000000000000007</v>
      </c>
      <c r="K33" s="434"/>
    </row>
    <row r="34" spans="1:12" ht="15.75">
      <c r="A34" s="365" t="s">
        <v>246</v>
      </c>
      <c r="B34" s="433" t="s">
        <v>21</v>
      </c>
      <c r="C34" s="441">
        <v>288.8</v>
      </c>
      <c r="D34" s="381">
        <v>-12.800000000000011</v>
      </c>
      <c r="E34" s="366">
        <v>276</v>
      </c>
      <c r="F34" s="364">
        <v>1</v>
      </c>
      <c r="G34" s="380">
        <v>343.67217971161506</v>
      </c>
      <c r="H34" s="366">
        <v>331.3</v>
      </c>
      <c r="I34" s="381">
        <v>-55.300000000000011</v>
      </c>
      <c r="K34" s="434"/>
    </row>
    <row r="35" spans="1:12" ht="15.75">
      <c r="A35" s="435" t="s">
        <v>285</v>
      </c>
      <c r="B35" s="449"/>
      <c r="C35" s="442">
        <v>956.10000000000014</v>
      </c>
      <c r="D35" s="439">
        <v>-13.399999999999999</v>
      </c>
      <c r="E35" s="328">
        <v>942.7</v>
      </c>
      <c r="F35" s="328"/>
      <c r="G35" s="438">
        <v>979.74217971161511</v>
      </c>
      <c r="H35" s="328">
        <v>964.89999999999986</v>
      </c>
      <c r="I35" s="439">
        <v>-22.199999999999974</v>
      </c>
      <c r="K35" s="434"/>
    </row>
    <row r="36" spans="1:12" ht="15.75">
      <c r="A36" s="365" t="s">
        <v>99</v>
      </c>
      <c r="B36" s="433" t="s">
        <v>171</v>
      </c>
      <c r="C36" s="366">
        <v>0</v>
      </c>
      <c r="D36" s="381">
        <v>0</v>
      </c>
      <c r="E36" s="366">
        <v>0</v>
      </c>
      <c r="F36" s="366"/>
      <c r="G36" s="380">
        <v>135.82835606589452</v>
      </c>
      <c r="H36" s="366">
        <v>165.1</v>
      </c>
      <c r="I36" s="381">
        <v>-165.1</v>
      </c>
      <c r="K36" s="434"/>
    </row>
    <row r="37" spans="1:12" ht="15.75">
      <c r="A37" s="435" t="s">
        <v>286</v>
      </c>
      <c r="B37" s="449"/>
      <c r="C37" s="328">
        <v>0</v>
      </c>
      <c r="D37" s="439">
        <v>0</v>
      </c>
      <c r="E37" s="328">
        <v>0</v>
      </c>
      <c r="F37" s="328"/>
      <c r="G37" s="438">
        <v>135.82835606589452</v>
      </c>
      <c r="H37" s="328">
        <v>165.1</v>
      </c>
      <c r="I37" s="439">
        <v>-165.1</v>
      </c>
      <c r="K37" s="434"/>
      <c r="L37" s="429" t="s">
        <v>429</v>
      </c>
    </row>
    <row r="38" spans="1:12" ht="15.75">
      <c r="A38" s="365" t="s">
        <v>445</v>
      </c>
      <c r="B38" s="433" t="s">
        <v>452</v>
      </c>
      <c r="C38" s="332">
        <v>84.2</v>
      </c>
      <c r="D38" s="381">
        <v>-0.10000000000000853</v>
      </c>
      <c r="E38" s="366">
        <v>84.1</v>
      </c>
      <c r="F38" s="364">
        <v>1</v>
      </c>
      <c r="G38" s="380">
        <v>92.84</v>
      </c>
      <c r="H38" s="366">
        <v>95</v>
      </c>
      <c r="I38" s="381">
        <v>-10.900000000000006</v>
      </c>
      <c r="K38" s="434"/>
    </row>
    <row r="39" spans="1:12" ht="15.75">
      <c r="A39" s="435" t="s">
        <v>451</v>
      </c>
      <c r="B39" s="449"/>
      <c r="C39" s="328">
        <v>84.2</v>
      </c>
      <c r="D39" s="439">
        <v>-0.10000000000000853</v>
      </c>
      <c r="E39" s="328">
        <v>84.1</v>
      </c>
      <c r="F39" s="328"/>
      <c r="G39" s="438">
        <v>92.84</v>
      </c>
      <c r="H39" s="328">
        <v>95</v>
      </c>
      <c r="I39" s="439">
        <v>-10.900000000000006</v>
      </c>
      <c r="K39" s="434"/>
    </row>
    <row r="40" spans="1:12" ht="15.75">
      <c r="A40" s="450" t="s">
        <v>2</v>
      </c>
      <c r="B40" s="449"/>
      <c r="C40" s="328">
        <v>12082.499999999998</v>
      </c>
      <c r="D40" s="439">
        <v>51.400000000001761</v>
      </c>
      <c r="E40" s="328">
        <v>12133.900000000001</v>
      </c>
      <c r="F40" s="328"/>
      <c r="G40" s="451">
        <v>11877.305556998806</v>
      </c>
      <c r="H40" s="442">
        <v>11939.4</v>
      </c>
      <c r="I40" s="452">
        <v>194.49999999999937</v>
      </c>
      <c r="K40" s="434"/>
    </row>
    <row r="41" spans="1:12" ht="15.75">
      <c r="A41" s="453"/>
      <c r="B41" s="453"/>
      <c r="C41" s="371"/>
      <c r="D41" s="371"/>
      <c r="E41" s="371">
        <v>0</v>
      </c>
      <c r="F41" s="372"/>
      <c r="G41" s="371"/>
      <c r="H41" s="371"/>
      <c r="I41" s="454"/>
    </row>
    <row r="42" spans="1:12" ht="36" customHeight="1">
      <c r="A42" s="455" t="s">
        <v>175</v>
      </c>
      <c r="B42" s="616" t="s">
        <v>624</v>
      </c>
      <c r="C42" s="616"/>
      <c r="D42" s="616"/>
      <c r="E42" s="616"/>
      <c r="F42" s="616"/>
      <c r="G42" s="616"/>
      <c r="H42" s="616"/>
      <c r="I42" s="616"/>
      <c r="J42" s="617"/>
    </row>
    <row r="43" spans="1:12" ht="15.75" customHeight="1">
      <c r="A43" s="455">
        <v>1</v>
      </c>
      <c r="B43" s="616" t="s">
        <v>637</v>
      </c>
      <c r="C43" s="616"/>
      <c r="D43" s="616"/>
      <c r="E43" s="616"/>
      <c r="F43" s="616"/>
      <c r="G43" s="616"/>
      <c r="H43" s="616"/>
      <c r="I43" s="616"/>
      <c r="J43" s="617"/>
    </row>
    <row r="44" spans="1:12" ht="15.75" customHeight="1">
      <c r="A44" s="455" t="s">
        <v>351</v>
      </c>
      <c r="B44" s="615" t="s">
        <v>521</v>
      </c>
      <c r="C44" s="615"/>
      <c r="D44" s="615"/>
      <c r="E44" s="615"/>
      <c r="F44" s="615"/>
      <c r="G44" s="615"/>
      <c r="H44" s="615"/>
      <c r="I44" s="615"/>
      <c r="J44" s="615"/>
    </row>
    <row r="45" spans="1:12" ht="15.75" customHeight="1">
      <c r="A45" s="455" t="s">
        <v>535</v>
      </c>
      <c r="B45" s="615" t="s">
        <v>592</v>
      </c>
      <c r="C45" s="615"/>
      <c r="D45" s="615"/>
      <c r="E45" s="615"/>
      <c r="F45" s="615"/>
      <c r="G45" s="615"/>
      <c r="H45" s="615"/>
      <c r="I45" s="615"/>
      <c r="J45" s="615"/>
    </row>
    <row r="46" spans="1:12" ht="15.75" customHeight="1">
      <c r="A46" s="455" t="s">
        <v>436</v>
      </c>
      <c r="B46" s="615" t="s">
        <v>546</v>
      </c>
      <c r="C46" s="615"/>
      <c r="D46" s="615"/>
      <c r="E46" s="615"/>
      <c r="F46" s="615"/>
      <c r="G46" s="615"/>
      <c r="H46" s="615"/>
      <c r="I46" s="615"/>
      <c r="J46" s="615"/>
    </row>
    <row r="47" spans="1:12" ht="15.75" customHeight="1">
      <c r="B47"/>
    </row>
    <row r="48" spans="1:12" ht="15.75" customHeight="1">
      <c r="B48" s="616" t="s">
        <v>405</v>
      </c>
      <c r="C48" s="616"/>
      <c r="D48" s="616"/>
      <c r="E48" s="616"/>
      <c r="F48" s="616"/>
      <c r="G48" s="616"/>
      <c r="H48" s="616"/>
      <c r="I48" s="616"/>
      <c r="J48" s="617"/>
    </row>
    <row r="49" spans="5:5" ht="15.75" customHeight="1">
      <c r="E49" s="456"/>
    </row>
  </sheetData>
  <mergeCells count="10">
    <mergeCell ref="B44:J44"/>
    <mergeCell ref="B45:J45"/>
    <mergeCell ref="B46:J46"/>
    <mergeCell ref="B48:J48"/>
    <mergeCell ref="A1:I1"/>
    <mergeCell ref="A2:I2"/>
    <mergeCell ref="A3:I3"/>
    <mergeCell ref="A30:B30"/>
    <mergeCell ref="B42:J42"/>
    <mergeCell ref="B43:J43"/>
  </mergeCell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11"/>
  <dimension ref="A1:P29"/>
  <sheetViews>
    <sheetView zoomScale="70" zoomScaleNormal="70" workbookViewId="0">
      <selection activeCell="AA26" sqref="AA26"/>
    </sheetView>
  </sheetViews>
  <sheetFormatPr defaultColWidth="9.140625" defaultRowHeight="15.75"/>
  <cols>
    <col min="1" max="1" width="32.42578125" style="128" customWidth="1"/>
    <col min="2" max="2" width="20.5703125" style="128" hidden="1" customWidth="1"/>
    <col min="3" max="3" width="18.7109375" style="128" hidden="1" customWidth="1"/>
    <col min="4" max="7" width="20.5703125" style="128" hidden="1" customWidth="1"/>
    <col min="8" max="8" width="18.7109375" style="128" hidden="1" customWidth="1"/>
    <col min="9" max="10" width="15.85546875" style="128" hidden="1" customWidth="1"/>
    <col min="11" max="11" width="15.85546875" style="128" customWidth="1"/>
    <col min="12" max="13" width="20.5703125" style="128" hidden="1" customWidth="1"/>
    <col min="14" max="14" width="21.28515625" style="128" customWidth="1"/>
    <col min="15" max="15" width="19.5703125" style="128" customWidth="1"/>
    <col min="16" max="16" width="22.7109375" style="270" customWidth="1"/>
    <col min="17" max="17" width="15" style="128" customWidth="1"/>
    <col min="18" max="16384" width="9.140625" style="128"/>
  </cols>
  <sheetData>
    <row r="1" spans="1:16" s="233" customFormat="1">
      <c r="A1" s="126" t="s">
        <v>3</v>
      </c>
      <c r="B1" s="126"/>
      <c r="C1" s="126"/>
      <c r="D1" s="126"/>
      <c r="E1" s="126"/>
      <c r="F1" s="126"/>
      <c r="G1" s="126"/>
      <c r="H1" s="126"/>
      <c r="I1" s="126"/>
      <c r="J1" s="126"/>
      <c r="K1" s="126"/>
      <c r="L1" s="126"/>
      <c r="M1" s="126"/>
      <c r="N1" s="126"/>
      <c r="P1" s="269"/>
    </row>
    <row r="2" spans="1:16">
      <c r="A2" s="127" t="s">
        <v>618</v>
      </c>
      <c r="B2" s="127"/>
      <c r="C2" s="127"/>
      <c r="D2" s="127"/>
      <c r="E2" s="127"/>
      <c r="F2" s="127"/>
      <c r="G2" s="127"/>
      <c r="H2" s="127"/>
      <c r="I2" s="127"/>
      <c r="J2" s="127"/>
      <c r="K2" s="127"/>
      <c r="L2" s="127"/>
      <c r="M2" s="127"/>
      <c r="N2" s="127"/>
    </row>
    <row r="3" spans="1:16">
      <c r="A3" s="127" t="s">
        <v>631</v>
      </c>
      <c r="B3" s="127"/>
      <c r="C3" s="127"/>
      <c r="D3" s="127"/>
      <c r="E3" s="127"/>
      <c r="F3" s="127"/>
      <c r="G3" s="127"/>
      <c r="H3" s="127"/>
      <c r="I3" s="127"/>
      <c r="J3" s="127"/>
      <c r="K3" s="127"/>
      <c r="L3" s="127"/>
      <c r="M3" s="127"/>
      <c r="N3" s="127"/>
    </row>
    <row r="6" spans="1:16" ht="46.9" customHeight="1">
      <c r="A6" s="276" t="s">
        <v>230</v>
      </c>
      <c r="B6" s="276" t="s">
        <v>562</v>
      </c>
      <c r="C6" s="276" t="s">
        <v>623</v>
      </c>
      <c r="D6" s="276" t="s">
        <v>563</v>
      </c>
      <c r="E6" s="276" t="s">
        <v>564</v>
      </c>
      <c r="F6" s="276" t="s">
        <v>565</v>
      </c>
      <c r="G6" s="276" t="s">
        <v>566</v>
      </c>
      <c r="H6" s="276" t="s">
        <v>567</v>
      </c>
      <c r="I6" s="276" t="s">
        <v>568</v>
      </c>
      <c r="J6" s="276" t="s">
        <v>569</v>
      </c>
      <c r="K6" s="276" t="s">
        <v>570</v>
      </c>
      <c r="L6" s="276" t="s">
        <v>571</v>
      </c>
      <c r="M6" s="276" t="s">
        <v>572</v>
      </c>
      <c r="N6" s="276" t="s">
        <v>634</v>
      </c>
    </row>
    <row r="8" spans="1:16">
      <c r="A8" s="271" t="s">
        <v>231</v>
      </c>
      <c r="B8" s="289">
        <v>60105719.740000129</v>
      </c>
      <c r="C8" s="289">
        <v>63542114.629999943</v>
      </c>
      <c r="D8" s="344">
        <v>64744845.379999988</v>
      </c>
      <c r="E8" s="344">
        <v>63903429.700000033</v>
      </c>
      <c r="F8" s="344">
        <v>63734041.379999973</v>
      </c>
      <c r="G8" s="344">
        <v>63625219.150000066</v>
      </c>
      <c r="H8" s="344">
        <v>64268571.200000063</v>
      </c>
      <c r="I8" s="344">
        <v>64619611.580000006</v>
      </c>
      <c r="J8" s="344">
        <v>65188932.120000035</v>
      </c>
      <c r="K8" s="344">
        <v>65002920.61999996</v>
      </c>
      <c r="L8" s="344"/>
      <c r="M8" s="295"/>
      <c r="N8" s="288">
        <f t="shared" ref="N8:N20" si="0">SUM(B8:M8)</f>
        <v>638735405.50000024</v>
      </c>
    </row>
    <row r="9" spans="1:16">
      <c r="A9" s="271" t="s">
        <v>232</v>
      </c>
      <c r="B9" s="289">
        <v>1774968.7299999986</v>
      </c>
      <c r="C9" s="289">
        <v>1962384.079999997</v>
      </c>
      <c r="D9" s="344">
        <v>2056604.670000002</v>
      </c>
      <c r="E9" s="344">
        <v>2202965.3699999913</v>
      </c>
      <c r="F9" s="344">
        <v>1975452.7300000002</v>
      </c>
      <c r="G9" s="344">
        <v>2000786.7599999995</v>
      </c>
      <c r="H9" s="344">
        <v>2038306.3900000029</v>
      </c>
      <c r="I9" s="344">
        <v>1992661.0100000033</v>
      </c>
      <c r="J9" s="344">
        <v>2179807.0399999986</v>
      </c>
      <c r="K9" s="344">
        <v>8134651.5700000003</v>
      </c>
      <c r="L9" s="344"/>
      <c r="M9" s="295"/>
      <c r="N9" s="288">
        <f t="shared" si="0"/>
        <v>26318588.349999994</v>
      </c>
    </row>
    <row r="10" spans="1:16">
      <c r="A10" s="271" t="s">
        <v>233</v>
      </c>
      <c r="B10" s="289"/>
      <c r="C10" s="428">
        <v>6960227.7899999954</v>
      </c>
      <c r="D10" s="295">
        <v>8071386.6299999999</v>
      </c>
      <c r="E10" s="344">
        <v>10913284.560000008</v>
      </c>
      <c r="F10" s="344">
        <v>7869799.3400000026</v>
      </c>
      <c r="G10" s="344">
        <v>10118447.899999997</v>
      </c>
      <c r="H10" s="344">
        <v>11441891.089999996</v>
      </c>
      <c r="I10" s="344">
        <v>10406199.479999993</v>
      </c>
      <c r="J10" s="344">
        <v>10329589.90000001</v>
      </c>
      <c r="K10" s="344">
        <v>10534185.590000004</v>
      </c>
      <c r="L10" s="344"/>
      <c r="M10" s="295"/>
      <c r="N10" s="288">
        <f t="shared" si="0"/>
        <v>86645012.280000001</v>
      </c>
    </row>
    <row r="11" spans="1:16">
      <c r="A11" s="271" t="s">
        <v>235</v>
      </c>
      <c r="B11" s="289"/>
      <c r="C11" s="428">
        <v>19853.920000000016</v>
      </c>
      <c r="D11" s="295">
        <v>12326.869999999997</v>
      </c>
      <c r="E11" s="344">
        <v>11002.399999999994</v>
      </c>
      <c r="F11" s="344">
        <v>5211.2800000000007</v>
      </c>
      <c r="G11" s="344">
        <v>10797.510000000009</v>
      </c>
      <c r="H11" s="344">
        <v>19831.069999999982</v>
      </c>
      <c r="I11" s="344">
        <v>8250.680000000013</v>
      </c>
      <c r="J11" s="344">
        <v>12187.249999999995</v>
      </c>
      <c r="K11" s="344">
        <v>1014240.4000000012</v>
      </c>
      <c r="L11" s="344"/>
      <c r="M11" s="295"/>
      <c r="N11" s="288">
        <f t="shared" si="0"/>
        <v>1113701.3800000013</v>
      </c>
    </row>
    <row r="12" spans="1:16">
      <c r="A12" s="271" t="s">
        <v>236</v>
      </c>
      <c r="B12" s="289">
        <v>898685.18999999983</v>
      </c>
      <c r="C12" s="428">
        <v>1003792.1999999997</v>
      </c>
      <c r="D12" s="295">
        <v>245478.87000000005</v>
      </c>
      <c r="E12" s="344">
        <v>1521764.9300000002</v>
      </c>
      <c r="F12" s="344">
        <v>413484.01000000024</v>
      </c>
      <c r="G12" s="344">
        <v>1939804.9700000002</v>
      </c>
      <c r="H12" s="344">
        <v>252501.87999999992</v>
      </c>
      <c r="I12" s="344">
        <v>34879.58</v>
      </c>
      <c r="J12" s="344">
        <v>2739237.2100000004</v>
      </c>
      <c r="K12" s="344">
        <v>5513297.8899999913</v>
      </c>
      <c r="L12" s="344"/>
      <c r="M12" s="295"/>
      <c r="N12" s="288">
        <f t="shared" si="0"/>
        <v>14562926.729999991</v>
      </c>
    </row>
    <row r="13" spans="1:16">
      <c r="A13" s="271" t="s">
        <v>237</v>
      </c>
      <c r="B13" s="428">
        <v>836091.99000000046</v>
      </c>
      <c r="C13" s="428">
        <v>4944149.26</v>
      </c>
      <c r="D13" s="344">
        <v>5659422.1699999981</v>
      </c>
      <c r="E13" s="344">
        <v>5469576.9200000018</v>
      </c>
      <c r="F13" s="344">
        <v>4745346.8400000017</v>
      </c>
      <c r="G13" s="344">
        <v>4768335.28</v>
      </c>
      <c r="H13" s="344">
        <v>5209501.5399999861</v>
      </c>
      <c r="I13" s="344">
        <v>5122659.9099999974</v>
      </c>
      <c r="J13" s="344">
        <v>5413767.8399999971</v>
      </c>
      <c r="K13" s="344">
        <v>48180.549999999872</v>
      </c>
      <c r="L13" s="344"/>
      <c r="M13" s="295"/>
      <c r="N13" s="288">
        <f t="shared" si="0"/>
        <v>42217032.299999975</v>
      </c>
    </row>
    <row r="14" spans="1:16">
      <c r="A14" s="271" t="s">
        <v>238</v>
      </c>
      <c r="B14" s="428">
        <v>25943.9</v>
      </c>
      <c r="C14" s="428">
        <v>126654.58000000006</v>
      </c>
      <c r="D14" s="344">
        <v>11044.599999999999</v>
      </c>
      <c r="E14" s="344">
        <v>30943.040000000005</v>
      </c>
      <c r="F14" s="344">
        <v>29079.880000000016</v>
      </c>
      <c r="G14" s="344">
        <v>72341.540000000052</v>
      </c>
      <c r="H14" s="344">
        <v>37386.400000000045</v>
      </c>
      <c r="I14" s="344">
        <v>111153.24000000008</v>
      </c>
      <c r="J14" s="344">
        <v>84013.549999999916</v>
      </c>
      <c r="K14" s="344">
        <v>143375.38000000018</v>
      </c>
      <c r="L14" s="344"/>
      <c r="M14" s="295"/>
      <c r="N14" s="288">
        <f t="shared" si="0"/>
        <v>671936.11000000034</v>
      </c>
    </row>
    <row r="15" spans="1:16">
      <c r="A15" s="271" t="s">
        <v>350</v>
      </c>
      <c r="B15" s="428"/>
      <c r="C15" s="428">
        <v>301253.9599999999</v>
      </c>
      <c r="D15" s="344"/>
      <c r="E15" s="344">
        <v>398852.43999999994</v>
      </c>
      <c r="F15" s="344">
        <v>60320.710000000021</v>
      </c>
      <c r="G15" s="344">
        <v>1098186.1800000004</v>
      </c>
      <c r="H15" s="344">
        <v>500489.72000000003</v>
      </c>
      <c r="I15" s="344">
        <v>68637.98</v>
      </c>
      <c r="J15" s="344">
        <v>334427.79000000004</v>
      </c>
      <c r="K15" s="344">
        <v>14943224.67999986</v>
      </c>
      <c r="L15" s="344"/>
      <c r="M15" s="295"/>
      <c r="N15" s="288">
        <f t="shared" si="0"/>
        <v>17705393.459999859</v>
      </c>
    </row>
    <row r="16" spans="1:16">
      <c r="A16" s="271" t="s">
        <v>239</v>
      </c>
      <c r="B16" s="289">
        <v>1857345.4000000032</v>
      </c>
      <c r="C16" s="428">
        <v>3637640.7099999976</v>
      </c>
      <c r="D16" s="344">
        <v>22844159.990000125</v>
      </c>
      <c r="E16" s="344">
        <v>1979066.7399999625</v>
      </c>
      <c r="F16" s="344">
        <v>14004405.95999999</v>
      </c>
      <c r="G16" s="344">
        <v>24017783.190000176</v>
      </c>
      <c r="H16" s="344">
        <v>14303207.590000013</v>
      </c>
      <c r="I16" s="344">
        <v>13083695.780000178</v>
      </c>
      <c r="J16" s="344">
        <v>14145733.50999999</v>
      </c>
      <c r="K16" s="344">
        <v>112082507.19000004</v>
      </c>
      <c r="L16" s="344"/>
      <c r="M16" s="295"/>
      <c r="N16" s="288">
        <f t="shared" si="0"/>
        <v>221955546.06000048</v>
      </c>
    </row>
    <row r="17" spans="1:16">
      <c r="A17" s="271" t="s">
        <v>240</v>
      </c>
      <c r="B17" s="289">
        <v>30825649.75</v>
      </c>
      <c r="C17" s="428">
        <v>107752793.96000004</v>
      </c>
      <c r="D17" s="344">
        <v>86451612.860000148</v>
      </c>
      <c r="E17" s="344">
        <v>94607022.490000129</v>
      </c>
      <c r="F17" s="344">
        <v>91480036.679999918</v>
      </c>
      <c r="G17" s="344">
        <v>122731712.56999981</v>
      </c>
      <c r="H17" s="344">
        <v>94591712.340000033</v>
      </c>
      <c r="I17" s="344">
        <v>104159834.45999993</v>
      </c>
      <c r="J17" s="344">
        <v>96445059.529999912</v>
      </c>
      <c r="K17" s="344">
        <v>0</v>
      </c>
      <c r="L17" s="344"/>
      <c r="M17" s="295"/>
      <c r="N17" s="288">
        <f t="shared" si="0"/>
        <v>829045434.63999987</v>
      </c>
    </row>
    <row r="18" spans="1:16">
      <c r="A18" s="271" t="s">
        <v>241</v>
      </c>
      <c r="B18" s="289">
        <v>1071.6399999999994</v>
      </c>
      <c r="C18" s="428">
        <v>20119.839999999993</v>
      </c>
      <c r="D18" s="344">
        <v>28374.840000000007</v>
      </c>
      <c r="E18" s="344">
        <v>31350.010000000017</v>
      </c>
      <c r="F18" s="344">
        <v>29106.520000000004</v>
      </c>
      <c r="G18" s="344">
        <v>25456.970000000012</v>
      </c>
      <c r="H18" s="344">
        <v>32633.86</v>
      </c>
      <c r="I18" s="344">
        <v>36335.829999999987</v>
      </c>
      <c r="J18" s="344">
        <v>34403.200000000004</v>
      </c>
      <c r="K18" s="344">
        <v>37856.509999999733</v>
      </c>
      <c r="L18" s="344"/>
      <c r="M18" s="295"/>
      <c r="N18" s="288">
        <f t="shared" si="0"/>
        <v>276709.2199999998</v>
      </c>
    </row>
    <row r="19" spans="1:16">
      <c r="A19" s="271" t="s">
        <v>242</v>
      </c>
      <c r="B19" s="289"/>
      <c r="C19" s="428"/>
      <c r="D19" s="344"/>
      <c r="E19" s="344"/>
      <c r="F19" s="344">
        <v>2500000</v>
      </c>
      <c r="G19" s="344"/>
      <c r="H19" s="344"/>
      <c r="I19" s="344"/>
      <c r="J19" s="344"/>
      <c r="K19" s="344">
        <v>122352.43000003639</v>
      </c>
      <c r="L19" s="344"/>
      <c r="M19" s="295"/>
      <c r="N19" s="288">
        <f t="shared" si="0"/>
        <v>2622352.4300000365</v>
      </c>
    </row>
    <row r="20" spans="1:16">
      <c r="A20" s="271" t="s">
        <v>243</v>
      </c>
      <c r="B20" s="428"/>
      <c r="C20" s="428"/>
      <c r="D20" s="287"/>
      <c r="E20" s="287"/>
      <c r="F20" s="287"/>
      <c r="G20" s="287"/>
      <c r="H20" s="287"/>
      <c r="I20" s="287"/>
      <c r="J20" s="287"/>
      <c r="K20" s="344"/>
      <c r="L20" s="287"/>
      <c r="M20" s="295"/>
      <c r="N20" s="288">
        <f t="shared" si="0"/>
        <v>0</v>
      </c>
    </row>
    <row r="21" spans="1:16">
      <c r="B21" s="428"/>
      <c r="C21" s="428"/>
      <c r="D21" s="130"/>
      <c r="E21" s="130"/>
      <c r="F21" s="130"/>
      <c r="G21" s="130"/>
      <c r="H21" s="130"/>
      <c r="I21" s="130"/>
      <c r="J21" s="130"/>
      <c r="K21" s="130"/>
      <c r="L21" s="130"/>
      <c r="M21" s="130"/>
      <c r="N21" s="286"/>
    </row>
    <row r="22" spans="1:16" ht="16.5" thickBot="1">
      <c r="A22" s="272" t="s">
        <v>92</v>
      </c>
      <c r="B22" s="384">
        <f t="shared" ref="B22:H22" si="1">SUM(B8:B21)</f>
        <v>96325476.340000138</v>
      </c>
      <c r="C22" s="383">
        <f t="shared" si="1"/>
        <v>190270984.92999998</v>
      </c>
      <c r="D22" s="383">
        <f t="shared" si="1"/>
        <v>190125256.88000026</v>
      </c>
      <c r="E22" s="383">
        <f t="shared" si="1"/>
        <v>181069258.60000014</v>
      </c>
      <c r="F22" s="383">
        <f t="shared" si="1"/>
        <v>186846285.32999989</v>
      </c>
      <c r="G22" s="383">
        <f t="shared" si="1"/>
        <v>230408872.02000007</v>
      </c>
      <c r="H22" s="383">
        <f t="shared" si="1"/>
        <v>192696033.0800001</v>
      </c>
      <c r="I22" s="384">
        <f>SUM(I8:I20)</f>
        <v>199643919.53000012</v>
      </c>
      <c r="J22" s="384">
        <f>SUM(J8:J21)</f>
        <v>196907158.93999994</v>
      </c>
      <c r="K22" s="384">
        <f>SUM(K8:K21)</f>
        <v>217576792.80999988</v>
      </c>
      <c r="L22" s="383">
        <f>SUM(L8:L20)</f>
        <v>0</v>
      </c>
      <c r="M22" s="383">
        <f t="shared" ref="M22:N22" si="2">SUM(M8:M20)</f>
        <v>0</v>
      </c>
      <c r="N22" s="384">
        <f t="shared" si="2"/>
        <v>1881870038.4600005</v>
      </c>
      <c r="O22" s="291"/>
      <c r="P22" s="291"/>
    </row>
    <row r="23" spans="1:16" ht="16.5" hidden="1" thickTop="1">
      <c r="N23" s="145">
        <v>1664293245.5199547</v>
      </c>
    </row>
    <row r="24" spans="1:16" ht="16.5" hidden="1" thickTop="1">
      <c r="N24" s="145">
        <f>N23-N22</f>
        <v>-217576792.94004583</v>
      </c>
    </row>
    <row r="25" spans="1:16" ht="16.5" thickTop="1">
      <c r="N25" s="291"/>
    </row>
    <row r="27" spans="1:16">
      <c r="K27" s="344"/>
    </row>
    <row r="29" spans="1:16">
      <c r="B29"/>
      <c r="C29"/>
      <c r="D29"/>
      <c r="E29"/>
      <c r="F29"/>
      <c r="G29"/>
      <c r="H29"/>
      <c r="I29"/>
      <c r="J29"/>
      <c r="K29"/>
      <c r="L29"/>
    </row>
  </sheetData>
  <printOptions horizontalCentered="1"/>
  <pageMargins left="0.7" right="0.7" top="0.75" bottom="0.75" header="0.3" footer="0.3"/>
  <pageSetup scale="97"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4"/>
  <dimension ref="A1:N103"/>
  <sheetViews>
    <sheetView zoomScale="70" zoomScaleNormal="70" zoomScaleSheetLayoutView="70" workbookViewId="0">
      <pane ySplit="6" topLeftCell="A19" activePane="bottomLeft" state="frozen"/>
      <selection activeCell="D38" sqref="D38"/>
      <selection pane="bottomLeft" activeCell="L69" sqref="L69"/>
    </sheetView>
  </sheetViews>
  <sheetFormatPr defaultColWidth="9.140625" defaultRowHeight="15.75"/>
  <cols>
    <col min="1" max="1" width="93.140625" style="1" bestFit="1" customWidth="1"/>
    <col min="2" max="2" width="19.7109375" style="2" bestFit="1" customWidth="1"/>
    <col min="3" max="3" width="26.42578125" style="11" bestFit="1" customWidth="1"/>
    <col min="4" max="5" width="26" style="11" bestFit="1" customWidth="1"/>
    <col min="6" max="6" width="26.7109375" style="11" bestFit="1" customWidth="1"/>
    <col min="7" max="8" width="23.140625" style="11" bestFit="1" customWidth="1"/>
    <col min="9" max="9" width="20.7109375" style="11" bestFit="1" customWidth="1"/>
    <col min="10" max="10" width="6" style="1" bestFit="1" customWidth="1"/>
    <col min="11" max="11" width="17.7109375" style="1" bestFit="1" customWidth="1"/>
    <col min="12" max="12" width="15.28515625" style="1" bestFit="1" customWidth="1"/>
    <col min="13" max="13" width="15.85546875" style="1" bestFit="1" customWidth="1"/>
    <col min="14" max="16384" width="9.140625" style="1"/>
  </cols>
  <sheetData>
    <row r="1" spans="1:14" s="4" customFormat="1">
      <c r="A1" s="126" t="s">
        <v>3</v>
      </c>
      <c r="B1" s="126"/>
      <c r="C1" s="126"/>
      <c r="D1" s="126"/>
      <c r="E1" s="126"/>
      <c r="F1" s="126"/>
      <c r="G1" s="126"/>
      <c r="H1" s="126"/>
      <c r="I1" s="126"/>
    </row>
    <row r="2" spans="1:14">
      <c r="A2" s="127" t="s">
        <v>619</v>
      </c>
      <c r="B2" s="127"/>
      <c r="C2" s="127"/>
      <c r="D2" s="127"/>
      <c r="E2" s="127"/>
      <c r="F2" s="127"/>
      <c r="G2" s="127"/>
      <c r="H2" s="127"/>
      <c r="I2" s="127"/>
    </row>
    <row r="3" spans="1:14">
      <c r="A3" s="608" t="s">
        <v>631</v>
      </c>
      <c r="B3" s="621"/>
      <c r="C3" s="621"/>
      <c r="D3" s="621"/>
      <c r="E3" s="621"/>
      <c r="F3" s="621"/>
      <c r="G3" s="621"/>
      <c r="H3" s="621"/>
      <c r="I3" s="621"/>
      <c r="J3" s="608"/>
      <c r="K3" s="608"/>
      <c r="L3" s="608"/>
    </row>
    <row r="4" spans="1:14">
      <c r="A4" s="128"/>
      <c r="B4" s="129"/>
      <c r="C4" s="130"/>
      <c r="D4" s="130"/>
      <c r="E4" s="130"/>
      <c r="F4" s="130"/>
      <c r="G4" s="130"/>
      <c r="H4" s="130"/>
      <c r="I4" s="130"/>
    </row>
    <row r="5" spans="1:14" s="12" customFormat="1">
      <c r="A5" s="131"/>
      <c r="B5" s="132" t="s">
        <v>183</v>
      </c>
      <c r="C5" s="277"/>
      <c r="D5" s="133" t="s">
        <v>145</v>
      </c>
      <c r="E5" s="133" t="s">
        <v>146</v>
      </c>
      <c r="F5" s="134" t="s">
        <v>197</v>
      </c>
      <c r="G5" s="134" t="s">
        <v>50</v>
      </c>
      <c r="H5" s="277"/>
      <c r="I5" s="134"/>
      <c r="J5" s="128"/>
    </row>
    <row r="6" spans="1:14" s="12" customFormat="1">
      <c r="A6" s="135" t="s">
        <v>48</v>
      </c>
      <c r="B6" s="136" t="s">
        <v>51</v>
      </c>
      <c r="C6" s="278" t="s">
        <v>29</v>
      </c>
      <c r="D6" s="138" t="s">
        <v>30</v>
      </c>
      <c r="E6" s="138" t="s">
        <v>30</v>
      </c>
      <c r="F6" s="137" t="s">
        <v>147</v>
      </c>
      <c r="G6" s="139" t="s">
        <v>36</v>
      </c>
      <c r="H6" s="139" t="s">
        <v>32</v>
      </c>
      <c r="I6" s="139" t="s">
        <v>33</v>
      </c>
      <c r="J6" s="128"/>
    </row>
    <row r="7" spans="1:14" s="12" customFormat="1">
      <c r="A7" s="140"/>
      <c r="B7" s="141"/>
      <c r="C7" s="141"/>
      <c r="D7" s="141"/>
      <c r="E7" s="141"/>
      <c r="F7" s="141"/>
      <c r="G7" s="142"/>
      <c r="H7" s="142"/>
      <c r="I7" s="142"/>
      <c r="J7" s="128"/>
    </row>
    <row r="8" spans="1:14" s="12" customFormat="1">
      <c r="A8" s="143" t="s">
        <v>52</v>
      </c>
      <c r="B8" s="144" t="s">
        <v>53</v>
      </c>
      <c r="C8" s="145">
        <v>1489390019</v>
      </c>
      <c r="D8" s="145">
        <f>E8+F8</f>
        <v>93316195</v>
      </c>
      <c r="E8" s="145">
        <v>-33617782</v>
      </c>
      <c r="F8" s="145">
        <v>126933977</v>
      </c>
      <c r="G8" s="145">
        <v>1582706214</v>
      </c>
      <c r="H8" s="145">
        <v>1582706214</v>
      </c>
      <c r="I8" s="145">
        <f>G8-H8</f>
        <v>0</v>
      </c>
      <c r="J8" s="146"/>
      <c r="K8" s="297"/>
      <c r="L8" s="297"/>
      <c r="M8" s="297"/>
      <c r="N8" s="297"/>
    </row>
    <row r="9" spans="1:14" s="12" customFormat="1">
      <c r="A9" s="143" t="s">
        <v>54</v>
      </c>
      <c r="B9" s="144" t="s">
        <v>55</v>
      </c>
      <c r="C9" s="145">
        <v>17703605</v>
      </c>
      <c r="D9" s="145">
        <f>E9+F9</f>
        <v>-4837141</v>
      </c>
      <c r="E9" s="145">
        <v>-5540246</v>
      </c>
      <c r="F9" s="145">
        <v>703105</v>
      </c>
      <c r="G9" s="145">
        <v>12866464</v>
      </c>
      <c r="H9" s="145">
        <v>12866464</v>
      </c>
      <c r="I9" s="145">
        <f>G9-H9</f>
        <v>0</v>
      </c>
      <c r="J9" s="146"/>
      <c r="K9" s="297"/>
      <c r="L9" s="297"/>
    </row>
    <row r="10" spans="1:14" s="12" customFormat="1">
      <c r="A10" s="143" t="s">
        <v>56</v>
      </c>
      <c r="B10" s="144" t="s">
        <v>57</v>
      </c>
      <c r="C10" s="145">
        <v>0</v>
      </c>
      <c r="D10" s="145">
        <f>E10+F10</f>
        <v>0</v>
      </c>
      <c r="E10" s="145">
        <v>0</v>
      </c>
      <c r="F10" s="145">
        <v>0</v>
      </c>
      <c r="G10" s="145">
        <v>0</v>
      </c>
      <c r="H10" s="145">
        <v>0</v>
      </c>
      <c r="I10" s="145">
        <f>G10-H10</f>
        <v>0</v>
      </c>
      <c r="J10" s="146"/>
      <c r="K10" s="297"/>
      <c r="L10" s="297"/>
    </row>
    <row r="11" spans="1:14" s="12" customFormat="1">
      <c r="A11" s="143" t="s">
        <v>117</v>
      </c>
      <c r="B11" s="147" t="s">
        <v>124</v>
      </c>
      <c r="C11" s="145">
        <v>150307426</v>
      </c>
      <c r="D11" s="145">
        <f>E11+F11</f>
        <v>-1542795</v>
      </c>
      <c r="E11" s="145">
        <v>-1542795</v>
      </c>
      <c r="F11" s="145">
        <v>0</v>
      </c>
      <c r="G11" s="145">
        <v>148764631</v>
      </c>
      <c r="H11" s="145">
        <v>148764631</v>
      </c>
      <c r="I11" s="145">
        <f>G11-H11</f>
        <v>0</v>
      </c>
      <c r="J11" s="146"/>
      <c r="K11" s="297"/>
      <c r="L11" s="297"/>
    </row>
    <row r="12" spans="1:14" s="12" customFormat="1" ht="11.25" customHeight="1">
      <c r="A12" s="143"/>
      <c r="B12" s="147"/>
      <c r="C12" s="145"/>
      <c r="D12" s="145"/>
      <c r="E12" s="145"/>
      <c r="F12" s="145"/>
      <c r="G12" s="145"/>
      <c r="H12" s="145"/>
      <c r="I12" s="145"/>
      <c r="J12" s="146"/>
      <c r="L12" s="297"/>
    </row>
    <row r="13" spans="1:14" s="12" customFormat="1">
      <c r="A13" s="148" t="s">
        <v>58</v>
      </c>
      <c r="B13" s="149"/>
      <c r="C13" s="150">
        <f t="shared" ref="C13:I13" si="0">SUM(C8:C11)</f>
        <v>1657401050</v>
      </c>
      <c r="D13" s="150">
        <f t="shared" si="0"/>
        <v>86936259</v>
      </c>
      <c r="E13" s="150">
        <f t="shared" si="0"/>
        <v>-40700823</v>
      </c>
      <c r="F13" s="150">
        <f t="shared" si="0"/>
        <v>127637082</v>
      </c>
      <c r="G13" s="150">
        <f t="shared" si="0"/>
        <v>1744337309</v>
      </c>
      <c r="H13" s="150">
        <f t="shared" si="0"/>
        <v>1744337309</v>
      </c>
      <c r="I13" s="150">
        <f t="shared" si="0"/>
        <v>0</v>
      </c>
      <c r="J13" s="146"/>
      <c r="L13" s="297"/>
    </row>
    <row r="14" spans="1:14" s="12" customFormat="1" ht="12" customHeight="1">
      <c r="A14" s="151"/>
      <c r="B14" s="152"/>
      <c r="C14" s="153"/>
      <c r="D14" s="153"/>
      <c r="E14" s="153"/>
      <c r="F14" s="153"/>
      <c r="G14" s="153"/>
      <c r="H14" s="153"/>
      <c r="I14" s="153"/>
      <c r="J14" s="146"/>
      <c r="L14" s="297"/>
    </row>
    <row r="15" spans="1:14" s="12" customFormat="1">
      <c r="A15" s="154" t="s">
        <v>59</v>
      </c>
      <c r="B15" s="155" t="s">
        <v>60</v>
      </c>
      <c r="C15" s="145">
        <v>4285000</v>
      </c>
      <c r="D15" s="145">
        <f>E15+F15</f>
        <v>-4285000</v>
      </c>
      <c r="E15" s="145">
        <v>-4285000</v>
      </c>
      <c r="F15" s="145">
        <v>0</v>
      </c>
      <c r="G15" s="145">
        <v>0</v>
      </c>
      <c r="H15" s="145">
        <v>0</v>
      </c>
      <c r="I15" s="145">
        <f>G15-H15</f>
        <v>0</v>
      </c>
      <c r="J15" s="146"/>
      <c r="L15" s="297"/>
    </row>
    <row r="16" spans="1:14" s="12" customFormat="1" ht="12.75" customHeight="1">
      <c r="A16" s="154"/>
      <c r="B16" s="155"/>
      <c r="C16" s="145"/>
      <c r="D16" s="145"/>
      <c r="E16" s="145"/>
      <c r="F16" s="145"/>
      <c r="G16" s="145"/>
      <c r="H16" s="145"/>
      <c r="I16" s="145"/>
      <c r="J16" s="146"/>
      <c r="L16" s="297"/>
    </row>
    <row r="17" spans="1:12" s="12" customFormat="1">
      <c r="A17" s="148" t="s">
        <v>61</v>
      </c>
      <c r="B17" s="149"/>
      <c r="C17" s="150">
        <f t="shared" ref="C17:I17" si="1">SUM(C15:C15)</f>
        <v>4285000</v>
      </c>
      <c r="D17" s="150">
        <f t="shared" si="1"/>
        <v>-4285000</v>
      </c>
      <c r="E17" s="150">
        <f t="shared" si="1"/>
        <v>-4285000</v>
      </c>
      <c r="F17" s="150">
        <f t="shared" si="1"/>
        <v>0</v>
      </c>
      <c r="G17" s="150">
        <f t="shared" si="1"/>
        <v>0</v>
      </c>
      <c r="H17" s="150">
        <f t="shared" si="1"/>
        <v>0</v>
      </c>
      <c r="I17" s="150">
        <f t="shared" si="1"/>
        <v>0</v>
      </c>
      <c r="J17" s="146"/>
      <c r="L17" s="297"/>
    </row>
    <row r="18" spans="1:12" s="12" customFormat="1">
      <c r="A18" s="151"/>
      <c r="B18" s="152"/>
      <c r="C18" s="153"/>
      <c r="D18" s="153"/>
      <c r="E18" s="153"/>
      <c r="F18" s="153"/>
      <c r="G18" s="153"/>
      <c r="H18" s="153"/>
      <c r="I18" s="153"/>
      <c r="J18" s="146"/>
      <c r="L18" s="297"/>
    </row>
    <row r="19" spans="1:12" s="12" customFormat="1">
      <c r="A19" s="148" t="s">
        <v>37</v>
      </c>
      <c r="B19" s="156"/>
      <c r="C19" s="150">
        <f t="shared" ref="C19:I19" si="2">SUM(C17,C13)</f>
        <v>1661686050</v>
      </c>
      <c r="D19" s="150">
        <f t="shared" si="2"/>
        <v>82651259</v>
      </c>
      <c r="E19" s="150">
        <f t="shared" si="2"/>
        <v>-44985823</v>
      </c>
      <c r="F19" s="150">
        <f t="shared" si="2"/>
        <v>127637082</v>
      </c>
      <c r="G19" s="150">
        <f t="shared" si="2"/>
        <v>1744337309</v>
      </c>
      <c r="H19" s="150">
        <f t="shared" si="2"/>
        <v>1744337309</v>
      </c>
      <c r="I19" s="150">
        <f t="shared" si="2"/>
        <v>0</v>
      </c>
      <c r="J19" s="146"/>
      <c r="L19" s="297"/>
    </row>
    <row r="20" spans="1:12" s="12" customFormat="1">
      <c r="A20" s="151"/>
      <c r="B20" s="157"/>
      <c r="C20" s="153"/>
      <c r="D20" s="153"/>
      <c r="E20" s="153"/>
      <c r="F20" s="153"/>
      <c r="G20" s="153"/>
      <c r="H20" s="153"/>
      <c r="I20" s="153"/>
      <c r="J20" s="146"/>
      <c r="L20" s="297"/>
    </row>
    <row r="21" spans="1:12" s="12" customFormat="1">
      <c r="A21" s="158" t="s">
        <v>62</v>
      </c>
      <c r="B21" s="159" t="s">
        <v>119</v>
      </c>
      <c r="C21" s="145">
        <v>32456682</v>
      </c>
      <c r="D21" s="145">
        <f t="shared" ref="D21:D54" si="3">E21+F21</f>
        <v>-4468262</v>
      </c>
      <c r="E21" s="145">
        <v>-6501986</v>
      </c>
      <c r="F21" s="145">
        <v>2033724</v>
      </c>
      <c r="G21" s="145">
        <v>27988420</v>
      </c>
      <c r="H21" s="145">
        <v>27988420</v>
      </c>
      <c r="I21" s="145">
        <f t="shared" ref="I21:I54" si="4">G21-H21</f>
        <v>0</v>
      </c>
      <c r="J21" s="146"/>
      <c r="K21" s="297"/>
      <c r="L21" s="297"/>
    </row>
    <row r="22" spans="1:12" s="12" customFormat="1">
      <c r="A22" s="158" t="s">
        <v>120</v>
      </c>
      <c r="B22" s="160" t="s">
        <v>118</v>
      </c>
      <c r="C22" s="145">
        <v>1716677</v>
      </c>
      <c r="D22" s="145">
        <f t="shared" si="3"/>
        <v>0</v>
      </c>
      <c r="E22" s="145">
        <v>0</v>
      </c>
      <c r="F22" s="145">
        <v>0</v>
      </c>
      <c r="G22" s="145">
        <v>1716677</v>
      </c>
      <c r="H22" s="145">
        <v>1716677</v>
      </c>
      <c r="I22" s="145">
        <f t="shared" si="4"/>
        <v>0</v>
      </c>
      <c r="J22" s="146"/>
      <c r="K22" s="297"/>
      <c r="L22" s="297"/>
    </row>
    <row r="23" spans="1:12" s="12" customFormat="1">
      <c r="A23" s="158" t="s">
        <v>355</v>
      </c>
      <c r="B23" s="160" t="s">
        <v>354</v>
      </c>
      <c r="C23" s="145"/>
      <c r="D23" s="145">
        <f t="shared" si="3"/>
        <v>0</v>
      </c>
      <c r="E23" s="145">
        <v>0</v>
      </c>
      <c r="F23" s="145">
        <v>0</v>
      </c>
      <c r="G23" s="145">
        <v>0</v>
      </c>
      <c r="H23" s="145">
        <v>0</v>
      </c>
      <c r="I23" s="145">
        <f t="shared" si="4"/>
        <v>0</v>
      </c>
      <c r="J23" s="146"/>
      <c r="K23" s="297"/>
      <c r="L23" s="297"/>
    </row>
    <row r="24" spans="1:12" s="12" customFormat="1">
      <c r="A24" s="158" t="s">
        <v>369</v>
      </c>
      <c r="B24" s="160" t="s">
        <v>370</v>
      </c>
      <c r="C24" s="145"/>
      <c r="D24" s="145">
        <f t="shared" si="3"/>
        <v>0</v>
      </c>
      <c r="E24" s="145">
        <v>0</v>
      </c>
      <c r="F24" s="145">
        <v>0</v>
      </c>
      <c r="G24" s="145">
        <v>0</v>
      </c>
      <c r="H24" s="145">
        <v>0</v>
      </c>
      <c r="I24" s="145">
        <f>G24-H24</f>
        <v>0</v>
      </c>
      <c r="J24" s="146"/>
      <c r="K24" s="297"/>
      <c r="L24" s="297"/>
    </row>
    <row r="25" spans="1:12" s="12" customFormat="1">
      <c r="A25" s="158" t="s">
        <v>427</v>
      </c>
      <c r="B25" s="160" t="s">
        <v>426</v>
      </c>
      <c r="C25" s="145"/>
      <c r="D25" s="145">
        <f t="shared" si="3"/>
        <v>22167570</v>
      </c>
      <c r="E25" s="145">
        <v>22167570</v>
      </c>
      <c r="F25" s="145">
        <v>0</v>
      </c>
      <c r="G25" s="145">
        <v>22167570</v>
      </c>
      <c r="H25" s="145">
        <v>22167570</v>
      </c>
      <c r="I25" s="145">
        <f>G25-H25</f>
        <v>0</v>
      </c>
      <c r="J25" s="146"/>
      <c r="K25" s="297"/>
      <c r="L25" s="297"/>
    </row>
    <row r="26" spans="1:12" s="12" customFormat="1">
      <c r="A26" s="161" t="s">
        <v>63</v>
      </c>
      <c r="B26" s="162" t="s">
        <v>408</v>
      </c>
      <c r="C26" s="145">
        <v>327934180</v>
      </c>
      <c r="D26" s="145">
        <f t="shared" si="3"/>
        <v>-12265549</v>
      </c>
      <c r="E26" s="145">
        <v>-12264674</v>
      </c>
      <c r="F26" s="145">
        <v>-875</v>
      </c>
      <c r="G26" s="145">
        <v>315668631</v>
      </c>
      <c r="H26" s="145">
        <v>315668631</v>
      </c>
      <c r="I26" s="145">
        <f>G26-H26</f>
        <v>0</v>
      </c>
      <c r="J26" s="146"/>
      <c r="K26" s="297"/>
      <c r="L26" s="297"/>
    </row>
    <row r="27" spans="1:12" s="12" customFormat="1">
      <c r="A27" s="161" t="s">
        <v>468</v>
      </c>
      <c r="B27" s="162" t="s">
        <v>467</v>
      </c>
      <c r="C27" s="145"/>
      <c r="D27" s="145">
        <f t="shared" si="3"/>
        <v>0</v>
      </c>
      <c r="E27" s="145">
        <v>0</v>
      </c>
      <c r="F27" s="145">
        <v>0</v>
      </c>
      <c r="G27" s="145">
        <v>0</v>
      </c>
      <c r="H27" s="145">
        <v>0</v>
      </c>
      <c r="I27" s="145">
        <f>G27-H27</f>
        <v>0</v>
      </c>
      <c r="J27" s="146"/>
      <c r="K27" s="297"/>
      <c r="L27" s="297"/>
    </row>
    <row r="28" spans="1:12" s="12" customFormat="1">
      <c r="A28" s="161" t="s">
        <v>65</v>
      </c>
      <c r="B28" s="162" t="s">
        <v>409</v>
      </c>
      <c r="C28" s="145"/>
      <c r="D28" s="145">
        <f t="shared" si="3"/>
        <v>0</v>
      </c>
      <c r="E28" s="145">
        <v>0</v>
      </c>
      <c r="F28" s="145">
        <v>0</v>
      </c>
      <c r="G28" s="145">
        <v>0</v>
      </c>
      <c r="H28" s="145">
        <v>0</v>
      </c>
      <c r="I28" s="145">
        <f t="shared" si="4"/>
        <v>0</v>
      </c>
      <c r="J28" s="146"/>
      <c r="K28" s="297"/>
      <c r="L28" s="297"/>
    </row>
    <row r="29" spans="1:12" s="12" customFormat="1">
      <c r="A29" s="161" t="s">
        <v>66</v>
      </c>
      <c r="B29" s="162" t="s">
        <v>410</v>
      </c>
      <c r="C29" s="145">
        <v>31712247</v>
      </c>
      <c r="D29" s="145">
        <f t="shared" si="3"/>
        <v>14999153</v>
      </c>
      <c r="E29" s="145">
        <v>1177820</v>
      </c>
      <c r="F29" s="145">
        <v>13821333</v>
      </c>
      <c r="G29" s="145">
        <v>46711400</v>
      </c>
      <c r="H29" s="145">
        <v>46711400</v>
      </c>
      <c r="I29" s="145">
        <f t="shared" si="4"/>
        <v>0</v>
      </c>
      <c r="J29" s="146"/>
      <c r="K29" s="297"/>
      <c r="L29" s="297"/>
    </row>
    <row r="30" spans="1:12" s="12" customFormat="1">
      <c r="A30" s="158" t="s">
        <v>67</v>
      </c>
      <c r="B30" s="162" t="s">
        <v>411</v>
      </c>
      <c r="C30" s="145">
        <v>5418638</v>
      </c>
      <c r="D30" s="145">
        <f t="shared" si="3"/>
        <v>-5418638</v>
      </c>
      <c r="E30" s="145">
        <v>-5418638</v>
      </c>
      <c r="F30" s="145">
        <v>0</v>
      </c>
      <c r="G30" s="145">
        <v>0</v>
      </c>
      <c r="H30" s="145">
        <v>0</v>
      </c>
      <c r="I30" s="145">
        <f t="shared" si="4"/>
        <v>0</v>
      </c>
      <c r="J30" s="146"/>
      <c r="K30" s="297"/>
      <c r="L30" s="297"/>
    </row>
    <row r="31" spans="1:12" s="12" customFormat="1">
      <c r="A31" s="158" t="s">
        <v>68</v>
      </c>
      <c r="B31" s="162" t="s">
        <v>412</v>
      </c>
      <c r="C31" s="145">
        <v>2587734</v>
      </c>
      <c r="D31" s="145">
        <f t="shared" si="3"/>
        <v>538414</v>
      </c>
      <c r="E31" s="145">
        <v>538414</v>
      </c>
      <c r="F31" s="145">
        <v>0</v>
      </c>
      <c r="G31" s="145">
        <v>3126148</v>
      </c>
      <c r="H31" s="145">
        <v>3126148</v>
      </c>
      <c r="I31" s="145">
        <f t="shared" si="4"/>
        <v>0</v>
      </c>
      <c r="J31" s="146"/>
      <c r="K31" s="297"/>
      <c r="L31" s="297"/>
    </row>
    <row r="32" spans="1:12" s="12" customFormat="1">
      <c r="A32" s="158" t="s">
        <v>69</v>
      </c>
      <c r="B32" s="159" t="s">
        <v>413</v>
      </c>
      <c r="C32" s="145">
        <v>1065000</v>
      </c>
      <c r="D32" s="145">
        <f t="shared" si="3"/>
        <v>0</v>
      </c>
      <c r="E32" s="145">
        <v>0</v>
      </c>
      <c r="F32" s="145">
        <v>0</v>
      </c>
      <c r="G32" s="145">
        <v>1065000</v>
      </c>
      <c r="H32" s="145">
        <v>1065000</v>
      </c>
      <c r="I32" s="145">
        <f t="shared" si="4"/>
        <v>0</v>
      </c>
      <c r="J32" s="146"/>
      <c r="K32" s="297"/>
      <c r="L32" s="297"/>
    </row>
    <row r="33" spans="1:12" s="12" customFormat="1">
      <c r="A33" s="158" t="s">
        <v>122</v>
      </c>
      <c r="B33" s="159" t="s">
        <v>414</v>
      </c>
      <c r="C33" s="145"/>
      <c r="D33" s="145">
        <f t="shared" si="3"/>
        <v>0</v>
      </c>
      <c r="E33" s="145">
        <v>0</v>
      </c>
      <c r="F33" s="145">
        <v>0</v>
      </c>
      <c r="G33" s="145">
        <v>0</v>
      </c>
      <c r="H33" s="145">
        <v>0</v>
      </c>
      <c r="I33" s="145">
        <f t="shared" si="4"/>
        <v>0</v>
      </c>
      <c r="J33" s="146"/>
      <c r="K33" s="297"/>
      <c r="L33" s="297"/>
    </row>
    <row r="34" spans="1:12" s="12" customFormat="1">
      <c r="A34" s="158" t="s">
        <v>71</v>
      </c>
      <c r="B34" s="159" t="s">
        <v>415</v>
      </c>
      <c r="C34" s="145">
        <v>24037616</v>
      </c>
      <c r="D34" s="145">
        <f t="shared" si="3"/>
        <v>0</v>
      </c>
      <c r="E34" s="145">
        <v>214</v>
      </c>
      <c r="F34" s="145">
        <v>-214</v>
      </c>
      <c r="G34" s="145">
        <v>24037616</v>
      </c>
      <c r="H34" s="145">
        <v>24037616</v>
      </c>
      <c r="I34" s="145">
        <f t="shared" si="4"/>
        <v>0</v>
      </c>
      <c r="J34" s="146"/>
      <c r="K34" s="297"/>
      <c r="L34" s="297"/>
    </row>
    <row r="35" spans="1:12" s="12" customFormat="1">
      <c r="A35" s="158" t="s">
        <v>425</v>
      </c>
      <c r="B35" s="159" t="s">
        <v>424</v>
      </c>
      <c r="C35" s="145"/>
      <c r="D35" s="145">
        <f t="shared" ref="D35" si="5">E35+F35</f>
        <v>0</v>
      </c>
      <c r="E35" s="145">
        <v>0</v>
      </c>
      <c r="F35" s="145">
        <v>0</v>
      </c>
      <c r="G35" s="145">
        <v>0</v>
      </c>
      <c r="H35" s="145">
        <v>0</v>
      </c>
      <c r="I35" s="145">
        <f t="shared" ref="I35" si="6">G35-H35</f>
        <v>0</v>
      </c>
      <c r="J35" s="146"/>
      <c r="K35" s="297"/>
      <c r="L35" s="297"/>
    </row>
    <row r="36" spans="1:12" s="12" customFormat="1">
      <c r="A36" s="158" t="s">
        <v>115</v>
      </c>
      <c r="B36" s="162" t="s">
        <v>113</v>
      </c>
      <c r="C36" s="145">
        <v>1492958</v>
      </c>
      <c r="D36" s="145">
        <f t="shared" si="3"/>
        <v>-607273</v>
      </c>
      <c r="E36" s="145">
        <v>-657398</v>
      </c>
      <c r="F36" s="145">
        <v>50125</v>
      </c>
      <c r="G36" s="145">
        <v>885685</v>
      </c>
      <c r="H36" s="145">
        <v>885685</v>
      </c>
      <c r="I36" s="145">
        <f t="shared" si="4"/>
        <v>0</v>
      </c>
      <c r="J36" s="146"/>
      <c r="K36" s="297"/>
      <c r="L36" s="297"/>
    </row>
    <row r="37" spans="1:12" s="12" customFormat="1">
      <c r="A37" s="158" t="s">
        <v>116</v>
      </c>
      <c r="B37" s="162" t="s">
        <v>114</v>
      </c>
      <c r="C37" s="145">
        <v>14107081</v>
      </c>
      <c r="D37" s="145">
        <f t="shared" si="3"/>
        <v>0</v>
      </c>
      <c r="E37" s="145">
        <v>0</v>
      </c>
      <c r="F37" s="145">
        <v>0</v>
      </c>
      <c r="G37" s="145">
        <v>14107081</v>
      </c>
      <c r="H37" s="145">
        <v>14107081</v>
      </c>
      <c r="I37" s="145">
        <f t="shared" si="4"/>
        <v>0</v>
      </c>
      <c r="J37" s="146"/>
      <c r="K37" s="297"/>
      <c r="L37" s="297"/>
    </row>
    <row r="38" spans="1:12" s="12" customFormat="1">
      <c r="A38" s="158" t="s">
        <v>121</v>
      </c>
      <c r="B38" s="162" t="s">
        <v>416</v>
      </c>
      <c r="C38" s="145"/>
      <c r="D38" s="145">
        <f t="shared" si="3"/>
        <v>0</v>
      </c>
      <c r="E38" s="145">
        <v>0</v>
      </c>
      <c r="F38" s="145">
        <v>0</v>
      </c>
      <c r="G38" s="145">
        <v>0</v>
      </c>
      <c r="H38" s="145">
        <v>0</v>
      </c>
      <c r="I38" s="145">
        <f t="shared" si="4"/>
        <v>0</v>
      </c>
      <c r="J38" s="146"/>
      <c r="K38" s="297"/>
      <c r="L38" s="297"/>
    </row>
    <row r="39" spans="1:12" s="12" customFormat="1">
      <c r="A39" s="158" t="s">
        <v>73</v>
      </c>
      <c r="B39" s="162" t="s">
        <v>74</v>
      </c>
      <c r="C39" s="145">
        <v>161971929</v>
      </c>
      <c r="D39" s="145">
        <f t="shared" si="3"/>
        <v>3159743</v>
      </c>
      <c r="E39" s="145">
        <v>-30965709</v>
      </c>
      <c r="F39" s="145">
        <v>34125452</v>
      </c>
      <c r="G39" s="145">
        <v>165131672</v>
      </c>
      <c r="H39" s="145">
        <v>165131672</v>
      </c>
      <c r="I39" s="145">
        <f t="shared" si="4"/>
        <v>0</v>
      </c>
      <c r="J39" s="146"/>
      <c r="K39" s="297"/>
      <c r="L39" s="297"/>
    </row>
    <row r="40" spans="1:12" s="12" customFormat="1">
      <c r="A40" s="158" t="s">
        <v>75</v>
      </c>
      <c r="B40" s="159" t="s">
        <v>76</v>
      </c>
      <c r="C40" s="145">
        <v>59353168</v>
      </c>
      <c r="D40" s="145">
        <f t="shared" si="3"/>
        <v>100</v>
      </c>
      <c r="E40" s="145">
        <v>100</v>
      </c>
      <c r="F40" s="145">
        <v>0</v>
      </c>
      <c r="G40" s="145">
        <v>59353268</v>
      </c>
      <c r="H40" s="145">
        <v>59353268</v>
      </c>
      <c r="I40" s="145">
        <f t="shared" si="4"/>
        <v>0</v>
      </c>
      <c r="J40" s="146"/>
      <c r="K40" s="297"/>
      <c r="L40" s="297"/>
    </row>
    <row r="41" spans="1:12" s="12" customFormat="1">
      <c r="A41" s="158" t="s">
        <v>130</v>
      </c>
      <c r="B41" s="159" t="s">
        <v>131</v>
      </c>
      <c r="C41" s="145">
        <v>8783437</v>
      </c>
      <c r="D41" s="145">
        <f t="shared" si="3"/>
        <v>811752</v>
      </c>
      <c r="E41" s="145">
        <v>477003</v>
      </c>
      <c r="F41" s="145">
        <v>334749</v>
      </c>
      <c r="G41" s="145">
        <v>9595189</v>
      </c>
      <c r="H41" s="145">
        <v>9595189</v>
      </c>
      <c r="I41" s="145">
        <f t="shared" si="4"/>
        <v>0</v>
      </c>
      <c r="J41" s="146"/>
      <c r="K41" s="297"/>
      <c r="L41" s="297"/>
    </row>
    <row r="42" spans="1:12" s="12" customFormat="1">
      <c r="A42" s="158" t="s">
        <v>77</v>
      </c>
      <c r="B42" s="160" t="s">
        <v>78</v>
      </c>
      <c r="C42" s="145">
        <v>14706023</v>
      </c>
      <c r="D42" s="145">
        <f t="shared" si="3"/>
        <v>-2732103</v>
      </c>
      <c r="E42" s="145">
        <v>-3279399</v>
      </c>
      <c r="F42" s="145">
        <v>547296</v>
      </c>
      <c r="G42" s="145">
        <v>11973920</v>
      </c>
      <c r="H42" s="145">
        <v>11973920</v>
      </c>
      <c r="I42" s="145">
        <f t="shared" si="4"/>
        <v>0</v>
      </c>
      <c r="J42" s="146"/>
      <c r="K42" s="297"/>
      <c r="L42" s="297"/>
    </row>
    <row r="43" spans="1:12" s="12" customFormat="1">
      <c r="A43" s="158" t="s">
        <v>79</v>
      </c>
      <c r="B43" s="160" t="s">
        <v>80</v>
      </c>
      <c r="C43" s="145">
        <v>156604061</v>
      </c>
      <c r="D43" s="145">
        <f t="shared" si="3"/>
        <v>0</v>
      </c>
      <c r="E43" s="145">
        <v>0</v>
      </c>
      <c r="F43" s="145">
        <v>0</v>
      </c>
      <c r="G43" s="145">
        <v>156604061</v>
      </c>
      <c r="H43" s="145">
        <v>156604061</v>
      </c>
      <c r="I43" s="145">
        <f t="shared" si="4"/>
        <v>0</v>
      </c>
      <c r="J43" s="146"/>
      <c r="K43" s="297"/>
      <c r="L43" s="297"/>
    </row>
    <row r="44" spans="1:12" s="12" customFormat="1">
      <c r="A44" s="158" t="s">
        <v>132</v>
      </c>
      <c r="B44" s="159" t="s">
        <v>133</v>
      </c>
      <c r="C44" s="145">
        <v>36741</v>
      </c>
      <c r="D44" s="145">
        <f t="shared" si="3"/>
        <v>14944</v>
      </c>
      <c r="E44" s="145">
        <v>13140</v>
      </c>
      <c r="F44" s="145">
        <v>1804</v>
      </c>
      <c r="G44" s="145">
        <v>51685</v>
      </c>
      <c r="H44" s="145">
        <v>51685</v>
      </c>
      <c r="I44" s="145">
        <f t="shared" si="4"/>
        <v>0</v>
      </c>
      <c r="J44" s="146"/>
      <c r="K44" s="297"/>
      <c r="L44" s="297"/>
    </row>
    <row r="45" spans="1:12" s="12" customFormat="1">
      <c r="A45" s="158" t="s">
        <v>81</v>
      </c>
      <c r="B45" s="160" t="s">
        <v>417</v>
      </c>
      <c r="C45" s="145">
        <v>28983072</v>
      </c>
      <c r="D45" s="145">
        <f t="shared" si="3"/>
        <v>0</v>
      </c>
      <c r="E45" s="145">
        <v>0</v>
      </c>
      <c r="F45" s="145">
        <v>0</v>
      </c>
      <c r="G45" s="145">
        <v>28983072</v>
      </c>
      <c r="H45" s="145">
        <v>28983072</v>
      </c>
      <c r="I45" s="145">
        <f t="shared" si="4"/>
        <v>0</v>
      </c>
      <c r="J45" s="146"/>
      <c r="K45" s="297"/>
      <c r="L45" s="297"/>
    </row>
    <row r="46" spans="1:12" s="12" customFormat="1">
      <c r="A46" s="158" t="s">
        <v>82</v>
      </c>
      <c r="B46" s="163" t="s">
        <v>418</v>
      </c>
      <c r="C46" s="145">
        <v>6740107</v>
      </c>
      <c r="D46" s="145">
        <f t="shared" si="3"/>
        <v>0</v>
      </c>
      <c r="E46" s="145">
        <v>0</v>
      </c>
      <c r="F46" s="145">
        <v>0</v>
      </c>
      <c r="G46" s="145">
        <v>6740107</v>
      </c>
      <c r="H46" s="145">
        <v>6740107</v>
      </c>
      <c r="I46" s="145">
        <f t="shared" si="4"/>
        <v>0</v>
      </c>
      <c r="J46" s="146"/>
      <c r="K46" s="297"/>
      <c r="L46" s="297"/>
    </row>
    <row r="47" spans="1:12" s="12" customFormat="1">
      <c r="A47" s="158" t="s">
        <v>466</v>
      </c>
      <c r="B47" s="163" t="s">
        <v>465</v>
      </c>
      <c r="C47" s="145">
        <v>1397196</v>
      </c>
      <c r="D47" s="145">
        <f t="shared" si="3"/>
        <v>2442106</v>
      </c>
      <c r="E47" s="145">
        <v>2442106</v>
      </c>
      <c r="F47" s="145">
        <v>0</v>
      </c>
      <c r="G47" s="145">
        <v>3839302</v>
      </c>
      <c r="H47" s="145">
        <v>3839302</v>
      </c>
      <c r="I47" s="145">
        <f t="shared" ref="I47:I49" si="7">G47-H47</f>
        <v>0</v>
      </c>
      <c r="J47" s="146"/>
      <c r="K47" s="297"/>
      <c r="L47" s="297"/>
    </row>
    <row r="48" spans="1:12" s="411" customFormat="1">
      <c r="A48" s="409" t="s">
        <v>83</v>
      </c>
      <c r="B48" s="410" t="s">
        <v>419</v>
      </c>
      <c r="C48" s="145">
        <v>8310611</v>
      </c>
      <c r="D48" s="145">
        <f t="shared" si="3"/>
        <v>206961</v>
      </c>
      <c r="E48" s="145">
        <v>206961</v>
      </c>
      <c r="F48" s="145">
        <v>0</v>
      </c>
      <c r="G48" s="145">
        <v>8517572</v>
      </c>
      <c r="H48" s="145">
        <v>8517572</v>
      </c>
      <c r="I48" s="145">
        <f t="shared" si="7"/>
        <v>0</v>
      </c>
      <c r="J48" s="146"/>
    </row>
    <row r="49" spans="1:12" s="12" customFormat="1">
      <c r="A49" s="158" t="s">
        <v>547</v>
      </c>
      <c r="B49" s="159" t="s">
        <v>548</v>
      </c>
      <c r="C49" s="145"/>
      <c r="D49" s="145">
        <f t="shared" si="3"/>
        <v>1686635</v>
      </c>
      <c r="E49" s="145">
        <v>1686635</v>
      </c>
      <c r="F49" s="145">
        <v>0</v>
      </c>
      <c r="G49" s="145">
        <v>1686635</v>
      </c>
      <c r="H49" s="145">
        <v>1686635</v>
      </c>
      <c r="I49" s="145">
        <f t="shared" si="7"/>
        <v>0</v>
      </c>
      <c r="J49" s="146"/>
      <c r="K49" s="297"/>
      <c r="L49" s="297"/>
    </row>
    <row r="50" spans="1:12" s="12" customFormat="1">
      <c r="A50" s="158" t="s">
        <v>139</v>
      </c>
      <c r="B50" s="159" t="s">
        <v>420</v>
      </c>
      <c r="C50" s="145"/>
      <c r="D50" s="145">
        <f t="shared" si="3"/>
        <v>0</v>
      </c>
      <c r="E50" s="145">
        <v>0</v>
      </c>
      <c r="F50" s="145">
        <v>0</v>
      </c>
      <c r="G50" s="145">
        <v>0</v>
      </c>
      <c r="H50" s="145">
        <v>0</v>
      </c>
      <c r="I50" s="145">
        <f t="shared" si="4"/>
        <v>0</v>
      </c>
      <c r="J50" s="146"/>
      <c r="K50" s="297"/>
      <c r="L50" s="297"/>
    </row>
    <row r="51" spans="1:12" s="12" customFormat="1">
      <c r="A51" s="158" t="s">
        <v>141</v>
      </c>
      <c r="B51" s="159" t="s">
        <v>421</v>
      </c>
      <c r="C51" s="145"/>
      <c r="D51" s="145">
        <f t="shared" si="3"/>
        <v>0</v>
      </c>
      <c r="E51" s="145">
        <v>0</v>
      </c>
      <c r="F51" s="145">
        <v>0</v>
      </c>
      <c r="G51" s="145">
        <v>0</v>
      </c>
      <c r="H51" s="145">
        <v>0</v>
      </c>
      <c r="I51" s="145">
        <f t="shared" si="4"/>
        <v>0</v>
      </c>
      <c r="J51" s="146"/>
      <c r="K51" s="297"/>
      <c r="L51" s="297"/>
    </row>
    <row r="52" spans="1:12" s="12" customFormat="1">
      <c r="A52" s="158" t="s">
        <v>112</v>
      </c>
      <c r="B52" s="159" t="s">
        <v>125</v>
      </c>
      <c r="C52" s="145">
        <v>17703605</v>
      </c>
      <c r="D52" s="145">
        <f t="shared" si="3"/>
        <v>-4752052</v>
      </c>
      <c r="E52" s="145">
        <v>-5451415</v>
      </c>
      <c r="F52" s="145">
        <v>699363</v>
      </c>
      <c r="G52" s="145">
        <v>12951553</v>
      </c>
      <c r="H52" s="145">
        <v>12951553</v>
      </c>
      <c r="I52" s="145">
        <f t="shared" si="4"/>
        <v>0</v>
      </c>
      <c r="J52" s="146"/>
      <c r="K52" s="297"/>
      <c r="L52" s="297"/>
    </row>
    <row r="53" spans="1:12" s="12" customFormat="1">
      <c r="A53" s="158" t="s">
        <v>177</v>
      </c>
      <c r="B53" s="159" t="s">
        <v>422</v>
      </c>
      <c r="C53" s="145">
        <v>19091107</v>
      </c>
      <c r="D53" s="145">
        <f t="shared" si="3"/>
        <v>-19091107</v>
      </c>
      <c r="E53" s="145">
        <v>-19091107</v>
      </c>
      <c r="F53" s="145">
        <v>0</v>
      </c>
      <c r="G53" s="145">
        <v>0</v>
      </c>
      <c r="H53" s="145">
        <v>0</v>
      </c>
      <c r="I53" s="145">
        <f t="shared" si="4"/>
        <v>0</v>
      </c>
      <c r="J53" s="146"/>
      <c r="K53" s="297"/>
      <c r="L53" s="297"/>
    </row>
    <row r="54" spans="1:12" s="12" customFormat="1">
      <c r="A54" s="158" t="s">
        <v>358</v>
      </c>
      <c r="B54" s="159" t="s">
        <v>423</v>
      </c>
      <c r="C54" s="145"/>
      <c r="D54" s="145">
        <f t="shared" si="3"/>
        <v>0</v>
      </c>
      <c r="E54" s="145">
        <v>0</v>
      </c>
      <c r="F54" s="145">
        <v>0</v>
      </c>
      <c r="G54" s="145">
        <v>0</v>
      </c>
      <c r="H54" s="145">
        <v>0</v>
      </c>
      <c r="I54" s="145">
        <f t="shared" si="4"/>
        <v>0</v>
      </c>
      <c r="J54" s="146"/>
      <c r="K54" s="297"/>
      <c r="L54" s="297"/>
    </row>
    <row r="55" spans="1:12" s="12" customFormat="1">
      <c r="A55" s="158" t="s">
        <v>433</v>
      </c>
      <c r="B55" s="159" t="s">
        <v>432</v>
      </c>
      <c r="C55" s="145"/>
      <c r="D55" s="145">
        <f t="shared" ref="D55:D58" si="8">E55+F55</f>
        <v>0</v>
      </c>
      <c r="E55" s="145">
        <v>0</v>
      </c>
      <c r="F55" s="145">
        <v>0</v>
      </c>
      <c r="G55" s="145">
        <v>0</v>
      </c>
      <c r="H55" s="145">
        <v>0</v>
      </c>
      <c r="I55" s="145">
        <f t="shared" ref="I55:I58" si="9">G55-H55</f>
        <v>0</v>
      </c>
      <c r="J55" s="146"/>
      <c r="K55" s="297"/>
      <c r="L55" s="297"/>
    </row>
    <row r="56" spans="1:12" s="12" customFormat="1">
      <c r="A56" s="158" t="s">
        <v>462</v>
      </c>
      <c r="B56" s="159" t="s">
        <v>461</v>
      </c>
      <c r="C56" s="145">
        <v>6220901</v>
      </c>
      <c r="D56" s="145">
        <f t="shared" ref="D56" si="10">E56+F56</f>
        <v>-6220901</v>
      </c>
      <c r="E56" s="145">
        <v>-6220901</v>
      </c>
      <c r="F56" s="145">
        <v>0</v>
      </c>
      <c r="G56" s="145">
        <v>0</v>
      </c>
      <c r="H56" s="145">
        <v>0</v>
      </c>
      <c r="I56" s="145">
        <f t="shared" ref="I56" si="11">G56-H56</f>
        <v>0</v>
      </c>
      <c r="J56" s="146"/>
      <c r="K56" s="297"/>
      <c r="L56" s="297"/>
    </row>
    <row r="57" spans="1:12" s="12" customFormat="1">
      <c r="A57" s="158" t="s">
        <v>434</v>
      </c>
      <c r="B57" s="159" t="s">
        <v>431</v>
      </c>
      <c r="C57" s="145"/>
      <c r="D57" s="145">
        <f t="shared" si="8"/>
        <v>0</v>
      </c>
      <c r="E57" s="145">
        <v>0</v>
      </c>
      <c r="F57" s="145">
        <v>0</v>
      </c>
      <c r="G57" s="145">
        <v>0</v>
      </c>
      <c r="H57" s="145">
        <v>0</v>
      </c>
      <c r="I57" s="145">
        <f t="shared" si="9"/>
        <v>0</v>
      </c>
      <c r="J57" s="146"/>
      <c r="K57" s="297"/>
      <c r="L57" s="297"/>
    </row>
    <row r="58" spans="1:12" s="12" customFormat="1">
      <c r="A58" s="158" t="s">
        <v>435</v>
      </c>
      <c r="B58" s="159" t="s">
        <v>430</v>
      </c>
      <c r="C58" s="145"/>
      <c r="D58" s="145">
        <f t="shared" si="8"/>
        <v>0</v>
      </c>
      <c r="E58" s="145">
        <v>0</v>
      </c>
      <c r="F58" s="145">
        <v>0</v>
      </c>
      <c r="G58" s="145">
        <v>0</v>
      </c>
      <c r="H58" s="145">
        <v>0</v>
      </c>
      <c r="I58" s="145">
        <f t="shared" si="9"/>
        <v>0</v>
      </c>
      <c r="J58" s="146"/>
      <c r="K58" s="297"/>
      <c r="L58" s="297"/>
    </row>
    <row r="59" spans="1:12" s="12" customFormat="1">
      <c r="A59" s="158" t="s">
        <v>439</v>
      </c>
      <c r="B59" s="159" t="s">
        <v>438</v>
      </c>
      <c r="C59" s="145"/>
      <c r="D59" s="145">
        <f t="shared" ref="D59:D61" si="12">E59+F59</f>
        <v>4064947</v>
      </c>
      <c r="E59" s="145">
        <v>4064947</v>
      </c>
      <c r="F59" s="145">
        <v>0</v>
      </c>
      <c r="G59" s="145">
        <v>4064947</v>
      </c>
      <c r="H59" s="145">
        <v>4064947</v>
      </c>
      <c r="I59" s="145">
        <f t="shared" ref="I59:I60" si="13">G59-H59</f>
        <v>0</v>
      </c>
      <c r="J59" s="146"/>
      <c r="K59" s="297"/>
      <c r="L59" s="297"/>
    </row>
    <row r="60" spans="1:12" s="12" customFormat="1">
      <c r="A60" s="158" t="s">
        <v>442</v>
      </c>
      <c r="B60" s="159" t="s">
        <v>441</v>
      </c>
      <c r="C60" s="145"/>
      <c r="D60" s="145">
        <f t="shared" si="12"/>
        <v>0</v>
      </c>
      <c r="E60" s="145">
        <v>0</v>
      </c>
      <c r="F60" s="145">
        <v>0</v>
      </c>
      <c r="G60" s="145">
        <v>0</v>
      </c>
      <c r="H60" s="145">
        <v>0</v>
      </c>
      <c r="I60" s="145">
        <f t="shared" si="13"/>
        <v>0</v>
      </c>
      <c r="J60" s="146"/>
      <c r="K60" s="297"/>
      <c r="L60" s="297"/>
    </row>
    <row r="61" spans="1:12" s="12" customFormat="1">
      <c r="A61" s="158" t="s">
        <v>449</v>
      </c>
      <c r="B61" s="159" t="s">
        <v>448</v>
      </c>
      <c r="C61" s="145"/>
      <c r="D61" s="145">
        <f t="shared" si="12"/>
        <v>0</v>
      </c>
      <c r="E61" s="145">
        <v>0</v>
      </c>
      <c r="F61" s="145">
        <v>0</v>
      </c>
      <c r="G61" s="145">
        <v>0</v>
      </c>
      <c r="H61" s="145">
        <v>0</v>
      </c>
      <c r="I61" s="145">
        <f t="shared" ref="I61" si="14">G61-H61</f>
        <v>0</v>
      </c>
      <c r="J61" s="146"/>
      <c r="K61" s="297"/>
      <c r="L61" s="297"/>
    </row>
    <row r="62" spans="1:12" s="12" customFormat="1">
      <c r="A62" s="148" t="s">
        <v>85</v>
      </c>
      <c r="B62" s="156"/>
      <c r="C62" s="164">
        <f t="shared" ref="C62:I62" si="15">SUM(C21:C61)</f>
        <v>932430771</v>
      </c>
      <c r="D62" s="164">
        <f t="shared" si="15"/>
        <v>-5463560</v>
      </c>
      <c r="E62" s="164">
        <f t="shared" si="15"/>
        <v>-57076317</v>
      </c>
      <c r="F62" s="164">
        <f t="shared" si="15"/>
        <v>51612757</v>
      </c>
      <c r="G62" s="164">
        <f t="shared" si="15"/>
        <v>926967211</v>
      </c>
      <c r="H62" s="164">
        <f t="shared" si="15"/>
        <v>926967211</v>
      </c>
      <c r="I62" s="164">
        <f t="shared" si="15"/>
        <v>0</v>
      </c>
      <c r="J62" s="146"/>
      <c r="L62" s="297"/>
    </row>
    <row r="63" spans="1:12" s="12" customFormat="1">
      <c r="A63" s="151"/>
      <c r="B63" s="157"/>
      <c r="C63" s="153"/>
      <c r="D63" s="153"/>
      <c r="E63" s="153"/>
      <c r="F63" s="153"/>
      <c r="G63" s="153"/>
      <c r="H63" s="153"/>
      <c r="I63" s="153"/>
      <c r="J63" s="146"/>
    </row>
    <row r="64" spans="1:12" s="12" customFormat="1">
      <c r="A64" s="143" t="s">
        <v>86</v>
      </c>
      <c r="B64" s="159" t="s">
        <v>87</v>
      </c>
      <c r="C64" s="145">
        <v>11612213</v>
      </c>
      <c r="D64" s="145">
        <f t="shared" ref="D64:D67" si="16">E64+F64</f>
        <v>-14136</v>
      </c>
      <c r="E64" s="145">
        <v>-14136</v>
      </c>
      <c r="F64" s="145">
        <v>0</v>
      </c>
      <c r="G64" s="145">
        <v>11598077</v>
      </c>
      <c r="H64" s="145">
        <v>11598077</v>
      </c>
      <c r="I64" s="145">
        <f>G64-H64</f>
        <v>0</v>
      </c>
      <c r="J64" s="146"/>
      <c r="K64" s="297"/>
      <c r="L64" s="297"/>
    </row>
    <row r="65" spans="1:12" s="12" customFormat="1">
      <c r="A65" s="143" t="s">
        <v>88</v>
      </c>
      <c r="B65" s="159" t="s">
        <v>89</v>
      </c>
      <c r="C65" s="145"/>
      <c r="D65" s="145">
        <f>E65+F65</f>
        <v>0</v>
      </c>
      <c r="E65" s="145"/>
      <c r="F65" s="145">
        <v>0</v>
      </c>
      <c r="G65" s="145">
        <v>0</v>
      </c>
      <c r="H65" s="145">
        <v>0</v>
      </c>
      <c r="I65" s="145">
        <f>G65-H65</f>
        <v>0</v>
      </c>
      <c r="J65" s="146"/>
      <c r="K65" s="297"/>
      <c r="L65" s="297"/>
    </row>
    <row r="66" spans="1:12" s="12" customFormat="1">
      <c r="A66" s="143" t="s">
        <v>90</v>
      </c>
      <c r="B66" s="160" t="s">
        <v>91</v>
      </c>
      <c r="C66" s="145">
        <v>772839</v>
      </c>
      <c r="D66" s="145">
        <f t="shared" si="16"/>
        <v>0</v>
      </c>
      <c r="E66" s="145"/>
      <c r="F66" s="145">
        <v>0</v>
      </c>
      <c r="G66" s="145">
        <v>772839</v>
      </c>
      <c r="H66" s="145">
        <v>772839</v>
      </c>
      <c r="I66" s="145">
        <f>G66-H66</f>
        <v>0</v>
      </c>
      <c r="J66" s="146"/>
      <c r="K66" s="297"/>
      <c r="L66" s="297"/>
    </row>
    <row r="67" spans="1:12" s="12" customFormat="1">
      <c r="A67" s="143" t="s">
        <v>155</v>
      </c>
      <c r="B67" s="159" t="s">
        <v>154</v>
      </c>
      <c r="C67" s="145">
        <v>8792</v>
      </c>
      <c r="D67" s="145">
        <f t="shared" si="16"/>
        <v>0</v>
      </c>
      <c r="E67" s="145"/>
      <c r="F67" s="145">
        <v>0</v>
      </c>
      <c r="G67" s="145">
        <v>8792</v>
      </c>
      <c r="H67" s="145">
        <v>8792</v>
      </c>
      <c r="I67" s="145">
        <f>G67-H67</f>
        <v>0</v>
      </c>
      <c r="J67" s="146"/>
      <c r="K67" s="297"/>
      <c r="L67" s="297"/>
    </row>
    <row r="68" spans="1:12" s="12" customFormat="1">
      <c r="A68" s="148" t="s">
        <v>184</v>
      </c>
      <c r="B68" s="165"/>
      <c r="C68" s="150">
        <f>SUM(C64:C67)</f>
        <v>12393844</v>
      </c>
      <c r="D68" s="150">
        <f t="shared" ref="D68:I68" si="17">SUM(D64:D67)</f>
        <v>-14136</v>
      </c>
      <c r="E68" s="150">
        <f t="shared" si="17"/>
        <v>-14136</v>
      </c>
      <c r="F68" s="150">
        <f t="shared" si="17"/>
        <v>0</v>
      </c>
      <c r="G68" s="150">
        <f t="shared" si="17"/>
        <v>12379708</v>
      </c>
      <c r="H68" s="150">
        <f t="shared" si="17"/>
        <v>12379708</v>
      </c>
      <c r="I68" s="150">
        <f t="shared" si="17"/>
        <v>0</v>
      </c>
      <c r="J68" s="146"/>
    </row>
    <row r="69" spans="1:12" s="12" customFormat="1">
      <c r="A69" s="166"/>
      <c r="B69" s="167"/>
      <c r="C69" s="153"/>
      <c r="D69" s="153"/>
      <c r="E69" s="153"/>
      <c r="F69" s="153"/>
      <c r="G69" s="153"/>
      <c r="H69" s="153"/>
      <c r="I69" s="153"/>
      <c r="J69" s="146"/>
    </row>
    <row r="70" spans="1:12" s="12" customFormat="1" ht="16.5" thickBot="1">
      <c r="A70" s="168" t="s">
        <v>92</v>
      </c>
      <c r="B70" s="169"/>
      <c r="C70" s="170">
        <f>SUM(C68,C62,C19)</f>
        <v>2606510665</v>
      </c>
      <c r="D70" s="170">
        <f t="shared" ref="D70:I70" si="18">SUM(D68,D62,D19)</f>
        <v>77173563</v>
      </c>
      <c r="E70" s="170">
        <f t="shared" si="18"/>
        <v>-102076276</v>
      </c>
      <c r="F70" s="171">
        <f t="shared" si="18"/>
        <v>179249839</v>
      </c>
      <c r="G70" s="171">
        <f t="shared" si="18"/>
        <v>2683684228</v>
      </c>
      <c r="H70" s="171">
        <f t="shared" si="18"/>
        <v>2683684228</v>
      </c>
      <c r="I70" s="171">
        <f t="shared" si="18"/>
        <v>0</v>
      </c>
      <c r="J70" s="146"/>
    </row>
    <row r="71" spans="1:12" s="12" customFormat="1" ht="15" thickTop="1">
      <c r="B71" s="32"/>
      <c r="C71" s="13"/>
      <c r="D71" s="13"/>
      <c r="E71" s="13"/>
      <c r="F71" s="13"/>
      <c r="G71" s="13"/>
      <c r="H71" s="13"/>
      <c r="I71" s="13"/>
    </row>
    <row r="72" spans="1:12" s="12" customFormat="1" ht="14.25">
      <c r="B72" s="13"/>
      <c r="C72" s="13"/>
      <c r="D72" s="13"/>
      <c r="E72" s="13"/>
      <c r="F72" s="13"/>
      <c r="G72" s="13"/>
      <c r="H72" s="297"/>
      <c r="I72" s="297"/>
    </row>
    <row r="73" spans="1:12" s="12" customFormat="1" ht="14.25">
      <c r="B73" s="13"/>
      <c r="C73" s="13"/>
      <c r="D73" s="13"/>
      <c r="E73" s="13"/>
      <c r="F73" s="13"/>
      <c r="G73" s="13"/>
      <c r="H73" s="13"/>
      <c r="I73" s="13"/>
    </row>
    <row r="74" spans="1:12" s="12" customFormat="1" ht="15">
      <c r="B74" s="33"/>
      <c r="C74" s="13"/>
      <c r="D74" s="13"/>
      <c r="E74" s="13"/>
      <c r="F74" s="13"/>
      <c r="G74" s="13"/>
      <c r="H74" s="13"/>
      <c r="I74" s="13"/>
    </row>
    <row r="75" spans="1:12" s="12" customFormat="1" ht="15">
      <c r="B75" s="33"/>
      <c r="C75" s="13"/>
      <c r="D75" s="13"/>
      <c r="E75" s="13"/>
      <c r="F75" s="13"/>
      <c r="G75" s="13"/>
      <c r="H75" s="13"/>
      <c r="I75" s="13"/>
    </row>
    <row r="76" spans="1:12" s="12" customFormat="1" ht="15">
      <c r="B76" s="33"/>
      <c r="C76" s="13"/>
      <c r="D76" s="13"/>
      <c r="E76" s="13"/>
      <c r="F76" s="13"/>
      <c r="G76" s="13"/>
      <c r="H76" s="13"/>
      <c r="I76" s="13"/>
    </row>
    <row r="77" spans="1:12" s="12" customFormat="1" ht="15">
      <c r="B77" s="33"/>
      <c r="C77" s="13"/>
      <c r="D77" s="13"/>
      <c r="E77" s="13"/>
      <c r="F77" s="13"/>
      <c r="G77" s="13"/>
      <c r="H77" s="13"/>
      <c r="I77" s="13"/>
    </row>
    <row r="78" spans="1:12" s="12" customFormat="1" ht="15">
      <c r="B78" s="33"/>
      <c r="C78" s="13"/>
      <c r="D78" s="13"/>
      <c r="E78" s="13"/>
      <c r="F78" s="13"/>
      <c r="G78" s="13"/>
      <c r="H78" s="13"/>
      <c r="I78" s="13"/>
    </row>
    <row r="79" spans="1:12" s="12" customFormat="1" ht="15">
      <c r="B79" s="33"/>
      <c r="C79" s="13"/>
      <c r="D79" s="13"/>
      <c r="E79" s="13"/>
      <c r="F79" s="13"/>
      <c r="G79" s="13"/>
      <c r="H79" s="13"/>
      <c r="I79" s="13"/>
    </row>
    <row r="80" spans="1:12" s="12" customFormat="1" ht="15">
      <c r="B80" s="33"/>
      <c r="C80" s="13"/>
      <c r="D80" s="13"/>
      <c r="E80" s="13"/>
      <c r="F80" s="13"/>
      <c r="G80" s="13"/>
      <c r="H80" s="13"/>
      <c r="I80" s="13"/>
    </row>
    <row r="81" spans="2:9" s="12" customFormat="1" ht="15">
      <c r="B81" s="33"/>
      <c r="C81" s="13"/>
      <c r="D81" s="13"/>
      <c r="E81" s="13"/>
      <c r="F81" s="13"/>
      <c r="G81" s="13"/>
      <c r="H81" s="13"/>
      <c r="I81" s="13"/>
    </row>
    <row r="82" spans="2:9" s="12" customFormat="1" ht="15">
      <c r="B82" s="33"/>
      <c r="C82" s="13"/>
      <c r="D82" s="13"/>
      <c r="E82" s="13"/>
      <c r="F82" s="13"/>
      <c r="G82" s="13"/>
      <c r="H82" s="13"/>
      <c r="I82" s="13"/>
    </row>
    <row r="83" spans="2:9" s="12" customFormat="1" ht="15">
      <c r="B83" s="33"/>
      <c r="C83" s="13"/>
      <c r="D83" s="13"/>
      <c r="E83" s="13"/>
      <c r="F83" s="13"/>
      <c r="G83" s="13"/>
      <c r="H83" s="13"/>
      <c r="I83" s="13"/>
    </row>
    <row r="84" spans="2:9" s="12" customFormat="1" ht="15">
      <c r="B84" s="33"/>
      <c r="C84" s="13"/>
      <c r="D84" s="13"/>
      <c r="E84" s="13"/>
      <c r="F84" s="13"/>
      <c r="G84" s="13"/>
      <c r="H84" s="13"/>
      <c r="I84" s="13"/>
    </row>
    <row r="85" spans="2:9" s="12" customFormat="1" ht="15">
      <c r="B85" s="33"/>
      <c r="C85" s="13"/>
      <c r="D85" s="13"/>
      <c r="E85" s="13"/>
      <c r="F85" s="13"/>
      <c r="G85" s="13"/>
      <c r="H85" s="13"/>
      <c r="I85" s="13"/>
    </row>
    <row r="86" spans="2:9" s="12" customFormat="1" ht="15">
      <c r="B86" s="33"/>
      <c r="C86" s="13"/>
      <c r="D86" s="13"/>
      <c r="E86" s="13"/>
      <c r="F86" s="13"/>
      <c r="G86" s="13"/>
      <c r="H86" s="13"/>
      <c r="I86" s="13"/>
    </row>
    <row r="87" spans="2:9" s="12" customFormat="1" ht="15">
      <c r="B87" s="33"/>
      <c r="C87" s="13"/>
      <c r="D87" s="13"/>
      <c r="E87" s="13"/>
      <c r="F87" s="13"/>
      <c r="G87" s="13"/>
      <c r="H87" s="13"/>
      <c r="I87" s="13"/>
    </row>
    <row r="88" spans="2:9" s="12" customFormat="1" ht="15">
      <c r="B88" s="33"/>
      <c r="C88" s="13"/>
      <c r="D88" s="13"/>
      <c r="E88" s="13"/>
      <c r="F88" s="13"/>
      <c r="G88" s="13"/>
      <c r="H88" s="13"/>
      <c r="I88" s="13"/>
    </row>
    <row r="89" spans="2:9" s="12" customFormat="1" ht="15">
      <c r="B89" s="33"/>
      <c r="C89" s="13"/>
      <c r="D89" s="13"/>
      <c r="E89" s="13"/>
      <c r="F89" s="13"/>
      <c r="G89" s="13"/>
      <c r="H89" s="13"/>
      <c r="I89" s="13"/>
    </row>
    <row r="90" spans="2:9" s="12" customFormat="1" ht="15">
      <c r="B90" s="33"/>
      <c r="C90" s="13"/>
      <c r="D90" s="13"/>
      <c r="E90" s="13"/>
      <c r="F90" s="13"/>
      <c r="G90" s="13"/>
      <c r="H90" s="13"/>
      <c r="I90" s="13"/>
    </row>
    <row r="91" spans="2:9" s="12" customFormat="1" ht="15">
      <c r="B91" s="33"/>
      <c r="C91" s="13"/>
      <c r="D91" s="13"/>
      <c r="E91" s="13"/>
      <c r="F91" s="13"/>
      <c r="G91" s="13"/>
      <c r="H91" s="13"/>
      <c r="I91" s="13"/>
    </row>
    <row r="92" spans="2:9" s="12" customFormat="1" ht="15">
      <c r="B92" s="33"/>
      <c r="C92" s="13"/>
      <c r="D92" s="13"/>
      <c r="E92" s="13"/>
      <c r="F92" s="13"/>
      <c r="G92" s="13"/>
      <c r="H92" s="13"/>
      <c r="I92" s="13"/>
    </row>
    <row r="93" spans="2:9" s="12" customFormat="1" ht="15">
      <c r="B93" s="33"/>
      <c r="C93" s="13"/>
      <c r="D93" s="13"/>
      <c r="E93" s="13"/>
      <c r="F93" s="13"/>
      <c r="G93" s="13"/>
      <c r="H93" s="13"/>
      <c r="I93" s="13"/>
    </row>
    <row r="94" spans="2:9" s="12" customFormat="1" ht="15">
      <c r="B94" s="33"/>
      <c r="C94" s="13"/>
      <c r="D94" s="13"/>
      <c r="E94" s="13"/>
      <c r="F94" s="13"/>
      <c r="G94" s="13"/>
      <c r="H94" s="13"/>
      <c r="I94" s="13"/>
    </row>
    <row r="95" spans="2:9" s="12" customFormat="1" ht="15">
      <c r="B95" s="33"/>
      <c r="C95" s="13"/>
      <c r="D95" s="13"/>
      <c r="E95" s="13"/>
      <c r="F95" s="13"/>
      <c r="G95" s="13"/>
      <c r="H95" s="13"/>
      <c r="I95" s="13"/>
    </row>
    <row r="96" spans="2:9" s="12" customFormat="1" ht="15">
      <c r="B96" s="33"/>
      <c r="C96" s="13"/>
      <c r="D96" s="13"/>
      <c r="E96" s="13"/>
      <c r="F96" s="13"/>
      <c r="G96" s="13"/>
      <c r="H96" s="13"/>
      <c r="I96" s="13"/>
    </row>
    <row r="97" spans="2:9" s="12" customFormat="1" ht="15">
      <c r="B97" s="33"/>
      <c r="C97" s="13"/>
      <c r="D97" s="13"/>
      <c r="E97" s="13"/>
      <c r="F97" s="13"/>
      <c r="G97" s="13"/>
      <c r="H97" s="13"/>
      <c r="I97" s="13"/>
    </row>
    <row r="98" spans="2:9" s="12" customFormat="1" ht="15">
      <c r="B98" s="33"/>
      <c r="C98" s="13"/>
      <c r="D98" s="13"/>
      <c r="E98" s="13"/>
      <c r="F98" s="13"/>
      <c r="G98" s="13"/>
      <c r="H98" s="13"/>
      <c r="I98" s="13"/>
    </row>
    <row r="99" spans="2:9" s="12" customFormat="1" ht="15">
      <c r="B99" s="33"/>
      <c r="C99" s="13"/>
      <c r="D99" s="13"/>
      <c r="E99" s="13"/>
      <c r="F99" s="13"/>
      <c r="G99" s="13"/>
      <c r="H99" s="13"/>
      <c r="I99" s="13"/>
    </row>
    <row r="100" spans="2:9" s="12" customFormat="1" ht="15">
      <c r="B100" s="33"/>
      <c r="C100" s="13"/>
      <c r="D100" s="13"/>
      <c r="E100" s="13"/>
      <c r="F100" s="13"/>
      <c r="G100" s="13"/>
      <c r="H100" s="13"/>
      <c r="I100" s="13"/>
    </row>
    <row r="101" spans="2:9" s="12" customFormat="1" ht="15">
      <c r="B101" s="33"/>
      <c r="C101" s="13"/>
      <c r="D101" s="13"/>
      <c r="E101" s="13"/>
      <c r="F101" s="13"/>
      <c r="G101" s="13"/>
      <c r="H101" s="13"/>
      <c r="I101" s="13"/>
    </row>
    <row r="102" spans="2:9" s="12" customFormat="1" ht="15">
      <c r="B102" s="33"/>
      <c r="C102" s="13"/>
      <c r="D102" s="13"/>
      <c r="E102" s="13"/>
      <c r="F102" s="13"/>
      <c r="G102" s="13"/>
      <c r="H102" s="13"/>
      <c r="I102" s="13"/>
    </row>
    <row r="103" spans="2:9" s="12" customFormat="1" ht="15">
      <c r="B103" s="33"/>
      <c r="C103" s="13"/>
      <c r="D103" s="13"/>
      <c r="E103" s="13"/>
      <c r="F103" s="13"/>
      <c r="G103" s="13"/>
      <c r="H103" s="13"/>
      <c r="I103" s="13"/>
    </row>
  </sheetData>
  <autoFilter ref="A6:I92" xr:uid="{56946CB8-1EE8-4F0C-8886-DC00D1B1D905}"/>
  <mergeCells count="1">
    <mergeCell ref="A3:L3"/>
  </mergeCells>
  <phoneticPr fontId="155" type="noConversion"/>
  <printOptions horizontalCentered="1"/>
  <pageMargins left="0" right="0" top="0.5" bottom="0.5" header="0.55000000000000004" footer="0.05"/>
  <pageSetup scale="54" orientation="landscape" r:id="rId1"/>
  <headerFooter scaleWithDoc="0">
    <oddFooter>&amp;L&amp;"Times New Roman,Regular"&amp;12&amp;A&amp;R&amp;"Times New Roman,Regular"&amp;12&amp;P of &amp;N</oddFooter>
  </headerFooter>
  <ignoredErrors>
    <ignoredError sqref="B49" numberStoredAsText="1"/>
  </ignoredError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A93B05-27B9-41C0-8AA3-20350C22729A}">
  <dimension ref="A1:P53"/>
  <sheetViews>
    <sheetView zoomScale="70" zoomScaleNormal="70" workbookViewId="0">
      <pane ySplit="6" topLeftCell="A7" activePane="bottomLeft" state="frozen"/>
      <selection pane="bottomLeft" activeCell="H49" sqref="H49"/>
    </sheetView>
  </sheetViews>
  <sheetFormatPr defaultColWidth="9.140625" defaultRowHeight="12.75"/>
  <cols>
    <col min="1" max="1" width="11.28515625" style="3" customWidth="1"/>
    <col min="2" max="2" width="52.7109375" style="3" bestFit="1" customWidth="1"/>
    <col min="3" max="3" width="25.5703125" style="5" customWidth="1"/>
    <col min="4" max="4" width="22.5703125" style="5" customWidth="1"/>
    <col min="5" max="5" width="23.7109375" style="5" customWidth="1"/>
    <col min="6" max="7" width="21.7109375" style="5" customWidth="1"/>
    <col min="8" max="8" width="24.140625" style="5" customWidth="1"/>
    <col min="9" max="9" width="21.140625" style="5" customWidth="1"/>
    <col min="10" max="10" width="22.85546875" style="5" customWidth="1"/>
    <col min="11" max="11" width="23.5703125" style="5" customWidth="1"/>
    <col min="12" max="12" width="23.28515625" style="5" customWidth="1"/>
    <col min="13" max="13" width="24.7109375" style="5" customWidth="1"/>
    <col min="14" max="14" width="25.85546875" style="5" customWidth="1"/>
    <col min="15" max="15" width="22.5703125" style="5" customWidth="1"/>
    <col min="16" max="16" width="25.5703125" style="5" customWidth="1"/>
    <col min="17" max="16384" width="9.140625" style="3"/>
  </cols>
  <sheetData>
    <row r="1" spans="1:16" s="4" customFormat="1" ht="15.75">
      <c r="A1" s="624" t="s">
        <v>3</v>
      </c>
      <c r="B1" s="624"/>
      <c r="C1" s="624"/>
      <c r="D1" s="624"/>
      <c r="E1" s="624"/>
      <c r="F1" s="624"/>
      <c r="G1" s="624"/>
      <c r="H1" s="624"/>
      <c r="I1" s="624"/>
      <c r="J1" s="624"/>
      <c r="K1" s="624"/>
      <c r="L1" s="624"/>
      <c r="M1" s="624"/>
      <c r="N1" s="624"/>
      <c r="O1" s="624"/>
      <c r="P1" s="624"/>
    </row>
    <row r="2" spans="1:16" s="1" customFormat="1" ht="15.75">
      <c r="A2" s="621" t="s">
        <v>620</v>
      </c>
      <c r="B2" s="621"/>
      <c r="C2" s="621"/>
      <c r="D2" s="621"/>
      <c r="E2" s="621"/>
      <c r="F2" s="621"/>
      <c r="G2" s="621"/>
      <c r="H2" s="621"/>
      <c r="I2" s="621"/>
      <c r="J2" s="621"/>
      <c r="K2" s="621"/>
      <c r="L2" s="621"/>
      <c r="M2" s="621"/>
      <c r="N2" s="621"/>
      <c r="O2" s="621"/>
      <c r="P2" s="621"/>
    </row>
    <row r="3" spans="1:16" s="1" customFormat="1" ht="15.75">
      <c r="A3" s="621" t="s">
        <v>631</v>
      </c>
      <c r="B3" s="621"/>
      <c r="C3" s="621"/>
      <c r="D3" s="621"/>
      <c r="E3" s="621"/>
      <c r="F3" s="621"/>
      <c r="G3" s="621"/>
      <c r="H3" s="621"/>
      <c r="I3" s="621"/>
      <c r="J3" s="621"/>
      <c r="K3" s="621"/>
      <c r="L3" s="621"/>
      <c r="M3" s="621"/>
      <c r="N3" s="621"/>
      <c r="O3" s="621"/>
      <c r="P3" s="621"/>
    </row>
    <row r="4" spans="1:16" ht="15.75">
      <c r="A4" s="127"/>
      <c r="B4" s="127"/>
      <c r="C4" s="127"/>
      <c r="D4" s="127"/>
      <c r="E4" s="129"/>
      <c r="F4" s="129"/>
      <c r="G4" s="129"/>
      <c r="H4" s="129"/>
      <c r="I4" s="129"/>
      <c r="J4" s="129"/>
      <c r="K4" s="129"/>
      <c r="L4" s="129"/>
      <c r="M4" s="129"/>
      <c r="N4" s="129"/>
      <c r="O4" s="127"/>
      <c r="P4" s="127"/>
    </row>
    <row r="5" spans="1:16" s="12" customFormat="1" ht="15.75">
      <c r="A5" s="625"/>
      <c r="B5" s="626"/>
      <c r="C5" s="173"/>
      <c r="D5" s="173"/>
      <c r="E5" s="647" t="s">
        <v>6</v>
      </c>
      <c r="F5" s="648"/>
      <c r="G5" s="648"/>
      <c r="H5" s="648"/>
      <c r="I5" s="648"/>
      <c r="J5" s="648"/>
      <c r="K5" s="648"/>
      <c r="L5" s="648"/>
      <c r="M5" s="648"/>
      <c r="N5" s="649"/>
      <c r="O5" s="174"/>
      <c r="P5" s="175"/>
    </row>
    <row r="6" spans="1:16" s="12" customFormat="1" ht="78.75">
      <c r="A6" s="582"/>
      <c r="B6" s="583"/>
      <c r="C6" s="472" t="s">
        <v>4</v>
      </c>
      <c r="D6" s="472" t="s">
        <v>5</v>
      </c>
      <c r="E6" s="469" t="s">
        <v>501</v>
      </c>
      <c r="F6" s="469" t="s">
        <v>341</v>
      </c>
      <c r="G6" s="469" t="s">
        <v>652</v>
      </c>
      <c r="H6" s="584" t="s">
        <v>181</v>
      </c>
      <c r="I6" s="469" t="s">
        <v>220</v>
      </c>
      <c r="J6" s="469" t="s">
        <v>221</v>
      </c>
      <c r="K6" s="469" t="s">
        <v>287</v>
      </c>
      <c r="L6" s="584" t="s">
        <v>182</v>
      </c>
      <c r="M6" s="584" t="s">
        <v>458</v>
      </c>
      <c r="N6" s="176" t="s">
        <v>136</v>
      </c>
      <c r="O6" s="585" t="s">
        <v>137</v>
      </c>
      <c r="P6" s="475" t="s">
        <v>138</v>
      </c>
    </row>
    <row r="7" spans="1:16" s="12" customFormat="1" ht="15.75">
      <c r="A7" s="586"/>
      <c r="B7" s="577"/>
      <c r="C7" s="587"/>
      <c r="D7" s="587"/>
      <c r="E7" s="588"/>
      <c r="F7" s="588"/>
      <c r="G7" s="588"/>
      <c r="H7" s="589"/>
      <c r="I7" s="588"/>
      <c r="J7" s="588"/>
      <c r="K7" s="588"/>
      <c r="L7" s="589"/>
      <c r="M7" s="589"/>
      <c r="N7" s="589"/>
      <c r="O7" s="589"/>
      <c r="P7" s="590"/>
    </row>
    <row r="8" spans="1:16" s="59" customFormat="1" ht="15.75">
      <c r="A8" s="591" t="s">
        <v>22</v>
      </c>
      <c r="B8" s="105" t="s">
        <v>7</v>
      </c>
      <c r="C8" s="592">
        <v>25621327</v>
      </c>
      <c r="D8" s="592">
        <v>0</v>
      </c>
      <c r="E8" s="592">
        <v>10336506</v>
      </c>
      <c r="F8" s="592">
        <v>0</v>
      </c>
      <c r="G8" s="592">
        <v>382813</v>
      </c>
      <c r="H8" s="592">
        <v>0</v>
      </c>
      <c r="I8" s="592">
        <v>2253364</v>
      </c>
      <c r="J8" s="592">
        <v>163802</v>
      </c>
      <c r="K8" s="592">
        <v>0</v>
      </c>
      <c r="L8" s="592">
        <v>0</v>
      </c>
      <c r="M8" s="592">
        <v>0</v>
      </c>
      <c r="N8" s="592">
        <f>SUM(E8:M8)</f>
        <v>13136485</v>
      </c>
      <c r="O8" s="592">
        <v>0</v>
      </c>
      <c r="P8" s="593">
        <f>SUM(C8,D8,N8,O8)</f>
        <v>38757812</v>
      </c>
    </row>
    <row r="9" spans="1:16" s="59" customFormat="1" ht="15.75">
      <c r="A9" s="622" t="s">
        <v>215</v>
      </c>
      <c r="B9" s="623"/>
      <c r="C9" s="177">
        <f>C8</f>
        <v>25621327</v>
      </c>
      <c r="D9" s="177">
        <f t="shared" ref="D9:K9" si="0">D8</f>
        <v>0</v>
      </c>
      <c r="E9" s="177">
        <f t="shared" si="0"/>
        <v>10336506</v>
      </c>
      <c r="F9" s="177">
        <f t="shared" si="0"/>
        <v>0</v>
      </c>
      <c r="G9" s="177">
        <f t="shared" si="0"/>
        <v>382813</v>
      </c>
      <c r="H9" s="177">
        <f t="shared" si="0"/>
        <v>0</v>
      </c>
      <c r="I9" s="177">
        <f t="shared" si="0"/>
        <v>2253364</v>
      </c>
      <c r="J9" s="177">
        <f t="shared" si="0"/>
        <v>163802</v>
      </c>
      <c r="K9" s="177">
        <f t="shared" si="0"/>
        <v>0</v>
      </c>
      <c r="L9" s="177">
        <f>L8</f>
        <v>0</v>
      </c>
      <c r="M9" s="177"/>
      <c r="N9" s="177">
        <f>N8</f>
        <v>13136485</v>
      </c>
      <c r="O9" s="177">
        <f>O8</f>
        <v>0</v>
      </c>
      <c r="P9" s="177">
        <f>P8</f>
        <v>38757812</v>
      </c>
    </row>
    <row r="10" spans="1:16" s="59" customFormat="1" ht="15.75">
      <c r="A10" s="591" t="s">
        <v>23</v>
      </c>
      <c r="B10" s="105" t="s">
        <v>8</v>
      </c>
      <c r="C10" s="592">
        <v>760995371</v>
      </c>
      <c r="D10" s="592">
        <v>0</v>
      </c>
      <c r="E10" s="592">
        <v>141625472</v>
      </c>
      <c r="F10" s="592">
        <v>0</v>
      </c>
      <c r="G10" s="592">
        <v>49677974</v>
      </c>
      <c r="H10" s="592">
        <v>13690306</v>
      </c>
      <c r="I10" s="592">
        <v>937990</v>
      </c>
      <c r="J10" s="592">
        <v>8749953</v>
      </c>
      <c r="K10" s="592">
        <v>0</v>
      </c>
      <c r="L10" s="592">
        <v>41728413</v>
      </c>
      <c r="M10" s="592">
        <v>0</v>
      </c>
      <c r="N10" s="592">
        <f t="shared" ref="N10:N20" si="1">SUM(E10:M10)</f>
        <v>256410108</v>
      </c>
      <c r="O10" s="592">
        <v>7202113</v>
      </c>
      <c r="P10" s="593">
        <f t="shared" ref="P10:P20" si="2">SUM(C10,D10,N10,O10)</f>
        <v>1024607592</v>
      </c>
    </row>
    <row r="11" spans="1:16" s="59" customFormat="1" ht="15.75">
      <c r="A11" s="591" t="s">
        <v>24</v>
      </c>
      <c r="B11" s="105" t="s">
        <v>9</v>
      </c>
      <c r="C11" s="592">
        <v>61948755</v>
      </c>
      <c r="D11" s="592">
        <v>0</v>
      </c>
      <c r="E11" s="592">
        <v>10812637</v>
      </c>
      <c r="F11" s="592">
        <v>0</v>
      </c>
      <c r="G11" s="592">
        <v>6926623</v>
      </c>
      <c r="H11" s="592">
        <v>3946664</v>
      </c>
      <c r="I11" s="592">
        <v>727750</v>
      </c>
      <c r="J11" s="592">
        <v>393386</v>
      </c>
      <c r="K11" s="592">
        <v>0</v>
      </c>
      <c r="L11" s="592">
        <v>13057689</v>
      </c>
      <c r="M11" s="592">
        <v>2341305</v>
      </c>
      <c r="N11" s="592">
        <f t="shared" si="1"/>
        <v>38206054</v>
      </c>
      <c r="O11" s="592">
        <v>4354106</v>
      </c>
      <c r="P11" s="593">
        <f t="shared" si="2"/>
        <v>104508915</v>
      </c>
    </row>
    <row r="12" spans="1:16" s="59" customFormat="1" ht="15.75">
      <c r="A12" s="591" t="s">
        <v>25</v>
      </c>
      <c r="B12" s="105" t="s">
        <v>158</v>
      </c>
      <c r="C12" s="592">
        <v>7064884</v>
      </c>
      <c r="D12" s="592">
        <v>0</v>
      </c>
      <c r="E12" s="592">
        <v>0</v>
      </c>
      <c r="F12" s="592">
        <v>45643791</v>
      </c>
      <c r="G12" s="592">
        <v>218361</v>
      </c>
      <c r="H12" s="592">
        <v>4367214</v>
      </c>
      <c r="I12" s="592">
        <v>0</v>
      </c>
      <c r="J12" s="592">
        <v>0</v>
      </c>
      <c r="K12" s="592">
        <v>0</v>
      </c>
      <c r="L12" s="592">
        <v>0</v>
      </c>
      <c r="M12" s="592">
        <v>0</v>
      </c>
      <c r="N12" s="592">
        <f t="shared" si="1"/>
        <v>50229366</v>
      </c>
      <c r="O12" s="592">
        <v>0</v>
      </c>
      <c r="P12" s="593">
        <f t="shared" si="2"/>
        <v>57294250</v>
      </c>
    </row>
    <row r="13" spans="1:16" s="59" customFormat="1" ht="15.75">
      <c r="A13" s="591" t="s">
        <v>26</v>
      </c>
      <c r="B13" s="105" t="s">
        <v>159</v>
      </c>
      <c r="C13" s="592">
        <v>7880589</v>
      </c>
      <c r="D13" s="592">
        <v>0</v>
      </c>
      <c r="E13" s="592">
        <v>0</v>
      </c>
      <c r="F13" s="592">
        <v>0</v>
      </c>
      <c r="G13" s="592">
        <v>0</v>
      </c>
      <c r="H13" s="592">
        <v>0</v>
      </c>
      <c r="I13" s="592">
        <v>0</v>
      </c>
      <c r="J13" s="592">
        <v>0</v>
      </c>
      <c r="K13" s="592">
        <v>0</v>
      </c>
      <c r="L13" s="592">
        <v>4426970</v>
      </c>
      <c r="M13" s="592">
        <v>0</v>
      </c>
      <c r="N13" s="592">
        <f t="shared" si="1"/>
        <v>4426970</v>
      </c>
      <c r="O13" s="592">
        <v>0</v>
      </c>
      <c r="P13" s="593">
        <f t="shared" si="2"/>
        <v>12307559</v>
      </c>
    </row>
    <row r="14" spans="1:16" s="59" customFormat="1" ht="15.75">
      <c r="A14" s="591" t="s">
        <v>27</v>
      </c>
      <c r="B14" s="105" t="s">
        <v>160</v>
      </c>
      <c r="C14" s="592">
        <v>3987187</v>
      </c>
      <c r="D14" s="592">
        <v>0</v>
      </c>
      <c r="E14" s="592">
        <v>0</v>
      </c>
      <c r="F14" s="592">
        <v>0</v>
      </c>
      <c r="G14" s="592">
        <v>0</v>
      </c>
      <c r="H14" s="592">
        <v>0</v>
      </c>
      <c r="I14" s="592">
        <v>0</v>
      </c>
      <c r="J14" s="592">
        <v>0</v>
      </c>
      <c r="K14" s="592">
        <v>0</v>
      </c>
      <c r="L14" s="592">
        <v>2428514</v>
      </c>
      <c r="M14" s="592">
        <v>0</v>
      </c>
      <c r="N14" s="592">
        <f t="shared" si="1"/>
        <v>2428514</v>
      </c>
      <c r="O14" s="592">
        <v>0</v>
      </c>
      <c r="P14" s="593">
        <f t="shared" si="2"/>
        <v>6415701</v>
      </c>
    </row>
    <row r="15" spans="1:16" s="59" customFormat="1" ht="15.75">
      <c r="A15" s="591" t="s">
        <v>100</v>
      </c>
      <c r="B15" s="105" t="s">
        <v>11</v>
      </c>
      <c r="C15" s="592">
        <v>1159636</v>
      </c>
      <c r="D15" s="592">
        <v>0</v>
      </c>
      <c r="E15" s="592">
        <v>0</v>
      </c>
      <c r="F15" s="592">
        <v>0</v>
      </c>
      <c r="G15" s="592">
        <v>0</v>
      </c>
      <c r="H15" s="592">
        <v>0</v>
      </c>
      <c r="I15" s="592">
        <v>0</v>
      </c>
      <c r="J15" s="592">
        <v>0</v>
      </c>
      <c r="K15" s="592">
        <v>0</v>
      </c>
      <c r="L15" s="592">
        <v>8307770</v>
      </c>
      <c r="M15" s="592">
        <v>0</v>
      </c>
      <c r="N15" s="592">
        <f t="shared" si="1"/>
        <v>8307770</v>
      </c>
      <c r="O15" s="592">
        <v>50650</v>
      </c>
      <c r="P15" s="593">
        <f t="shared" si="2"/>
        <v>9518056</v>
      </c>
    </row>
    <row r="16" spans="1:16" s="68" customFormat="1" ht="15.75">
      <c r="A16" s="591" t="s">
        <v>101</v>
      </c>
      <c r="B16" s="105" t="s">
        <v>161</v>
      </c>
      <c r="C16" s="592">
        <v>13343961</v>
      </c>
      <c r="D16" s="592">
        <v>0</v>
      </c>
      <c r="E16" s="592">
        <v>198494</v>
      </c>
      <c r="F16" s="592">
        <v>0</v>
      </c>
      <c r="G16" s="592">
        <v>0</v>
      </c>
      <c r="H16" s="592">
        <v>0</v>
      </c>
      <c r="I16" s="592">
        <v>0</v>
      </c>
      <c r="J16" s="592">
        <v>0</v>
      </c>
      <c r="K16" s="592">
        <v>0</v>
      </c>
      <c r="L16" s="592">
        <v>54735</v>
      </c>
      <c r="M16" s="592">
        <v>0</v>
      </c>
      <c r="N16" s="592">
        <f t="shared" si="1"/>
        <v>253229</v>
      </c>
      <c r="O16" s="592">
        <v>0</v>
      </c>
      <c r="P16" s="593">
        <f t="shared" si="2"/>
        <v>13597190</v>
      </c>
    </row>
    <row r="17" spans="1:16" s="68" customFormat="1" ht="15.75">
      <c r="A17" s="591" t="s">
        <v>102</v>
      </c>
      <c r="B17" s="105" t="s">
        <v>162</v>
      </c>
      <c r="C17" s="592">
        <v>25101676</v>
      </c>
      <c r="D17" s="592">
        <v>0</v>
      </c>
      <c r="E17" s="592">
        <v>2053865</v>
      </c>
      <c r="F17" s="592">
        <v>0</v>
      </c>
      <c r="G17" s="592">
        <v>269590</v>
      </c>
      <c r="H17" s="592">
        <v>3297</v>
      </c>
      <c r="I17" s="592">
        <v>0</v>
      </c>
      <c r="J17" s="592">
        <v>0</v>
      </c>
      <c r="K17" s="592">
        <v>0</v>
      </c>
      <c r="L17" s="592">
        <v>13729839</v>
      </c>
      <c r="M17" s="592">
        <v>0</v>
      </c>
      <c r="N17" s="592">
        <f t="shared" si="1"/>
        <v>16056591</v>
      </c>
      <c r="O17" s="592">
        <v>0</v>
      </c>
      <c r="P17" s="593">
        <f t="shared" si="2"/>
        <v>41158267</v>
      </c>
    </row>
    <row r="18" spans="1:16" s="68" customFormat="1" ht="15.75">
      <c r="A18" s="591" t="s">
        <v>103</v>
      </c>
      <c r="B18" s="105" t="s">
        <v>163</v>
      </c>
      <c r="C18" s="592">
        <v>378952372</v>
      </c>
      <c r="D18" s="592">
        <v>0</v>
      </c>
      <c r="E18" s="592">
        <v>113683646</v>
      </c>
      <c r="F18" s="592">
        <v>0</v>
      </c>
      <c r="G18" s="592">
        <v>66310175</v>
      </c>
      <c r="H18" s="592">
        <v>54982757</v>
      </c>
      <c r="I18" s="592">
        <v>0</v>
      </c>
      <c r="J18" s="592">
        <v>0</v>
      </c>
      <c r="K18" s="592">
        <v>0</v>
      </c>
      <c r="L18" s="592">
        <v>6970751</v>
      </c>
      <c r="M18" s="592">
        <v>0</v>
      </c>
      <c r="N18" s="592">
        <f t="shared" si="1"/>
        <v>241947329</v>
      </c>
      <c r="O18" s="592">
        <v>772839</v>
      </c>
      <c r="P18" s="593">
        <f t="shared" si="2"/>
        <v>621672540</v>
      </c>
    </row>
    <row r="19" spans="1:16" s="68" customFormat="1" ht="15.75">
      <c r="A19" s="591" t="s">
        <v>104</v>
      </c>
      <c r="B19" s="105" t="s">
        <v>164</v>
      </c>
      <c r="C19" s="592">
        <v>140237218</v>
      </c>
      <c r="D19" s="592">
        <v>0</v>
      </c>
      <c r="E19" s="592">
        <v>0</v>
      </c>
      <c r="F19" s="592">
        <v>0</v>
      </c>
      <c r="G19" s="592">
        <v>0</v>
      </c>
      <c r="H19" s="592">
        <v>172939204</v>
      </c>
      <c r="I19" s="592">
        <v>0</v>
      </c>
      <c r="J19" s="592">
        <v>0</v>
      </c>
      <c r="K19" s="592">
        <v>0</v>
      </c>
      <c r="L19" s="592">
        <v>0</v>
      </c>
      <c r="M19" s="592">
        <v>0</v>
      </c>
      <c r="N19" s="592">
        <f t="shared" si="1"/>
        <v>172939204</v>
      </c>
      <c r="O19" s="592">
        <v>0</v>
      </c>
      <c r="P19" s="593">
        <f t="shared" si="2"/>
        <v>313176422</v>
      </c>
    </row>
    <row r="20" spans="1:16" s="68" customFormat="1" ht="15.75">
      <c r="A20" s="591" t="s">
        <v>105</v>
      </c>
      <c r="B20" s="105" t="s">
        <v>165</v>
      </c>
      <c r="C20" s="592">
        <v>18641925</v>
      </c>
      <c r="D20" s="592">
        <v>0</v>
      </c>
      <c r="E20" s="592">
        <v>7794361</v>
      </c>
      <c r="F20" s="592">
        <v>0</v>
      </c>
      <c r="G20" s="592">
        <v>0</v>
      </c>
      <c r="H20" s="592">
        <v>0</v>
      </c>
      <c r="I20" s="592">
        <v>0</v>
      </c>
      <c r="J20" s="592">
        <v>0</v>
      </c>
      <c r="K20" s="592">
        <v>0</v>
      </c>
      <c r="L20" s="592">
        <v>0</v>
      </c>
      <c r="M20" s="592">
        <v>0</v>
      </c>
      <c r="N20" s="592">
        <f t="shared" si="1"/>
        <v>7794361</v>
      </c>
      <c r="O20" s="592">
        <v>0</v>
      </c>
      <c r="P20" s="593">
        <f t="shared" si="2"/>
        <v>26436286</v>
      </c>
    </row>
    <row r="21" spans="1:16" s="68" customFormat="1" ht="15.75">
      <c r="A21" s="622" t="s">
        <v>216</v>
      </c>
      <c r="B21" s="623"/>
      <c r="C21" s="177">
        <f t="shared" ref="C21:P21" si="3">SUM(C10:C20)</f>
        <v>1419313574</v>
      </c>
      <c r="D21" s="177">
        <f t="shared" si="3"/>
        <v>0</v>
      </c>
      <c r="E21" s="177">
        <f t="shared" si="3"/>
        <v>276168475</v>
      </c>
      <c r="F21" s="177">
        <f t="shared" si="3"/>
        <v>45643791</v>
      </c>
      <c r="G21" s="177">
        <f t="shared" si="3"/>
        <v>123402723</v>
      </c>
      <c r="H21" s="177">
        <f t="shared" si="3"/>
        <v>249929442</v>
      </c>
      <c r="I21" s="177">
        <f t="shared" si="3"/>
        <v>1665740</v>
      </c>
      <c r="J21" s="177">
        <f t="shared" si="3"/>
        <v>9143339</v>
      </c>
      <c r="K21" s="177">
        <f t="shared" si="3"/>
        <v>0</v>
      </c>
      <c r="L21" s="177">
        <f t="shared" si="3"/>
        <v>90704681</v>
      </c>
      <c r="M21" s="177">
        <f t="shared" si="3"/>
        <v>2341305</v>
      </c>
      <c r="N21" s="177">
        <f t="shared" si="3"/>
        <v>798999496</v>
      </c>
      <c r="O21" s="177">
        <f t="shared" si="3"/>
        <v>12379708</v>
      </c>
      <c r="P21" s="177">
        <f t="shared" si="3"/>
        <v>2230692778</v>
      </c>
    </row>
    <row r="22" spans="1:16" s="68" customFormat="1" ht="15.75">
      <c r="A22" s="365" t="s">
        <v>28</v>
      </c>
      <c r="B22" s="92" t="s">
        <v>14</v>
      </c>
      <c r="C22" s="592">
        <v>0</v>
      </c>
      <c r="D22" s="592">
        <v>0</v>
      </c>
      <c r="E22" s="592">
        <v>0</v>
      </c>
      <c r="F22" s="592">
        <v>0</v>
      </c>
      <c r="G22" s="592">
        <v>0</v>
      </c>
      <c r="H22" s="592">
        <v>0</v>
      </c>
      <c r="I22" s="592">
        <v>0</v>
      </c>
      <c r="J22" s="592">
        <v>0</v>
      </c>
      <c r="K22" s="592">
        <v>0</v>
      </c>
      <c r="L22" s="592">
        <v>0</v>
      </c>
      <c r="M22" s="592">
        <v>0</v>
      </c>
      <c r="N22" s="592">
        <f t="shared" ref="N22:N27" si="4">SUM(E22:M22)</f>
        <v>0</v>
      </c>
      <c r="O22" s="592">
        <v>0</v>
      </c>
      <c r="P22" s="593">
        <f t="shared" ref="P22:P27" si="5">SUM(C22,D22,N22,O22)</f>
        <v>0</v>
      </c>
    </row>
    <row r="23" spans="1:16" s="68" customFormat="1" ht="15.75">
      <c r="A23" s="365" t="s">
        <v>106</v>
      </c>
      <c r="B23" s="92" t="s">
        <v>15</v>
      </c>
      <c r="C23" s="592">
        <v>0</v>
      </c>
      <c r="D23" s="592">
        <v>0</v>
      </c>
      <c r="E23" s="592">
        <v>0</v>
      </c>
      <c r="F23" s="592">
        <v>0</v>
      </c>
      <c r="G23" s="592">
        <v>0</v>
      </c>
      <c r="H23" s="592">
        <v>0</v>
      </c>
      <c r="I23" s="592">
        <v>0</v>
      </c>
      <c r="J23" s="592">
        <v>0</v>
      </c>
      <c r="K23" s="592">
        <v>0</v>
      </c>
      <c r="L23" s="592">
        <v>0</v>
      </c>
      <c r="M23" s="592">
        <v>0</v>
      </c>
      <c r="N23" s="592">
        <f t="shared" si="4"/>
        <v>0</v>
      </c>
      <c r="O23" s="592">
        <v>0</v>
      </c>
      <c r="P23" s="593">
        <f t="shared" si="5"/>
        <v>0</v>
      </c>
    </row>
    <row r="24" spans="1:16" s="68" customFormat="1" ht="15.75">
      <c r="A24" s="365" t="s">
        <v>107</v>
      </c>
      <c r="B24" s="92" t="s">
        <v>16</v>
      </c>
      <c r="C24" s="592">
        <v>0</v>
      </c>
      <c r="D24" s="592">
        <v>0</v>
      </c>
      <c r="E24" s="592">
        <v>0</v>
      </c>
      <c r="F24" s="592">
        <v>0</v>
      </c>
      <c r="G24" s="592">
        <v>0</v>
      </c>
      <c r="H24" s="592">
        <v>0</v>
      </c>
      <c r="I24" s="592">
        <v>0</v>
      </c>
      <c r="J24" s="592">
        <v>0</v>
      </c>
      <c r="K24" s="592">
        <v>0</v>
      </c>
      <c r="L24" s="592">
        <v>0</v>
      </c>
      <c r="M24" s="592">
        <v>0</v>
      </c>
      <c r="N24" s="592">
        <f t="shared" si="4"/>
        <v>0</v>
      </c>
      <c r="O24" s="592">
        <v>0</v>
      </c>
      <c r="P24" s="593">
        <f t="shared" si="5"/>
        <v>0</v>
      </c>
    </row>
    <row r="25" spans="1:16" s="68" customFormat="1" ht="15.75">
      <c r="A25" s="365" t="s">
        <v>93</v>
      </c>
      <c r="B25" s="92" t="s">
        <v>134</v>
      </c>
      <c r="C25" s="592">
        <v>0</v>
      </c>
      <c r="D25" s="592">
        <v>0</v>
      </c>
      <c r="E25" s="592">
        <v>0</v>
      </c>
      <c r="F25" s="592">
        <v>0</v>
      </c>
      <c r="G25" s="592">
        <v>0</v>
      </c>
      <c r="H25" s="592">
        <v>0</v>
      </c>
      <c r="I25" s="592">
        <v>0</v>
      </c>
      <c r="J25" s="592">
        <v>0</v>
      </c>
      <c r="K25" s="592">
        <v>0</v>
      </c>
      <c r="L25" s="592">
        <v>0</v>
      </c>
      <c r="M25" s="592">
        <v>0</v>
      </c>
      <c r="N25" s="592">
        <f t="shared" si="4"/>
        <v>0</v>
      </c>
      <c r="O25" s="592">
        <v>0</v>
      </c>
      <c r="P25" s="593">
        <f t="shared" si="5"/>
        <v>0</v>
      </c>
    </row>
    <row r="26" spans="1:16" s="68" customFormat="1" ht="15.75">
      <c r="A26" s="365" t="s">
        <v>94</v>
      </c>
      <c r="B26" s="92" t="s">
        <v>282</v>
      </c>
      <c r="C26" s="592">
        <v>0</v>
      </c>
      <c r="D26" s="592">
        <v>0</v>
      </c>
      <c r="E26" s="592">
        <v>0</v>
      </c>
      <c r="F26" s="592">
        <v>0</v>
      </c>
      <c r="G26" s="592">
        <v>0</v>
      </c>
      <c r="H26" s="592">
        <v>0</v>
      </c>
      <c r="I26" s="592">
        <v>0</v>
      </c>
      <c r="J26" s="592">
        <v>0</v>
      </c>
      <c r="K26" s="592">
        <v>0</v>
      </c>
      <c r="L26" s="592">
        <v>0</v>
      </c>
      <c r="M26" s="592">
        <v>0</v>
      </c>
      <c r="N26" s="592">
        <f t="shared" si="4"/>
        <v>0</v>
      </c>
      <c r="O26" s="592">
        <v>0</v>
      </c>
      <c r="P26" s="593">
        <f t="shared" si="5"/>
        <v>0</v>
      </c>
    </row>
    <row r="27" spans="1:16" s="68" customFormat="1" ht="15.75">
      <c r="A27" s="365" t="s">
        <v>108</v>
      </c>
      <c r="B27" s="92" t="s">
        <v>135</v>
      </c>
      <c r="C27" s="592">
        <v>0</v>
      </c>
      <c r="D27" s="592">
        <v>0</v>
      </c>
      <c r="E27" s="592">
        <v>0</v>
      </c>
      <c r="F27" s="592">
        <v>0</v>
      </c>
      <c r="G27" s="592">
        <v>0</v>
      </c>
      <c r="H27" s="592">
        <v>0</v>
      </c>
      <c r="I27" s="592">
        <v>0</v>
      </c>
      <c r="J27" s="592">
        <v>0</v>
      </c>
      <c r="K27" s="592">
        <v>0</v>
      </c>
      <c r="L27" s="592">
        <v>0</v>
      </c>
      <c r="M27" s="592">
        <v>0</v>
      </c>
      <c r="N27" s="592">
        <f t="shared" si="4"/>
        <v>0</v>
      </c>
      <c r="O27" s="592">
        <v>0</v>
      </c>
      <c r="P27" s="593">
        <f t="shared" si="5"/>
        <v>0</v>
      </c>
    </row>
    <row r="28" spans="1:16" s="68" customFormat="1" ht="15.75">
      <c r="A28" s="622" t="s">
        <v>217</v>
      </c>
      <c r="B28" s="623"/>
      <c r="C28" s="177">
        <f>SUM(C22:C27)</f>
        <v>0</v>
      </c>
      <c r="D28" s="177">
        <f t="shared" ref="D28:K28" si="6">SUM(D22:D27)</f>
        <v>0</v>
      </c>
      <c r="E28" s="177">
        <f t="shared" si="6"/>
        <v>0</v>
      </c>
      <c r="F28" s="177">
        <f t="shared" si="6"/>
        <v>0</v>
      </c>
      <c r="G28" s="177">
        <f t="shared" si="6"/>
        <v>0</v>
      </c>
      <c r="H28" s="177">
        <f t="shared" si="6"/>
        <v>0</v>
      </c>
      <c r="I28" s="177">
        <f t="shared" si="6"/>
        <v>0</v>
      </c>
      <c r="J28" s="177">
        <f t="shared" si="6"/>
        <v>0</v>
      </c>
      <c r="K28" s="177">
        <f t="shared" si="6"/>
        <v>0</v>
      </c>
      <c r="L28" s="177">
        <f>SUM(L22:L27)</f>
        <v>0</v>
      </c>
      <c r="M28" s="177">
        <f>SUM(M22:M27)</f>
        <v>0</v>
      </c>
      <c r="N28" s="177">
        <f>SUM(N22:N27)</f>
        <v>0</v>
      </c>
      <c r="O28" s="177">
        <f>SUM(O22:O27)</f>
        <v>0</v>
      </c>
      <c r="P28" s="177">
        <f>SUM(P22:P27)</f>
        <v>0</v>
      </c>
    </row>
    <row r="29" spans="1:16" s="68" customFormat="1" ht="15.75">
      <c r="A29" s="365" t="s">
        <v>95</v>
      </c>
      <c r="B29" s="91" t="s">
        <v>166</v>
      </c>
      <c r="C29" s="592">
        <v>50981322</v>
      </c>
      <c r="D29" s="592">
        <v>0</v>
      </c>
      <c r="E29" s="592">
        <v>0</v>
      </c>
      <c r="F29" s="592">
        <v>0</v>
      </c>
      <c r="G29" s="592">
        <v>0</v>
      </c>
      <c r="H29" s="592">
        <v>0</v>
      </c>
      <c r="I29" s="592">
        <v>13337686</v>
      </c>
      <c r="J29" s="592">
        <v>1280475</v>
      </c>
      <c r="K29" s="592">
        <v>0</v>
      </c>
      <c r="L29" s="592">
        <v>0</v>
      </c>
      <c r="M29" s="592">
        <v>2865947</v>
      </c>
      <c r="N29" s="592">
        <f>SUM(E29:M29)</f>
        <v>17484108</v>
      </c>
      <c r="O29" s="592">
        <v>0</v>
      </c>
      <c r="P29" s="593">
        <f>SUM(C29,D29,N29,O29)</f>
        <v>68465430</v>
      </c>
    </row>
    <row r="30" spans="1:16" s="68" customFormat="1" ht="15.75">
      <c r="A30" s="365" t="s">
        <v>96</v>
      </c>
      <c r="B30" s="91" t="s">
        <v>109</v>
      </c>
      <c r="C30" s="592">
        <v>3246372</v>
      </c>
      <c r="D30" s="592">
        <v>0</v>
      </c>
      <c r="E30" s="592">
        <v>0</v>
      </c>
      <c r="F30" s="592">
        <v>0</v>
      </c>
      <c r="G30" s="592">
        <v>0</v>
      </c>
      <c r="H30" s="592">
        <v>0</v>
      </c>
      <c r="I30" s="592">
        <v>1967708</v>
      </c>
      <c r="J30" s="592">
        <v>102686</v>
      </c>
      <c r="K30" s="592">
        <v>0</v>
      </c>
      <c r="L30" s="592">
        <v>927021</v>
      </c>
      <c r="M30" s="592">
        <v>1199000</v>
      </c>
      <c r="N30" s="592">
        <f>SUM(E30:M30)</f>
        <v>4196415</v>
      </c>
      <c r="O30" s="592">
        <v>0</v>
      </c>
      <c r="P30" s="593">
        <f>SUM(C30,D30,N30,O30)</f>
        <v>7442787</v>
      </c>
    </row>
    <row r="31" spans="1:16" s="68" customFormat="1" ht="15.75">
      <c r="A31" s="365" t="s">
        <v>97</v>
      </c>
      <c r="B31" s="91" t="s">
        <v>167</v>
      </c>
      <c r="C31" s="592">
        <v>3474761</v>
      </c>
      <c r="D31" s="592">
        <v>0</v>
      </c>
      <c r="E31" s="592">
        <v>0</v>
      </c>
      <c r="F31" s="592">
        <v>0</v>
      </c>
      <c r="G31" s="592">
        <v>0</v>
      </c>
      <c r="H31" s="592">
        <v>0</v>
      </c>
      <c r="I31" s="592">
        <v>6925057</v>
      </c>
      <c r="J31" s="592">
        <v>0</v>
      </c>
      <c r="K31" s="592">
        <v>0</v>
      </c>
      <c r="L31" s="592">
        <v>459614</v>
      </c>
      <c r="M31" s="592">
        <v>0</v>
      </c>
      <c r="N31" s="592">
        <f>SUM(E31:M31)</f>
        <v>7384671</v>
      </c>
      <c r="O31" s="592">
        <v>0</v>
      </c>
      <c r="P31" s="593">
        <f>SUM(C31,D31,N31,O31)</f>
        <v>10859432</v>
      </c>
    </row>
    <row r="32" spans="1:16" s="69" customFormat="1" ht="15.75">
      <c r="A32" s="622" t="s">
        <v>359</v>
      </c>
      <c r="B32" s="623"/>
      <c r="C32" s="177">
        <f>SUM(C29:C31)</f>
        <v>57702455</v>
      </c>
      <c r="D32" s="177">
        <f t="shared" ref="D32:K32" si="7">SUM(D29:D31)</f>
        <v>0</v>
      </c>
      <c r="E32" s="177">
        <f t="shared" si="7"/>
        <v>0</v>
      </c>
      <c r="F32" s="177">
        <f t="shared" si="7"/>
        <v>0</v>
      </c>
      <c r="G32" s="177">
        <f t="shared" si="7"/>
        <v>0</v>
      </c>
      <c r="H32" s="177">
        <f t="shared" si="7"/>
        <v>0</v>
      </c>
      <c r="I32" s="177">
        <f t="shared" si="7"/>
        <v>22230451</v>
      </c>
      <c r="J32" s="177">
        <f t="shared" si="7"/>
        <v>1383161</v>
      </c>
      <c r="K32" s="177">
        <f t="shared" si="7"/>
        <v>0</v>
      </c>
      <c r="L32" s="177">
        <f>SUM(L29:L31)</f>
        <v>1386635</v>
      </c>
      <c r="M32" s="177">
        <f>SUM(M29:M31)</f>
        <v>4064947</v>
      </c>
      <c r="N32" s="177">
        <f>SUM(N29:N31)</f>
        <v>29065194</v>
      </c>
      <c r="O32" s="177">
        <f>SUM(O29:O31)</f>
        <v>0</v>
      </c>
      <c r="P32" s="177">
        <f>SUM(P29:P31)</f>
        <v>86767649</v>
      </c>
    </row>
    <row r="33" spans="1:16" s="68" customFormat="1" ht="15.75">
      <c r="A33" s="365" t="s">
        <v>98</v>
      </c>
      <c r="B33" s="104" t="s">
        <v>18</v>
      </c>
      <c r="C33" s="592">
        <v>37811006</v>
      </c>
      <c r="D33" s="592">
        <v>0</v>
      </c>
      <c r="E33" s="592">
        <v>7482899</v>
      </c>
      <c r="F33" s="592">
        <v>0</v>
      </c>
      <c r="G33" s="592">
        <v>3096379</v>
      </c>
      <c r="H33" s="592">
        <v>322762</v>
      </c>
      <c r="I33" s="592">
        <v>691927</v>
      </c>
      <c r="J33" s="592">
        <v>435409</v>
      </c>
      <c r="K33" s="592">
        <v>0</v>
      </c>
      <c r="L33" s="592">
        <v>526399</v>
      </c>
      <c r="M33" s="592">
        <v>0</v>
      </c>
      <c r="N33" s="592">
        <f>SUM(E33:M33)</f>
        <v>12555775</v>
      </c>
      <c r="O33" s="592">
        <v>0</v>
      </c>
      <c r="P33" s="593">
        <f>SUM(C33,D33,N33,O33)</f>
        <v>50366781</v>
      </c>
    </row>
    <row r="34" spans="1:16" s="68" customFormat="1" ht="15.75">
      <c r="A34" s="365" t="s">
        <v>244</v>
      </c>
      <c r="B34" s="104" t="s">
        <v>19</v>
      </c>
      <c r="C34" s="592">
        <v>14938278</v>
      </c>
      <c r="D34" s="592">
        <v>0</v>
      </c>
      <c r="E34" s="592">
        <v>3595750</v>
      </c>
      <c r="F34" s="592">
        <v>68456</v>
      </c>
      <c r="G34" s="592">
        <v>1395076</v>
      </c>
      <c r="H34" s="592">
        <v>108716</v>
      </c>
      <c r="I34" s="592">
        <v>638101</v>
      </c>
      <c r="J34" s="592">
        <v>146564</v>
      </c>
      <c r="K34" s="592">
        <v>0</v>
      </c>
      <c r="L34" s="592">
        <v>65885</v>
      </c>
      <c r="M34" s="592">
        <v>0</v>
      </c>
      <c r="N34" s="592">
        <f>SUM(E34:M34)</f>
        <v>6018548</v>
      </c>
      <c r="O34" s="592">
        <v>0</v>
      </c>
      <c r="P34" s="593">
        <f>SUM(C34,D34,N34,O34)</f>
        <v>20956826</v>
      </c>
    </row>
    <row r="35" spans="1:16" s="68" customFormat="1" ht="15.75">
      <c r="A35" s="365" t="s">
        <v>245</v>
      </c>
      <c r="B35" s="104" t="s">
        <v>20</v>
      </c>
      <c r="C35" s="592">
        <v>2034794</v>
      </c>
      <c r="D35" s="592">
        <v>0</v>
      </c>
      <c r="E35" s="592">
        <v>406786</v>
      </c>
      <c r="F35" s="592">
        <v>0</v>
      </c>
      <c r="G35" s="592">
        <v>135183</v>
      </c>
      <c r="H35" s="592">
        <v>18261</v>
      </c>
      <c r="I35" s="592">
        <v>90552</v>
      </c>
      <c r="J35" s="592">
        <v>24406</v>
      </c>
      <c r="K35" s="592">
        <v>0</v>
      </c>
      <c r="L35" s="592">
        <v>198</v>
      </c>
      <c r="M35" s="592">
        <v>0</v>
      </c>
      <c r="N35" s="592">
        <f>SUM(E35:M35)</f>
        <v>675386</v>
      </c>
      <c r="O35" s="592">
        <v>0</v>
      </c>
      <c r="P35" s="593">
        <f>SUM(C35,D35,N35,O35)</f>
        <v>2710180</v>
      </c>
    </row>
    <row r="36" spans="1:16" s="68" customFormat="1" ht="15.75">
      <c r="A36" s="365" t="s">
        <v>246</v>
      </c>
      <c r="B36" s="104" t="s">
        <v>21</v>
      </c>
      <c r="C36" s="592">
        <v>73187799</v>
      </c>
      <c r="D36" s="592">
        <v>0</v>
      </c>
      <c r="E36" s="592">
        <v>12390092</v>
      </c>
      <c r="F36" s="592">
        <v>0</v>
      </c>
      <c r="G36" s="592">
        <v>6979705</v>
      </c>
      <c r="H36" s="592">
        <v>576148</v>
      </c>
      <c r="I36" s="592">
        <v>1412937</v>
      </c>
      <c r="J36" s="592">
        <v>777172</v>
      </c>
      <c r="K36" s="592">
        <v>0</v>
      </c>
      <c r="L36" s="592">
        <v>822561</v>
      </c>
      <c r="M36" s="592">
        <v>0</v>
      </c>
      <c r="N36" s="592">
        <f>SUM(E36:M36)</f>
        <v>22958615</v>
      </c>
      <c r="O36" s="592">
        <v>0</v>
      </c>
      <c r="P36" s="593">
        <f>SUM(C36,D36,N36,O36)</f>
        <v>96146414</v>
      </c>
    </row>
    <row r="37" spans="1:16" s="69" customFormat="1" ht="15.75">
      <c r="A37" s="622" t="s">
        <v>340</v>
      </c>
      <c r="B37" s="623"/>
      <c r="C37" s="177">
        <f>SUM(C33:C36)</f>
        <v>127971877</v>
      </c>
      <c r="D37" s="177">
        <f t="shared" ref="D37:K37" si="8">SUM(D33:D36)</f>
        <v>0</v>
      </c>
      <c r="E37" s="177">
        <f t="shared" si="8"/>
        <v>23875527</v>
      </c>
      <c r="F37" s="177">
        <f t="shared" si="8"/>
        <v>68456</v>
      </c>
      <c r="G37" s="177">
        <f t="shared" si="8"/>
        <v>11606343</v>
      </c>
      <c r="H37" s="177">
        <f t="shared" si="8"/>
        <v>1025887</v>
      </c>
      <c r="I37" s="177">
        <f t="shared" si="8"/>
        <v>2833517</v>
      </c>
      <c r="J37" s="177">
        <f t="shared" si="8"/>
        <v>1383551</v>
      </c>
      <c r="K37" s="177">
        <f t="shared" si="8"/>
        <v>0</v>
      </c>
      <c r="L37" s="177">
        <f>SUM(L33:L36)</f>
        <v>1415043</v>
      </c>
      <c r="M37" s="177">
        <f>SUM(M33:M36)</f>
        <v>0</v>
      </c>
      <c r="N37" s="177">
        <f>SUM(N33:N36)</f>
        <v>42208324</v>
      </c>
      <c r="O37" s="177">
        <f>SUM(O33:O36)</f>
        <v>0</v>
      </c>
      <c r="P37" s="177">
        <f>SUM(P33:P36)</f>
        <v>170180201</v>
      </c>
    </row>
    <row r="38" spans="1:16" s="68" customFormat="1" ht="15.75">
      <c r="A38" s="365" t="s">
        <v>99</v>
      </c>
      <c r="B38" s="102" t="s">
        <v>110</v>
      </c>
      <c r="C38" s="592">
        <v>104729770</v>
      </c>
      <c r="D38" s="592">
        <v>0</v>
      </c>
      <c r="E38" s="592">
        <v>5288123</v>
      </c>
      <c r="F38" s="592">
        <v>999153</v>
      </c>
      <c r="G38" s="592">
        <v>28540434</v>
      </c>
      <c r="H38" s="592">
        <v>1511845</v>
      </c>
      <c r="I38" s="592">
        <v>0</v>
      </c>
      <c r="J38" s="592">
        <v>800864</v>
      </c>
      <c r="K38" s="592">
        <v>0</v>
      </c>
      <c r="L38" s="592">
        <v>3539161</v>
      </c>
      <c r="M38" s="592">
        <v>1497997</v>
      </c>
      <c r="N38" s="592">
        <f>SUM(E38:M38)</f>
        <v>42177577</v>
      </c>
      <c r="O38" s="592">
        <v>0</v>
      </c>
      <c r="P38" s="593">
        <f>SUM(C38,D38,N38,O38)</f>
        <v>146907347</v>
      </c>
    </row>
    <row r="39" spans="1:16" s="69" customFormat="1" ht="15.75">
      <c r="A39" s="622" t="s">
        <v>339</v>
      </c>
      <c r="B39" s="623"/>
      <c r="C39" s="177">
        <f>SUM(C38:C38)</f>
        <v>104729770</v>
      </c>
      <c r="D39" s="177">
        <f t="shared" ref="D39:K39" si="9">SUM(D38:D38)</f>
        <v>0</v>
      </c>
      <c r="E39" s="177">
        <f t="shared" si="9"/>
        <v>5288123</v>
      </c>
      <c r="F39" s="177">
        <f t="shared" si="9"/>
        <v>999153</v>
      </c>
      <c r="G39" s="177">
        <f t="shared" si="9"/>
        <v>28540434</v>
      </c>
      <c r="H39" s="177">
        <f t="shared" si="9"/>
        <v>1511845</v>
      </c>
      <c r="I39" s="177">
        <f t="shared" si="9"/>
        <v>0</v>
      </c>
      <c r="J39" s="177">
        <f t="shared" si="9"/>
        <v>800864</v>
      </c>
      <c r="K39" s="177">
        <f t="shared" si="9"/>
        <v>0</v>
      </c>
      <c r="L39" s="177">
        <f>SUM(L38:L38)</f>
        <v>3539161</v>
      </c>
      <c r="M39" s="177">
        <f>SUM(M38:M38)</f>
        <v>1497997</v>
      </c>
      <c r="N39" s="177">
        <f>SUM(N38:N38)</f>
        <v>42177577</v>
      </c>
      <c r="O39" s="177">
        <f>SUM(O38:O38)</f>
        <v>0</v>
      </c>
      <c r="P39" s="177">
        <f>SUM(P38:P38)</f>
        <v>146907347</v>
      </c>
    </row>
    <row r="40" spans="1:16" s="69" customFormat="1" ht="15.75">
      <c r="A40" s="365" t="s">
        <v>445</v>
      </c>
      <c r="B40" s="102" t="s">
        <v>446</v>
      </c>
      <c r="C40" s="592">
        <v>8998306</v>
      </c>
      <c r="D40" s="592">
        <v>0</v>
      </c>
      <c r="E40" s="592">
        <v>0</v>
      </c>
      <c r="F40" s="592">
        <v>0</v>
      </c>
      <c r="G40" s="592">
        <v>1199359</v>
      </c>
      <c r="H40" s="592">
        <v>103940</v>
      </c>
      <c r="I40" s="592">
        <v>0</v>
      </c>
      <c r="J40" s="592">
        <v>76836</v>
      </c>
      <c r="K40" s="592">
        <v>0</v>
      </c>
      <c r="L40" s="592">
        <v>0</v>
      </c>
      <c r="M40" s="592">
        <v>0</v>
      </c>
      <c r="N40" s="592">
        <f>SUM(E40:M40)</f>
        <v>1380135</v>
      </c>
      <c r="O40" s="592">
        <v>0</v>
      </c>
      <c r="P40" s="593">
        <f>SUM(C40,D40,N40,O40)</f>
        <v>10378441</v>
      </c>
    </row>
    <row r="41" spans="1:16" s="69" customFormat="1" ht="15.75">
      <c r="A41" s="622" t="s">
        <v>450</v>
      </c>
      <c r="B41" s="623"/>
      <c r="C41" s="177">
        <f>SUM(C40:C40)</f>
        <v>8998306</v>
      </c>
      <c r="D41" s="177">
        <f t="shared" ref="D41:K41" si="10">SUM(D40:D40)</f>
        <v>0</v>
      </c>
      <c r="E41" s="177">
        <f t="shared" si="10"/>
        <v>0</v>
      </c>
      <c r="F41" s="177">
        <f t="shared" si="10"/>
        <v>0</v>
      </c>
      <c r="G41" s="177">
        <f t="shared" si="10"/>
        <v>1199359</v>
      </c>
      <c r="H41" s="177">
        <f t="shared" si="10"/>
        <v>103940</v>
      </c>
      <c r="I41" s="177">
        <f t="shared" si="10"/>
        <v>0</v>
      </c>
      <c r="J41" s="177">
        <f t="shared" si="10"/>
        <v>76836</v>
      </c>
      <c r="K41" s="177">
        <f t="shared" si="10"/>
        <v>0</v>
      </c>
      <c r="L41" s="177">
        <f>SUM(L40:L40)</f>
        <v>0</v>
      </c>
      <c r="M41" s="177">
        <f>SUM(M40:M40)</f>
        <v>0</v>
      </c>
      <c r="N41" s="177">
        <f>SUM(N40:N40)</f>
        <v>1380135</v>
      </c>
      <c r="O41" s="177">
        <f>SUM(O40:O40)</f>
        <v>0</v>
      </c>
      <c r="P41" s="177">
        <f>SUM(P40:P40)</f>
        <v>10378441</v>
      </c>
    </row>
    <row r="42" spans="1:16" s="69" customFormat="1" ht="15.75">
      <c r="A42" s="365" t="s">
        <v>510</v>
      </c>
      <c r="B42" s="102" t="s">
        <v>511</v>
      </c>
      <c r="C42" s="592">
        <v>0</v>
      </c>
      <c r="D42" s="592">
        <v>0</v>
      </c>
      <c r="E42" s="592">
        <v>0</v>
      </c>
      <c r="F42" s="592">
        <v>0</v>
      </c>
      <c r="G42" s="592">
        <v>0</v>
      </c>
      <c r="H42" s="592">
        <v>0</v>
      </c>
      <c r="I42" s="592">
        <v>0</v>
      </c>
      <c r="J42" s="592">
        <v>0</v>
      </c>
      <c r="K42" s="592">
        <v>0</v>
      </c>
      <c r="L42" s="592">
        <v>0</v>
      </c>
      <c r="M42" s="592">
        <v>0</v>
      </c>
      <c r="N42" s="592">
        <f>SUM(E42:M42)</f>
        <v>0</v>
      </c>
      <c r="O42" s="592">
        <v>0</v>
      </c>
      <c r="P42" s="593">
        <f>SUM(C42,D42,N42,O42)</f>
        <v>0</v>
      </c>
    </row>
    <row r="43" spans="1:16" s="69" customFormat="1" ht="15.75">
      <c r="A43" s="622" t="s">
        <v>512</v>
      </c>
      <c r="B43" s="623"/>
      <c r="C43" s="177">
        <f>SUM(C42:C42)</f>
        <v>0</v>
      </c>
      <c r="D43" s="177">
        <f t="shared" ref="D43:K43" si="11">SUM(D42:D42)</f>
        <v>0</v>
      </c>
      <c r="E43" s="177">
        <f t="shared" si="11"/>
        <v>0</v>
      </c>
      <c r="F43" s="177">
        <f t="shared" si="11"/>
        <v>0</v>
      </c>
      <c r="G43" s="177">
        <f t="shared" si="11"/>
        <v>0</v>
      </c>
      <c r="H43" s="177">
        <f t="shared" si="11"/>
        <v>0</v>
      </c>
      <c r="I43" s="177">
        <f t="shared" si="11"/>
        <v>0</v>
      </c>
      <c r="J43" s="177">
        <f t="shared" si="11"/>
        <v>0</v>
      </c>
      <c r="K43" s="177">
        <f t="shared" si="11"/>
        <v>0</v>
      </c>
      <c r="L43" s="177">
        <f>SUM(L42:L42)</f>
        <v>0</v>
      </c>
      <c r="M43" s="177">
        <f>SUM(M42:M42)</f>
        <v>0</v>
      </c>
      <c r="N43" s="177">
        <f>SUM(N42:N42)</f>
        <v>0</v>
      </c>
      <c r="O43" s="177">
        <f>SUM(O42:O42)</f>
        <v>0</v>
      </c>
      <c r="P43" s="177">
        <f>SUM(P42:P42)</f>
        <v>0</v>
      </c>
    </row>
    <row r="44" spans="1:16" s="69" customFormat="1" ht="15.75">
      <c r="A44" s="594"/>
      <c r="B44" s="113"/>
      <c r="C44" s="595"/>
      <c r="D44" s="595"/>
      <c r="E44" s="595"/>
      <c r="F44" s="595"/>
      <c r="G44" s="595"/>
      <c r="H44" s="595"/>
      <c r="I44" s="595"/>
      <c r="J44" s="595"/>
      <c r="K44" s="595"/>
      <c r="L44" s="595"/>
      <c r="M44" s="595"/>
      <c r="N44" s="595"/>
      <c r="O44" s="595"/>
      <c r="P44" s="596"/>
    </row>
    <row r="45" spans="1:16" s="69" customFormat="1" ht="15.75">
      <c r="A45" s="97" t="s">
        <v>222</v>
      </c>
      <c r="B45" s="597"/>
      <c r="C45" s="598">
        <f>SUM(C39,C37,C32,C28,C21,C9,C41,C43)</f>
        <v>1744337309</v>
      </c>
      <c r="D45" s="598">
        <f t="shared" ref="D45:P45" si="12">SUM(D39,D37,D32,D28,D21,D9,D41,D43)</f>
        <v>0</v>
      </c>
      <c r="E45" s="598">
        <f t="shared" si="12"/>
        <v>315668631</v>
      </c>
      <c r="F45" s="598">
        <f t="shared" si="12"/>
        <v>46711400</v>
      </c>
      <c r="G45" s="598">
        <f t="shared" si="12"/>
        <v>165131672</v>
      </c>
      <c r="H45" s="598">
        <f t="shared" si="12"/>
        <v>252571114</v>
      </c>
      <c r="I45" s="598">
        <f t="shared" si="12"/>
        <v>28983072</v>
      </c>
      <c r="J45" s="598">
        <f t="shared" si="12"/>
        <v>12951553</v>
      </c>
      <c r="K45" s="598">
        <f t="shared" si="12"/>
        <v>0</v>
      </c>
      <c r="L45" s="598">
        <f t="shared" si="12"/>
        <v>97045520</v>
      </c>
      <c r="M45" s="598">
        <f t="shared" si="12"/>
        <v>7904249</v>
      </c>
      <c r="N45" s="598">
        <f t="shared" si="12"/>
        <v>926967211</v>
      </c>
      <c r="O45" s="598">
        <f t="shared" si="12"/>
        <v>12379708</v>
      </c>
      <c r="P45" s="599">
        <f t="shared" si="12"/>
        <v>2683684228</v>
      </c>
    </row>
    <row r="52" spans="12:12">
      <c r="L52" s="369"/>
    </row>
    <row r="53" spans="12:12">
      <c r="L53" s="369"/>
    </row>
  </sheetData>
  <mergeCells count="13">
    <mergeCell ref="A43:B43"/>
    <mergeCell ref="A1:P1"/>
    <mergeCell ref="A2:P2"/>
    <mergeCell ref="A3:P3"/>
    <mergeCell ref="A5:B5"/>
    <mergeCell ref="A9:B9"/>
    <mergeCell ref="A21:B21"/>
    <mergeCell ref="A28:B28"/>
    <mergeCell ref="A32:B32"/>
    <mergeCell ref="A37:B37"/>
    <mergeCell ref="A39:B39"/>
    <mergeCell ref="A41:B41"/>
    <mergeCell ref="E5:N5"/>
  </mergeCell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6"/>
  <dimension ref="A1:Q60"/>
  <sheetViews>
    <sheetView zoomScale="70" zoomScaleNormal="70" zoomScaleSheetLayoutView="70" workbookViewId="0">
      <selection activeCell="C38" sqref="C38"/>
    </sheetView>
  </sheetViews>
  <sheetFormatPr defaultColWidth="9.140625" defaultRowHeight="15.75"/>
  <cols>
    <col min="1" max="1" width="7.7109375" style="128" customWidth="1"/>
    <col min="2" max="2" width="52.7109375" style="128" bestFit="1" customWidth="1"/>
    <col min="3" max="3" width="17.140625" style="130" bestFit="1" customWidth="1"/>
    <col min="4" max="4" width="13.7109375" style="130" bestFit="1" customWidth="1"/>
    <col min="5" max="5" width="16.42578125" style="130" bestFit="1" customWidth="1"/>
    <col min="6" max="6" width="15.140625" style="130" bestFit="1" customWidth="1"/>
    <col min="7" max="7" width="16.7109375" style="130" bestFit="1" customWidth="1"/>
    <col min="8" max="9" width="15.140625" style="130" bestFit="1" customWidth="1"/>
    <col min="10" max="10" width="15" style="130" customWidth="1"/>
    <col min="11" max="11" width="15.140625" style="130" bestFit="1" customWidth="1"/>
    <col min="12" max="12" width="15.140625" style="130" customWidth="1"/>
    <col min="13" max="13" width="16.42578125" style="130" bestFit="1" customWidth="1"/>
    <col min="14" max="14" width="13.85546875" style="130" bestFit="1" customWidth="1"/>
    <col min="15" max="15" width="17.7109375" style="130" customWidth="1"/>
    <col min="16" max="16" width="18.140625" style="146" bestFit="1" customWidth="1"/>
    <col min="17" max="17" width="14" style="128" bestFit="1" customWidth="1"/>
    <col min="18" max="18" width="10.7109375" style="128" bestFit="1" customWidth="1"/>
    <col min="19" max="16384" width="9.140625" style="128"/>
  </cols>
  <sheetData>
    <row r="1" spans="1:16" s="233" customFormat="1">
      <c r="A1" s="126" t="s">
        <v>3</v>
      </c>
      <c r="B1" s="126"/>
      <c r="C1" s="126"/>
      <c r="D1" s="126"/>
      <c r="E1" s="126"/>
      <c r="F1" s="126"/>
      <c r="G1" s="126"/>
      <c r="H1" s="126"/>
      <c r="I1" s="126"/>
      <c r="J1" s="126"/>
      <c r="K1" s="126"/>
      <c r="L1" s="126"/>
      <c r="M1" s="126"/>
      <c r="N1" s="126"/>
      <c r="O1" s="126"/>
      <c r="P1" s="373"/>
    </row>
    <row r="2" spans="1:16">
      <c r="A2" s="127" t="s">
        <v>621</v>
      </c>
      <c r="B2" s="127"/>
      <c r="C2" s="127"/>
      <c r="D2" s="127"/>
      <c r="E2" s="127"/>
      <c r="F2" s="127"/>
      <c r="G2" s="127"/>
      <c r="H2" s="127"/>
      <c r="I2" s="127"/>
      <c r="J2" s="127"/>
      <c r="K2" s="127"/>
      <c r="L2" s="127"/>
      <c r="M2" s="127"/>
      <c r="N2" s="127"/>
      <c r="O2" s="127"/>
    </row>
    <row r="3" spans="1:16">
      <c r="A3" s="621" t="s">
        <v>631</v>
      </c>
      <c r="B3" s="627"/>
      <c r="C3" s="627"/>
      <c r="D3" s="627"/>
      <c r="E3" s="627"/>
      <c r="F3" s="627"/>
      <c r="G3" s="627"/>
      <c r="H3" s="627"/>
      <c r="I3" s="627"/>
      <c r="J3" s="627"/>
      <c r="K3" s="627"/>
      <c r="L3" s="627"/>
      <c r="M3" s="627"/>
      <c r="N3" s="627"/>
      <c r="O3" s="627"/>
    </row>
    <row r="4" spans="1:16">
      <c r="A4" s="178"/>
      <c r="B4" s="178"/>
      <c r="C4" s="368"/>
      <c r="D4" s="178"/>
      <c r="E4" s="178"/>
      <c r="F4" s="178"/>
      <c r="G4" s="178"/>
      <c r="H4" s="178"/>
      <c r="I4" s="234"/>
      <c r="J4" s="234"/>
      <c r="K4" s="178"/>
      <c r="L4" s="178"/>
      <c r="M4" s="178"/>
      <c r="N4" s="178"/>
      <c r="O4" s="264"/>
    </row>
    <row r="5" spans="1:16">
      <c r="A5" s="179"/>
      <c r="B5" s="172"/>
      <c r="C5" s="174"/>
      <c r="D5" s="175"/>
      <c r="E5" s="630" t="s">
        <v>6</v>
      </c>
      <c r="F5" s="630"/>
      <c r="G5" s="630"/>
      <c r="H5" s="630"/>
      <c r="I5" s="630"/>
      <c r="J5" s="630"/>
      <c r="K5" s="630"/>
      <c r="L5" s="630"/>
      <c r="M5" s="630"/>
      <c r="N5" s="174"/>
      <c r="O5" s="175"/>
    </row>
    <row r="6" spans="1:16" ht="31.5">
      <c r="A6" s="470"/>
      <c r="B6" s="471"/>
      <c r="C6" s="472" t="s">
        <v>4</v>
      </c>
      <c r="D6" s="473" t="s">
        <v>5</v>
      </c>
      <c r="E6" s="235" t="s">
        <v>502</v>
      </c>
      <c r="F6" s="236" t="s">
        <v>341</v>
      </c>
      <c r="G6" s="236" t="s">
        <v>181</v>
      </c>
      <c r="H6" s="236" t="s">
        <v>186</v>
      </c>
      <c r="I6" s="236" t="s">
        <v>187</v>
      </c>
      <c r="J6" s="236" t="s">
        <v>287</v>
      </c>
      <c r="K6" s="89" t="s">
        <v>182</v>
      </c>
      <c r="L6" s="237" t="s">
        <v>458</v>
      </c>
      <c r="M6" s="237" t="s">
        <v>136</v>
      </c>
      <c r="N6" s="474" t="s">
        <v>137</v>
      </c>
      <c r="O6" s="475" t="s">
        <v>138</v>
      </c>
    </row>
    <row r="7" spans="1:16" ht="8.25" customHeight="1">
      <c r="A7" s="476"/>
      <c r="B7" s="244"/>
      <c r="C7" s="245"/>
      <c r="D7" s="245"/>
      <c r="E7" s="246"/>
      <c r="F7" s="246"/>
      <c r="G7" s="246"/>
      <c r="H7" s="246"/>
      <c r="I7" s="246"/>
      <c r="J7" s="246"/>
      <c r="K7" s="247"/>
      <c r="L7" s="247"/>
      <c r="M7" s="247"/>
      <c r="N7" s="247"/>
      <c r="O7" s="477"/>
    </row>
    <row r="8" spans="1:16" s="122" customFormat="1" ht="18" customHeight="1">
      <c r="A8" s="478" t="s">
        <v>22</v>
      </c>
      <c r="B8" s="102" t="s">
        <v>7</v>
      </c>
      <c r="C8" s="238">
        <v>0</v>
      </c>
      <c r="D8" s="238">
        <v>0</v>
      </c>
      <c r="E8" s="238">
        <v>0</v>
      </c>
      <c r="F8" s="238">
        <v>0</v>
      </c>
      <c r="G8" s="238">
        <v>0</v>
      </c>
      <c r="H8" s="238">
        <v>0</v>
      </c>
      <c r="I8" s="238">
        <v>0</v>
      </c>
      <c r="J8" s="238">
        <v>0</v>
      </c>
      <c r="K8" s="238">
        <v>0</v>
      </c>
      <c r="L8" s="238">
        <v>0</v>
      </c>
      <c r="M8" s="238">
        <f>SUM(E8:L8)</f>
        <v>0</v>
      </c>
      <c r="N8" s="238">
        <v>0</v>
      </c>
      <c r="O8" s="479">
        <f>SUM(C8,D8,M8,N8)</f>
        <v>0</v>
      </c>
      <c r="P8" s="58"/>
    </row>
    <row r="9" spans="1:16" s="122" customFormat="1" ht="18" customHeight="1">
      <c r="A9" s="622" t="s">
        <v>215</v>
      </c>
      <c r="B9" s="623"/>
      <c r="C9" s="239">
        <f t="shared" ref="C9:K9" si="0">C8</f>
        <v>0</v>
      </c>
      <c r="D9" s="239">
        <f t="shared" si="0"/>
        <v>0</v>
      </c>
      <c r="E9" s="239">
        <f t="shared" si="0"/>
        <v>0</v>
      </c>
      <c r="F9" s="239">
        <f t="shared" si="0"/>
        <v>0</v>
      </c>
      <c r="G9" s="239">
        <f t="shared" si="0"/>
        <v>0</v>
      </c>
      <c r="H9" s="239">
        <f t="shared" si="0"/>
        <v>0</v>
      </c>
      <c r="I9" s="239">
        <f t="shared" si="0"/>
        <v>0</v>
      </c>
      <c r="J9" s="239">
        <f t="shared" si="0"/>
        <v>0</v>
      </c>
      <c r="K9" s="239">
        <f t="shared" si="0"/>
        <v>0</v>
      </c>
      <c r="L9" s="239"/>
      <c r="M9" s="239">
        <f>M8</f>
        <v>0</v>
      </c>
      <c r="N9" s="239">
        <f>N8</f>
        <v>0</v>
      </c>
      <c r="O9" s="239">
        <f>O8</f>
        <v>0</v>
      </c>
      <c r="P9" s="58"/>
    </row>
    <row r="10" spans="1:16" s="122" customFormat="1" ht="18" customHeight="1">
      <c r="A10" s="478" t="s">
        <v>23</v>
      </c>
      <c r="B10" s="102" t="s">
        <v>8</v>
      </c>
      <c r="C10" s="238">
        <v>0</v>
      </c>
      <c r="D10" s="238">
        <v>0</v>
      </c>
      <c r="E10" s="238">
        <v>-15497072</v>
      </c>
      <c r="F10" s="238">
        <v>0</v>
      </c>
      <c r="G10" s="238">
        <v>0</v>
      </c>
      <c r="H10" s="238">
        <v>0</v>
      </c>
      <c r="I10" s="238">
        <v>0</v>
      </c>
      <c r="J10" s="238">
        <v>0</v>
      </c>
      <c r="K10" s="238">
        <v>0</v>
      </c>
      <c r="L10" s="238">
        <v>0</v>
      </c>
      <c r="M10" s="238">
        <f t="shared" ref="M10:M20" si="1">SUM(E10:L10)</f>
        <v>-15497072</v>
      </c>
      <c r="N10" s="238">
        <v>0</v>
      </c>
      <c r="O10" s="479">
        <f t="shared" ref="O10:O20" si="2">SUM(C10,D10,M10,N10)</f>
        <v>-15497072</v>
      </c>
      <c r="P10" s="58"/>
    </row>
    <row r="11" spans="1:16" s="122" customFormat="1" ht="18" customHeight="1">
      <c r="A11" s="478" t="s">
        <v>24</v>
      </c>
      <c r="B11" s="102" t="s">
        <v>9</v>
      </c>
      <c r="C11" s="238">
        <v>0</v>
      </c>
      <c r="D11" s="238">
        <v>0</v>
      </c>
      <c r="E11" s="238">
        <v>0</v>
      </c>
      <c r="F11" s="238">
        <v>0</v>
      </c>
      <c r="G11" s="238">
        <v>0</v>
      </c>
      <c r="H11" s="238">
        <v>0</v>
      </c>
      <c r="I11" s="238">
        <v>0</v>
      </c>
      <c r="J11" s="238">
        <v>0</v>
      </c>
      <c r="K11" s="238">
        <v>0</v>
      </c>
      <c r="L11" s="238">
        <v>0</v>
      </c>
      <c r="M11" s="238">
        <f t="shared" si="1"/>
        <v>0</v>
      </c>
      <c r="N11" s="238">
        <v>0</v>
      </c>
      <c r="O11" s="479">
        <f t="shared" si="2"/>
        <v>0</v>
      </c>
      <c r="P11" s="58"/>
    </row>
    <row r="12" spans="1:16" s="122" customFormat="1" ht="18" customHeight="1">
      <c r="A12" s="478" t="s">
        <v>25</v>
      </c>
      <c r="B12" s="102" t="s">
        <v>158</v>
      </c>
      <c r="C12" s="238">
        <v>0</v>
      </c>
      <c r="D12" s="238">
        <v>0</v>
      </c>
      <c r="E12" s="238">
        <v>0</v>
      </c>
      <c r="F12" s="238">
        <v>0</v>
      </c>
      <c r="G12" s="238">
        <v>0</v>
      </c>
      <c r="H12" s="238">
        <v>0</v>
      </c>
      <c r="I12" s="238">
        <v>0</v>
      </c>
      <c r="J12" s="238">
        <v>0</v>
      </c>
      <c r="K12" s="238">
        <v>0</v>
      </c>
      <c r="L12" s="238">
        <v>0</v>
      </c>
      <c r="M12" s="238">
        <f t="shared" si="1"/>
        <v>0</v>
      </c>
      <c r="N12" s="238">
        <v>0</v>
      </c>
      <c r="O12" s="479">
        <f t="shared" si="2"/>
        <v>0</v>
      </c>
      <c r="P12" s="58"/>
    </row>
    <row r="13" spans="1:16" s="122" customFormat="1" ht="18" customHeight="1">
      <c r="A13" s="478" t="s">
        <v>26</v>
      </c>
      <c r="B13" s="102" t="s">
        <v>159</v>
      </c>
      <c r="C13" s="238">
        <v>0</v>
      </c>
      <c r="D13" s="238">
        <v>0</v>
      </c>
      <c r="E13" s="238">
        <v>0</v>
      </c>
      <c r="F13" s="238">
        <v>0</v>
      </c>
      <c r="G13" s="238">
        <v>0</v>
      </c>
      <c r="H13" s="238">
        <v>0</v>
      </c>
      <c r="I13" s="238">
        <v>0</v>
      </c>
      <c r="J13" s="238">
        <v>0</v>
      </c>
      <c r="K13" s="238">
        <v>0</v>
      </c>
      <c r="L13" s="238">
        <v>0</v>
      </c>
      <c r="M13" s="238">
        <f t="shared" si="1"/>
        <v>0</v>
      </c>
      <c r="N13" s="238">
        <v>0</v>
      </c>
      <c r="O13" s="479">
        <f t="shared" si="2"/>
        <v>0</v>
      </c>
      <c r="P13" s="58"/>
    </row>
    <row r="14" spans="1:16" s="122" customFormat="1" ht="18" customHeight="1">
      <c r="A14" s="478" t="s">
        <v>27</v>
      </c>
      <c r="B14" s="102" t="s">
        <v>160</v>
      </c>
      <c r="C14" s="238">
        <v>0</v>
      </c>
      <c r="D14" s="238">
        <v>0</v>
      </c>
      <c r="E14" s="238">
        <v>0</v>
      </c>
      <c r="F14" s="238">
        <v>0</v>
      </c>
      <c r="G14" s="238">
        <v>0</v>
      </c>
      <c r="H14" s="238">
        <v>0</v>
      </c>
      <c r="I14" s="238">
        <v>0</v>
      </c>
      <c r="J14" s="238">
        <v>0</v>
      </c>
      <c r="K14" s="238">
        <v>0</v>
      </c>
      <c r="L14" s="238">
        <v>0</v>
      </c>
      <c r="M14" s="238">
        <f t="shared" si="1"/>
        <v>0</v>
      </c>
      <c r="N14" s="238">
        <v>0</v>
      </c>
      <c r="O14" s="479">
        <f t="shared" si="2"/>
        <v>0</v>
      </c>
      <c r="P14" s="58"/>
    </row>
    <row r="15" spans="1:16" s="122" customFormat="1" ht="18" customHeight="1">
      <c r="A15" s="478" t="s">
        <v>100</v>
      </c>
      <c r="B15" s="102" t="s">
        <v>11</v>
      </c>
      <c r="C15" s="238">
        <v>0</v>
      </c>
      <c r="D15" s="238">
        <v>0</v>
      </c>
      <c r="E15" s="238">
        <v>0</v>
      </c>
      <c r="F15" s="238">
        <v>0</v>
      </c>
      <c r="G15" s="238">
        <v>0</v>
      </c>
      <c r="H15" s="238">
        <v>0</v>
      </c>
      <c r="I15" s="238">
        <v>0</v>
      </c>
      <c r="J15" s="238">
        <v>0</v>
      </c>
      <c r="K15" s="238">
        <v>0</v>
      </c>
      <c r="L15" s="238">
        <v>0</v>
      </c>
      <c r="M15" s="238">
        <f t="shared" si="1"/>
        <v>0</v>
      </c>
      <c r="N15" s="238">
        <v>0</v>
      </c>
      <c r="O15" s="479">
        <f t="shared" si="2"/>
        <v>0</v>
      </c>
      <c r="P15" s="58"/>
    </row>
    <row r="16" spans="1:16" s="122" customFormat="1" ht="18" customHeight="1">
      <c r="A16" s="478" t="s">
        <v>101</v>
      </c>
      <c r="B16" s="102" t="s">
        <v>161</v>
      </c>
      <c r="C16" s="238">
        <v>0</v>
      </c>
      <c r="D16" s="238">
        <v>0</v>
      </c>
      <c r="E16" s="238">
        <v>0</v>
      </c>
      <c r="F16" s="238">
        <v>0</v>
      </c>
      <c r="G16" s="238">
        <v>0</v>
      </c>
      <c r="H16" s="238">
        <v>0</v>
      </c>
      <c r="I16" s="238">
        <v>0</v>
      </c>
      <c r="J16" s="238">
        <v>0</v>
      </c>
      <c r="K16" s="238">
        <v>0</v>
      </c>
      <c r="L16" s="238">
        <v>0</v>
      </c>
      <c r="M16" s="238">
        <f t="shared" si="1"/>
        <v>0</v>
      </c>
      <c r="N16" s="238">
        <v>0</v>
      </c>
      <c r="O16" s="479">
        <f t="shared" si="2"/>
        <v>0</v>
      </c>
      <c r="P16" s="58"/>
    </row>
    <row r="17" spans="1:17" s="122" customFormat="1" ht="18" customHeight="1">
      <c r="A17" s="478" t="s">
        <v>102</v>
      </c>
      <c r="B17" s="102" t="s">
        <v>162</v>
      </c>
      <c r="C17" s="238">
        <v>0</v>
      </c>
      <c r="D17" s="238">
        <v>0</v>
      </c>
      <c r="E17" s="238">
        <v>0</v>
      </c>
      <c r="F17" s="238">
        <v>0</v>
      </c>
      <c r="G17" s="238">
        <v>0</v>
      </c>
      <c r="H17" s="238">
        <v>0</v>
      </c>
      <c r="I17" s="238">
        <v>0</v>
      </c>
      <c r="J17" s="238">
        <v>0</v>
      </c>
      <c r="K17" s="238">
        <v>0</v>
      </c>
      <c r="L17" s="238">
        <v>0</v>
      </c>
      <c r="M17" s="238">
        <f t="shared" si="1"/>
        <v>0</v>
      </c>
      <c r="N17" s="238">
        <v>0</v>
      </c>
      <c r="O17" s="479">
        <f t="shared" si="2"/>
        <v>0</v>
      </c>
      <c r="P17" s="58"/>
    </row>
    <row r="18" spans="1:17" s="122" customFormat="1" ht="18" customHeight="1">
      <c r="A18" s="478" t="s">
        <v>103</v>
      </c>
      <c r="B18" s="102" t="s">
        <v>163</v>
      </c>
      <c r="C18" s="238">
        <v>0</v>
      </c>
      <c r="D18" s="238">
        <v>0</v>
      </c>
      <c r="E18" s="238">
        <v>15497072</v>
      </c>
      <c r="F18" s="238">
        <v>0</v>
      </c>
      <c r="G18" s="238">
        <v>0</v>
      </c>
      <c r="H18" s="238">
        <v>0</v>
      </c>
      <c r="I18" s="238">
        <v>0</v>
      </c>
      <c r="J18" s="238">
        <v>0</v>
      </c>
      <c r="K18" s="238">
        <v>0</v>
      </c>
      <c r="L18" s="238">
        <v>0</v>
      </c>
      <c r="M18" s="238">
        <f t="shared" si="1"/>
        <v>15497072</v>
      </c>
      <c r="N18" s="238">
        <v>0</v>
      </c>
      <c r="O18" s="479">
        <f t="shared" si="2"/>
        <v>15497072</v>
      </c>
      <c r="P18" s="58"/>
      <c r="Q18" s="238"/>
    </row>
    <row r="19" spans="1:17" s="122" customFormat="1" ht="18" customHeight="1">
      <c r="A19" s="478" t="s">
        <v>104</v>
      </c>
      <c r="B19" s="102" t="s">
        <v>164</v>
      </c>
      <c r="C19" s="238">
        <v>0</v>
      </c>
      <c r="D19" s="238">
        <v>0</v>
      </c>
      <c r="E19" s="238">
        <v>0</v>
      </c>
      <c r="F19" s="238">
        <v>0</v>
      </c>
      <c r="G19" s="238">
        <v>0</v>
      </c>
      <c r="H19" s="238">
        <v>0</v>
      </c>
      <c r="I19" s="238">
        <v>0</v>
      </c>
      <c r="J19" s="238">
        <v>0</v>
      </c>
      <c r="K19" s="238">
        <v>0</v>
      </c>
      <c r="L19" s="238">
        <v>0</v>
      </c>
      <c r="M19" s="238">
        <f t="shared" si="1"/>
        <v>0</v>
      </c>
      <c r="N19" s="238">
        <v>0</v>
      </c>
      <c r="O19" s="479">
        <f t="shared" si="2"/>
        <v>0</v>
      </c>
      <c r="P19" s="58"/>
    </row>
    <row r="20" spans="1:17" s="122" customFormat="1" ht="18" customHeight="1">
      <c r="A20" s="478" t="s">
        <v>105</v>
      </c>
      <c r="B20" s="102" t="s">
        <v>165</v>
      </c>
      <c r="C20" s="238">
        <v>0</v>
      </c>
      <c r="D20" s="238">
        <v>0</v>
      </c>
      <c r="E20" s="238">
        <v>0</v>
      </c>
      <c r="F20" s="238">
        <v>0</v>
      </c>
      <c r="G20" s="238">
        <v>0</v>
      </c>
      <c r="H20" s="238">
        <v>0</v>
      </c>
      <c r="I20" s="238">
        <v>0</v>
      </c>
      <c r="J20" s="238">
        <v>0</v>
      </c>
      <c r="K20" s="238">
        <v>0</v>
      </c>
      <c r="L20" s="238">
        <v>0</v>
      </c>
      <c r="M20" s="238">
        <f t="shared" si="1"/>
        <v>0</v>
      </c>
      <c r="N20" s="238">
        <v>0</v>
      </c>
      <c r="O20" s="479">
        <f t="shared" si="2"/>
        <v>0</v>
      </c>
      <c r="P20" s="58"/>
    </row>
    <row r="21" spans="1:17" s="122" customFormat="1" ht="18" customHeight="1">
      <c r="A21" s="628" t="s">
        <v>223</v>
      </c>
      <c r="B21" s="629"/>
      <c r="C21" s="239">
        <f t="shared" ref="C21:O21" si="3">SUM(C10:C20)</f>
        <v>0</v>
      </c>
      <c r="D21" s="239">
        <f t="shared" si="3"/>
        <v>0</v>
      </c>
      <c r="E21" s="239">
        <f t="shared" si="3"/>
        <v>0</v>
      </c>
      <c r="F21" s="239">
        <f t="shared" si="3"/>
        <v>0</v>
      </c>
      <c r="G21" s="239">
        <f t="shared" si="3"/>
        <v>0</v>
      </c>
      <c r="H21" s="239">
        <f t="shared" si="3"/>
        <v>0</v>
      </c>
      <c r="I21" s="239">
        <f t="shared" si="3"/>
        <v>0</v>
      </c>
      <c r="J21" s="239">
        <f t="shared" si="3"/>
        <v>0</v>
      </c>
      <c r="K21" s="239">
        <f t="shared" si="3"/>
        <v>0</v>
      </c>
      <c r="L21" s="239">
        <f t="shared" si="3"/>
        <v>0</v>
      </c>
      <c r="M21" s="239">
        <f t="shared" si="3"/>
        <v>0</v>
      </c>
      <c r="N21" s="239">
        <f t="shared" si="3"/>
        <v>0</v>
      </c>
      <c r="O21" s="239">
        <f t="shared" si="3"/>
        <v>0</v>
      </c>
      <c r="P21" s="58"/>
    </row>
    <row r="22" spans="1:17" s="122" customFormat="1" ht="18" customHeight="1">
      <c r="A22" s="478" t="s">
        <v>28</v>
      </c>
      <c r="B22" s="102" t="s">
        <v>14</v>
      </c>
      <c r="C22" s="238">
        <v>0</v>
      </c>
      <c r="D22" s="238">
        <v>0</v>
      </c>
      <c r="E22" s="238">
        <v>0</v>
      </c>
      <c r="F22" s="238">
        <v>0</v>
      </c>
      <c r="G22" s="238">
        <v>0</v>
      </c>
      <c r="H22" s="238">
        <v>0</v>
      </c>
      <c r="I22" s="238">
        <v>0</v>
      </c>
      <c r="J22" s="238">
        <v>0</v>
      </c>
      <c r="K22" s="238">
        <v>0</v>
      </c>
      <c r="L22" s="238">
        <v>0</v>
      </c>
      <c r="M22" s="238">
        <f t="shared" ref="M22:M27" si="4">SUM(E22:L22)</f>
        <v>0</v>
      </c>
      <c r="N22" s="238">
        <v>0</v>
      </c>
      <c r="O22" s="479">
        <f t="shared" ref="O22:O27" si="5">SUM(C22,D22,M22,N22)</f>
        <v>0</v>
      </c>
      <c r="P22" s="58"/>
    </row>
    <row r="23" spans="1:17" s="122" customFormat="1" ht="18" customHeight="1">
      <c r="A23" s="478" t="s">
        <v>106</v>
      </c>
      <c r="B23" s="102" t="s">
        <v>15</v>
      </c>
      <c r="C23" s="238">
        <v>0</v>
      </c>
      <c r="D23" s="238">
        <v>0</v>
      </c>
      <c r="E23" s="238">
        <v>0</v>
      </c>
      <c r="F23" s="238">
        <v>0</v>
      </c>
      <c r="G23" s="238">
        <v>0</v>
      </c>
      <c r="H23" s="238">
        <v>0</v>
      </c>
      <c r="I23" s="238">
        <v>0</v>
      </c>
      <c r="J23" s="238">
        <v>0</v>
      </c>
      <c r="K23" s="238">
        <v>0</v>
      </c>
      <c r="L23" s="238">
        <v>0</v>
      </c>
      <c r="M23" s="238">
        <f t="shared" si="4"/>
        <v>0</v>
      </c>
      <c r="N23" s="238">
        <v>0</v>
      </c>
      <c r="O23" s="479">
        <f t="shared" si="5"/>
        <v>0</v>
      </c>
      <c r="P23" s="58"/>
    </row>
    <row r="24" spans="1:17" s="122" customFormat="1" ht="18" customHeight="1">
      <c r="A24" s="478" t="s">
        <v>107</v>
      </c>
      <c r="B24" s="102" t="s">
        <v>16</v>
      </c>
      <c r="C24" s="238">
        <v>0</v>
      </c>
      <c r="D24" s="238">
        <v>0</v>
      </c>
      <c r="E24" s="238">
        <v>0</v>
      </c>
      <c r="F24" s="238">
        <v>0</v>
      </c>
      <c r="G24" s="238">
        <v>0</v>
      </c>
      <c r="H24" s="238">
        <v>0</v>
      </c>
      <c r="I24" s="238">
        <v>0</v>
      </c>
      <c r="J24" s="238">
        <v>0</v>
      </c>
      <c r="K24" s="238">
        <v>0</v>
      </c>
      <c r="L24" s="238">
        <v>0</v>
      </c>
      <c r="M24" s="238">
        <f t="shared" si="4"/>
        <v>0</v>
      </c>
      <c r="N24" s="238">
        <v>0</v>
      </c>
      <c r="O24" s="479">
        <f t="shared" si="5"/>
        <v>0</v>
      </c>
      <c r="P24" s="58"/>
    </row>
    <row r="25" spans="1:17" s="122" customFormat="1" ht="18" customHeight="1">
      <c r="A25" s="478" t="s">
        <v>93</v>
      </c>
      <c r="B25" s="102" t="s">
        <v>134</v>
      </c>
      <c r="C25" s="238">
        <v>0</v>
      </c>
      <c r="D25" s="238">
        <v>0</v>
      </c>
      <c r="E25" s="238">
        <v>0</v>
      </c>
      <c r="F25" s="238">
        <v>0</v>
      </c>
      <c r="G25" s="238">
        <v>0</v>
      </c>
      <c r="H25" s="238">
        <v>0</v>
      </c>
      <c r="I25" s="238">
        <v>0</v>
      </c>
      <c r="J25" s="238">
        <v>0</v>
      </c>
      <c r="K25" s="238">
        <v>0</v>
      </c>
      <c r="L25" s="238">
        <v>0</v>
      </c>
      <c r="M25" s="238">
        <f t="shared" si="4"/>
        <v>0</v>
      </c>
      <c r="N25" s="238">
        <v>0</v>
      </c>
      <c r="O25" s="479">
        <f t="shared" si="5"/>
        <v>0</v>
      </c>
      <c r="P25" s="58"/>
    </row>
    <row r="26" spans="1:17" s="122" customFormat="1" ht="18" customHeight="1">
      <c r="A26" s="478" t="s">
        <v>94</v>
      </c>
      <c r="B26" s="102" t="s">
        <v>282</v>
      </c>
      <c r="C26" s="238">
        <v>0</v>
      </c>
      <c r="D26" s="238">
        <v>0</v>
      </c>
      <c r="E26" s="238">
        <v>0</v>
      </c>
      <c r="F26" s="238">
        <v>0</v>
      </c>
      <c r="G26" s="238">
        <v>0</v>
      </c>
      <c r="H26" s="238">
        <v>0</v>
      </c>
      <c r="I26" s="238">
        <v>0</v>
      </c>
      <c r="J26" s="238">
        <v>0</v>
      </c>
      <c r="K26" s="238">
        <v>0</v>
      </c>
      <c r="L26" s="238">
        <v>0</v>
      </c>
      <c r="M26" s="238">
        <f t="shared" si="4"/>
        <v>0</v>
      </c>
      <c r="N26" s="238">
        <v>0</v>
      </c>
      <c r="O26" s="479">
        <f t="shared" si="5"/>
        <v>0</v>
      </c>
      <c r="P26" s="58"/>
    </row>
    <row r="27" spans="1:17" s="122" customFormat="1" ht="18" customHeight="1">
      <c r="A27" s="478" t="s">
        <v>108</v>
      </c>
      <c r="B27" s="102" t="s">
        <v>135</v>
      </c>
      <c r="C27" s="238">
        <v>0</v>
      </c>
      <c r="D27" s="238">
        <v>0</v>
      </c>
      <c r="E27" s="238">
        <v>0</v>
      </c>
      <c r="F27" s="238">
        <v>0</v>
      </c>
      <c r="G27" s="238">
        <v>0</v>
      </c>
      <c r="H27" s="238">
        <v>0</v>
      </c>
      <c r="I27" s="238">
        <v>0</v>
      </c>
      <c r="J27" s="238">
        <v>0</v>
      </c>
      <c r="K27" s="238">
        <v>0</v>
      </c>
      <c r="L27" s="238">
        <v>0</v>
      </c>
      <c r="M27" s="238">
        <f t="shared" si="4"/>
        <v>0</v>
      </c>
      <c r="N27" s="238">
        <v>0</v>
      </c>
      <c r="O27" s="479">
        <f t="shared" si="5"/>
        <v>0</v>
      </c>
      <c r="P27" s="58"/>
    </row>
    <row r="28" spans="1:17" s="122" customFormat="1" ht="18" customHeight="1">
      <c r="A28" s="628" t="s">
        <v>224</v>
      </c>
      <c r="B28" s="629"/>
      <c r="C28" s="239">
        <f t="shared" ref="C28:L28" si="6">SUM(C22:C27)</f>
        <v>0</v>
      </c>
      <c r="D28" s="239">
        <f t="shared" si="6"/>
        <v>0</v>
      </c>
      <c r="E28" s="239">
        <f t="shared" si="6"/>
        <v>0</v>
      </c>
      <c r="F28" s="239">
        <f t="shared" si="6"/>
        <v>0</v>
      </c>
      <c r="G28" s="239">
        <f t="shared" si="6"/>
        <v>0</v>
      </c>
      <c r="H28" s="239">
        <f t="shared" si="6"/>
        <v>0</v>
      </c>
      <c r="I28" s="239">
        <f t="shared" si="6"/>
        <v>0</v>
      </c>
      <c r="J28" s="239">
        <f t="shared" si="6"/>
        <v>0</v>
      </c>
      <c r="K28" s="239">
        <f t="shared" si="6"/>
        <v>0</v>
      </c>
      <c r="L28" s="239">
        <f t="shared" si="6"/>
        <v>0</v>
      </c>
      <c r="M28" s="239">
        <f>SUM(M22:M27)</f>
        <v>0</v>
      </c>
      <c r="N28" s="239">
        <f>SUM(N22:N27)</f>
        <v>0</v>
      </c>
      <c r="O28" s="239">
        <f>SUM(O22:O27)</f>
        <v>0</v>
      </c>
      <c r="P28" s="58"/>
    </row>
    <row r="29" spans="1:17" s="122" customFormat="1" ht="18" customHeight="1">
      <c r="A29" s="478" t="s">
        <v>95</v>
      </c>
      <c r="B29" s="102" t="s">
        <v>17</v>
      </c>
      <c r="C29" s="238">
        <v>0</v>
      </c>
      <c r="D29" s="238">
        <v>0</v>
      </c>
      <c r="E29" s="238">
        <v>0</v>
      </c>
      <c r="F29" s="238">
        <v>0</v>
      </c>
      <c r="G29" s="238">
        <v>0</v>
      </c>
      <c r="H29" s="238">
        <v>0</v>
      </c>
      <c r="I29" s="238">
        <v>0</v>
      </c>
      <c r="J29" s="238">
        <v>0</v>
      </c>
      <c r="K29" s="238">
        <v>0</v>
      </c>
      <c r="L29" s="238">
        <v>0</v>
      </c>
      <c r="M29" s="238">
        <f t="shared" ref="M29:M31" si="7">SUM(E29:L29)</f>
        <v>0</v>
      </c>
      <c r="N29" s="238">
        <v>0</v>
      </c>
      <c r="O29" s="479">
        <f t="shared" ref="O29:O31" si="8">SUM(C29,D29,M29,N29)</f>
        <v>0</v>
      </c>
      <c r="P29" s="58"/>
    </row>
    <row r="30" spans="1:17" s="122" customFormat="1" ht="18" customHeight="1">
      <c r="A30" s="478" t="s">
        <v>96</v>
      </c>
      <c r="B30" s="102" t="s">
        <v>109</v>
      </c>
      <c r="C30" s="238">
        <v>0</v>
      </c>
      <c r="D30" s="238">
        <v>0</v>
      </c>
      <c r="E30" s="238">
        <v>0</v>
      </c>
      <c r="F30" s="238">
        <v>0</v>
      </c>
      <c r="G30" s="238">
        <v>0</v>
      </c>
      <c r="H30" s="238">
        <v>0</v>
      </c>
      <c r="I30" s="238">
        <v>0</v>
      </c>
      <c r="J30" s="238">
        <v>0</v>
      </c>
      <c r="K30" s="238">
        <v>0</v>
      </c>
      <c r="L30" s="238">
        <v>0</v>
      </c>
      <c r="M30" s="238">
        <f t="shared" si="7"/>
        <v>0</v>
      </c>
      <c r="N30" s="238">
        <v>0</v>
      </c>
      <c r="O30" s="479">
        <f t="shared" si="8"/>
        <v>0</v>
      </c>
      <c r="P30" s="58"/>
    </row>
    <row r="31" spans="1:17" s="122" customFormat="1" ht="18" customHeight="1">
      <c r="A31" s="478" t="s">
        <v>97</v>
      </c>
      <c r="B31" s="92" t="s">
        <v>167</v>
      </c>
      <c r="C31" s="238">
        <v>0</v>
      </c>
      <c r="D31" s="238">
        <v>0</v>
      </c>
      <c r="E31" s="238">
        <v>0</v>
      </c>
      <c r="F31" s="238">
        <v>0</v>
      </c>
      <c r="G31" s="238">
        <v>0</v>
      </c>
      <c r="H31" s="238">
        <v>0</v>
      </c>
      <c r="I31" s="238">
        <v>0</v>
      </c>
      <c r="J31" s="238">
        <v>0</v>
      </c>
      <c r="K31" s="238">
        <v>0</v>
      </c>
      <c r="L31" s="238">
        <v>0</v>
      </c>
      <c r="M31" s="238">
        <f t="shared" si="7"/>
        <v>0</v>
      </c>
      <c r="N31" s="238">
        <v>0</v>
      </c>
      <c r="O31" s="479">
        <f t="shared" si="8"/>
        <v>0</v>
      </c>
      <c r="P31" s="58"/>
    </row>
    <row r="32" spans="1:17" s="240" customFormat="1" ht="18" customHeight="1">
      <c r="A32" s="628" t="s">
        <v>225</v>
      </c>
      <c r="B32" s="629"/>
      <c r="C32" s="239">
        <f t="shared" ref="C32:L32" si="9">SUM(C29:C31)</f>
        <v>0</v>
      </c>
      <c r="D32" s="239">
        <f t="shared" si="9"/>
        <v>0</v>
      </c>
      <c r="E32" s="239">
        <f t="shared" si="9"/>
        <v>0</v>
      </c>
      <c r="F32" s="239">
        <f t="shared" si="9"/>
        <v>0</v>
      </c>
      <c r="G32" s="239">
        <f t="shared" si="9"/>
        <v>0</v>
      </c>
      <c r="H32" s="239">
        <f t="shared" si="9"/>
        <v>0</v>
      </c>
      <c r="I32" s="239">
        <f t="shared" si="9"/>
        <v>0</v>
      </c>
      <c r="J32" s="239">
        <f t="shared" si="9"/>
        <v>0</v>
      </c>
      <c r="K32" s="239">
        <f t="shared" si="9"/>
        <v>0</v>
      </c>
      <c r="L32" s="239">
        <f t="shared" si="9"/>
        <v>0</v>
      </c>
      <c r="M32" s="239">
        <f>SUM(M29:M31)</f>
        <v>0</v>
      </c>
      <c r="N32" s="239">
        <f>SUM(N29:N31)</f>
        <v>0</v>
      </c>
      <c r="O32" s="239">
        <f>SUM(O29:O31)</f>
        <v>0</v>
      </c>
      <c r="P32" s="58"/>
    </row>
    <row r="33" spans="1:16" s="240" customFormat="1" ht="18" customHeight="1">
      <c r="A33" s="480" t="s">
        <v>98</v>
      </c>
      <c r="B33" s="481" t="s">
        <v>18</v>
      </c>
      <c r="C33" s="238">
        <v>0</v>
      </c>
      <c r="D33" s="238">
        <v>0</v>
      </c>
      <c r="E33" s="238">
        <v>0</v>
      </c>
      <c r="F33" s="238">
        <v>0</v>
      </c>
      <c r="G33" s="238">
        <v>0</v>
      </c>
      <c r="H33" s="238">
        <v>0</v>
      </c>
      <c r="I33" s="238">
        <v>0</v>
      </c>
      <c r="J33" s="238">
        <v>0</v>
      </c>
      <c r="K33" s="238">
        <v>0</v>
      </c>
      <c r="L33" s="238">
        <v>0</v>
      </c>
      <c r="M33" s="238">
        <f t="shared" ref="M33:M36" si="10">SUM(E33:L33)</f>
        <v>0</v>
      </c>
      <c r="N33" s="238">
        <v>0</v>
      </c>
      <c r="O33" s="479">
        <f t="shared" ref="O33:O36" si="11">SUM(C33,D33,M33,N33)</f>
        <v>0</v>
      </c>
      <c r="P33" s="58"/>
    </row>
    <row r="34" spans="1:16" s="240" customFormat="1" ht="18" customHeight="1">
      <c r="A34" s="480" t="s">
        <v>244</v>
      </c>
      <c r="B34" s="481" t="s">
        <v>19</v>
      </c>
      <c r="C34" s="238">
        <v>0</v>
      </c>
      <c r="D34" s="238">
        <v>0</v>
      </c>
      <c r="E34" s="238">
        <v>0</v>
      </c>
      <c r="F34" s="238">
        <v>0</v>
      </c>
      <c r="G34" s="238">
        <v>0</v>
      </c>
      <c r="H34" s="238">
        <v>0</v>
      </c>
      <c r="I34" s="238">
        <v>0</v>
      </c>
      <c r="J34" s="238">
        <v>0</v>
      </c>
      <c r="K34" s="238">
        <v>0</v>
      </c>
      <c r="L34" s="238">
        <v>0</v>
      </c>
      <c r="M34" s="238">
        <f t="shared" si="10"/>
        <v>0</v>
      </c>
      <c r="N34" s="238">
        <v>0</v>
      </c>
      <c r="O34" s="479">
        <f t="shared" si="11"/>
        <v>0</v>
      </c>
      <c r="P34" s="58"/>
    </row>
    <row r="35" spans="1:16" s="240" customFormat="1" ht="18" customHeight="1">
      <c r="A35" s="480" t="s">
        <v>245</v>
      </c>
      <c r="B35" s="481" t="s">
        <v>20</v>
      </c>
      <c r="C35" s="238">
        <v>0</v>
      </c>
      <c r="D35" s="238">
        <v>0</v>
      </c>
      <c r="E35" s="238">
        <v>0</v>
      </c>
      <c r="F35" s="238">
        <v>0</v>
      </c>
      <c r="G35" s="238">
        <v>0</v>
      </c>
      <c r="H35" s="238">
        <v>0</v>
      </c>
      <c r="I35" s="238">
        <v>0</v>
      </c>
      <c r="J35" s="238">
        <v>0</v>
      </c>
      <c r="K35" s="238">
        <v>0</v>
      </c>
      <c r="L35" s="238">
        <v>0</v>
      </c>
      <c r="M35" s="238">
        <f t="shared" si="10"/>
        <v>0</v>
      </c>
      <c r="N35" s="238">
        <v>0</v>
      </c>
      <c r="O35" s="479">
        <f t="shared" si="11"/>
        <v>0</v>
      </c>
      <c r="P35" s="58"/>
    </row>
    <row r="36" spans="1:16" s="240" customFormat="1" ht="18" customHeight="1">
      <c r="A36" s="480" t="s">
        <v>246</v>
      </c>
      <c r="B36" s="481" t="s">
        <v>21</v>
      </c>
      <c r="C36" s="238">
        <v>2343575</v>
      </c>
      <c r="D36" s="238">
        <v>0</v>
      </c>
      <c r="E36" s="238">
        <v>0</v>
      </c>
      <c r="F36" s="238">
        <v>0</v>
      </c>
      <c r="G36" s="238">
        <v>0</v>
      </c>
      <c r="H36" s="238">
        <v>0</v>
      </c>
      <c r="I36" s="238">
        <v>0</v>
      </c>
      <c r="J36" s="238">
        <v>0</v>
      </c>
      <c r="K36" s="238">
        <v>0</v>
      </c>
      <c r="L36" s="238">
        <v>0</v>
      </c>
      <c r="M36" s="238">
        <f t="shared" si="10"/>
        <v>0</v>
      </c>
      <c r="N36" s="238">
        <v>0</v>
      </c>
      <c r="O36" s="479">
        <f t="shared" si="11"/>
        <v>2343575</v>
      </c>
      <c r="P36" s="58"/>
    </row>
    <row r="37" spans="1:16" s="240" customFormat="1" ht="18" customHeight="1">
      <c r="A37" s="628" t="s">
        <v>340</v>
      </c>
      <c r="B37" s="629"/>
      <c r="C37" s="239">
        <f t="shared" ref="C37:L37" si="12">SUM(C33:C36)</f>
        <v>2343575</v>
      </c>
      <c r="D37" s="239">
        <f t="shared" si="12"/>
        <v>0</v>
      </c>
      <c r="E37" s="239">
        <f t="shared" si="12"/>
        <v>0</v>
      </c>
      <c r="F37" s="239">
        <f t="shared" si="12"/>
        <v>0</v>
      </c>
      <c r="G37" s="239">
        <f t="shared" si="12"/>
        <v>0</v>
      </c>
      <c r="H37" s="239">
        <f t="shared" si="12"/>
        <v>0</v>
      </c>
      <c r="I37" s="239">
        <f t="shared" si="12"/>
        <v>0</v>
      </c>
      <c r="J37" s="239">
        <f t="shared" si="12"/>
        <v>0</v>
      </c>
      <c r="K37" s="239">
        <f t="shared" si="12"/>
        <v>0</v>
      </c>
      <c r="L37" s="239">
        <f t="shared" si="12"/>
        <v>0</v>
      </c>
      <c r="M37" s="239">
        <f>SUM(M33:M36)</f>
        <v>0</v>
      </c>
      <c r="N37" s="239">
        <f>SUM(N33:N36)</f>
        <v>0</v>
      </c>
      <c r="O37" s="239">
        <f>SUM(O33:O36)</f>
        <v>2343575</v>
      </c>
      <c r="P37" s="58"/>
    </row>
    <row r="38" spans="1:16" s="122" customFormat="1" ht="18" customHeight="1">
      <c r="A38" s="365" t="s">
        <v>99</v>
      </c>
      <c r="B38" s="104" t="s">
        <v>110</v>
      </c>
      <c r="C38" s="238">
        <v>-2343575</v>
      </c>
      <c r="D38" s="238">
        <v>0</v>
      </c>
      <c r="E38" s="238">
        <v>0</v>
      </c>
      <c r="F38" s="238">
        <v>0</v>
      </c>
      <c r="G38" s="238">
        <v>0</v>
      </c>
      <c r="H38" s="238">
        <v>0</v>
      </c>
      <c r="I38" s="238">
        <v>0</v>
      </c>
      <c r="J38" s="238">
        <v>0</v>
      </c>
      <c r="K38" s="238">
        <v>0</v>
      </c>
      <c r="L38" s="238">
        <v>0</v>
      </c>
      <c r="M38" s="238">
        <v>0</v>
      </c>
      <c r="N38" s="238">
        <v>0</v>
      </c>
      <c r="O38" s="479">
        <f>SUM(C38,D38,M38,N38)</f>
        <v>-2343575</v>
      </c>
      <c r="P38" s="58"/>
    </row>
    <row r="39" spans="1:16" s="240" customFormat="1" ht="18" customHeight="1">
      <c r="A39" s="628" t="s">
        <v>247</v>
      </c>
      <c r="B39" s="629"/>
      <c r="C39" s="239">
        <f t="shared" ref="C39:O39" si="13">SUM(C38:C38)</f>
        <v>-2343575</v>
      </c>
      <c r="D39" s="239">
        <f t="shared" si="13"/>
        <v>0</v>
      </c>
      <c r="E39" s="239">
        <f t="shared" si="13"/>
        <v>0</v>
      </c>
      <c r="F39" s="239">
        <f t="shared" si="13"/>
        <v>0</v>
      </c>
      <c r="G39" s="239">
        <f t="shared" si="13"/>
        <v>0</v>
      </c>
      <c r="H39" s="239">
        <f t="shared" si="13"/>
        <v>0</v>
      </c>
      <c r="I39" s="239">
        <f t="shared" si="13"/>
        <v>0</v>
      </c>
      <c r="J39" s="239">
        <f t="shared" si="13"/>
        <v>0</v>
      </c>
      <c r="K39" s="239">
        <f t="shared" si="13"/>
        <v>0</v>
      </c>
      <c r="L39" s="239"/>
      <c r="M39" s="239">
        <f t="shared" si="13"/>
        <v>0</v>
      </c>
      <c r="N39" s="239">
        <f t="shared" si="13"/>
        <v>0</v>
      </c>
      <c r="O39" s="239">
        <f t="shared" si="13"/>
        <v>-2343575</v>
      </c>
      <c r="P39" s="58"/>
    </row>
    <row r="40" spans="1:16" s="240" customFormat="1" ht="18" customHeight="1">
      <c r="A40" s="365" t="s">
        <v>445</v>
      </c>
      <c r="B40" s="104" t="s">
        <v>446</v>
      </c>
      <c r="C40" s="238">
        <v>0</v>
      </c>
      <c r="D40" s="238">
        <v>0</v>
      </c>
      <c r="E40" s="238">
        <v>0</v>
      </c>
      <c r="F40" s="238">
        <v>0</v>
      </c>
      <c r="G40" s="238">
        <v>0</v>
      </c>
      <c r="H40" s="238">
        <v>0</v>
      </c>
      <c r="I40" s="238">
        <v>0</v>
      </c>
      <c r="J40" s="238">
        <v>0</v>
      </c>
      <c r="K40" s="238">
        <v>0</v>
      </c>
      <c r="L40" s="238">
        <v>0</v>
      </c>
      <c r="M40" s="238">
        <v>0</v>
      </c>
      <c r="N40" s="238">
        <v>0</v>
      </c>
      <c r="O40" s="479">
        <f>SUM(C40,D40,M40,N40)</f>
        <v>0</v>
      </c>
      <c r="P40" s="58"/>
    </row>
    <row r="41" spans="1:16" s="240" customFormat="1">
      <c r="A41" s="628" t="s">
        <v>459</v>
      </c>
      <c r="B41" s="629"/>
      <c r="C41" s="239">
        <f t="shared" ref="C41:K41" si="14">SUM(C40:C40)</f>
        <v>0</v>
      </c>
      <c r="D41" s="239">
        <f t="shared" si="14"/>
        <v>0</v>
      </c>
      <c r="E41" s="239">
        <f t="shared" si="14"/>
        <v>0</v>
      </c>
      <c r="F41" s="239">
        <f t="shared" si="14"/>
        <v>0</v>
      </c>
      <c r="G41" s="239">
        <f t="shared" si="14"/>
        <v>0</v>
      </c>
      <c r="H41" s="239">
        <f t="shared" si="14"/>
        <v>0</v>
      </c>
      <c r="I41" s="239">
        <f t="shared" si="14"/>
        <v>0</v>
      </c>
      <c r="J41" s="239">
        <f t="shared" si="14"/>
        <v>0</v>
      </c>
      <c r="K41" s="239">
        <f t="shared" si="14"/>
        <v>0</v>
      </c>
      <c r="L41" s="239"/>
      <c r="M41" s="239">
        <f t="shared" ref="M41:O41" si="15">SUM(M40:M40)</f>
        <v>0</v>
      </c>
      <c r="N41" s="239">
        <f t="shared" si="15"/>
        <v>0</v>
      </c>
      <c r="O41" s="239">
        <f t="shared" si="15"/>
        <v>0</v>
      </c>
      <c r="P41" s="58"/>
    </row>
    <row r="42" spans="1:16" s="240" customFormat="1" ht="18" customHeight="1">
      <c r="A42" s="365" t="s">
        <v>510</v>
      </c>
      <c r="B42" s="104" t="s">
        <v>511</v>
      </c>
      <c r="C42" s="238">
        <v>0</v>
      </c>
      <c r="D42" s="238">
        <v>0</v>
      </c>
      <c r="E42" s="238">
        <v>0</v>
      </c>
      <c r="F42" s="238">
        <v>0</v>
      </c>
      <c r="G42" s="238">
        <v>0</v>
      </c>
      <c r="H42" s="238">
        <v>0</v>
      </c>
      <c r="I42" s="238">
        <v>0</v>
      </c>
      <c r="J42" s="238">
        <v>0</v>
      </c>
      <c r="K42" s="238">
        <v>0</v>
      </c>
      <c r="L42" s="238">
        <v>0</v>
      </c>
      <c r="M42" s="238">
        <v>0</v>
      </c>
      <c r="N42" s="238">
        <v>0</v>
      </c>
      <c r="O42" s="479">
        <f>SUM(C42,D42,M42,N42)</f>
        <v>0</v>
      </c>
      <c r="P42" s="58"/>
    </row>
    <row r="43" spans="1:16" s="240" customFormat="1">
      <c r="A43" s="628" t="s">
        <v>512</v>
      </c>
      <c r="B43" s="629"/>
      <c r="C43" s="239">
        <f t="shared" ref="C43:K43" si="16">SUM(C42:C42)</f>
        <v>0</v>
      </c>
      <c r="D43" s="239">
        <f t="shared" si="16"/>
        <v>0</v>
      </c>
      <c r="E43" s="239">
        <f t="shared" si="16"/>
        <v>0</v>
      </c>
      <c r="F43" s="239">
        <f t="shared" si="16"/>
        <v>0</v>
      </c>
      <c r="G43" s="239">
        <f t="shared" si="16"/>
        <v>0</v>
      </c>
      <c r="H43" s="239">
        <f t="shared" si="16"/>
        <v>0</v>
      </c>
      <c r="I43" s="239">
        <f t="shared" si="16"/>
        <v>0</v>
      </c>
      <c r="J43" s="239">
        <f t="shared" si="16"/>
        <v>0</v>
      </c>
      <c r="K43" s="239">
        <f t="shared" si="16"/>
        <v>0</v>
      </c>
      <c r="L43" s="239">
        <v>0</v>
      </c>
      <c r="M43" s="239">
        <f t="shared" ref="M43:O43" si="17">SUM(M42:M42)</f>
        <v>0</v>
      </c>
      <c r="N43" s="239">
        <f t="shared" si="17"/>
        <v>0</v>
      </c>
      <c r="O43" s="239">
        <f t="shared" si="17"/>
        <v>0</v>
      </c>
      <c r="P43" s="58"/>
    </row>
    <row r="44" spans="1:16" s="240" customFormat="1">
      <c r="A44" s="390"/>
      <c r="B44" s="391"/>
      <c r="C44" s="392"/>
      <c r="D44" s="392"/>
      <c r="E44" s="392"/>
      <c r="F44" s="392"/>
      <c r="G44" s="392"/>
      <c r="H44" s="392"/>
      <c r="I44" s="392"/>
      <c r="J44" s="392"/>
      <c r="K44" s="392"/>
      <c r="L44" s="392"/>
      <c r="M44" s="392"/>
      <c r="N44" s="392"/>
      <c r="O44" s="392"/>
      <c r="P44" s="58"/>
    </row>
    <row r="45" spans="1:16" s="240" customFormat="1" ht="18" customHeight="1">
      <c r="A45" s="482" t="s">
        <v>226</v>
      </c>
      <c r="B45" s="482"/>
      <c r="C45" s="239">
        <f>SUM(C39,C37,C32,C28,C21,C9,C41,C43)</f>
        <v>0</v>
      </c>
      <c r="D45" s="239">
        <f>SUM(D39,D37,D32,D28,D21,D9,D41,D43)</f>
        <v>0</v>
      </c>
      <c r="E45" s="239">
        <f>SUM(E39,E37,E32,E28,E21,E9,E41,E43)</f>
        <v>0</v>
      </c>
      <c r="F45" s="239">
        <f t="shared" ref="F45:O45" si="18">SUM(F39,F37,F32,F28,F21,F9,F41,F43)</f>
        <v>0</v>
      </c>
      <c r="G45" s="239">
        <f t="shared" si="18"/>
        <v>0</v>
      </c>
      <c r="H45" s="239">
        <f t="shared" si="18"/>
        <v>0</v>
      </c>
      <c r="I45" s="239">
        <f t="shared" si="18"/>
        <v>0</v>
      </c>
      <c r="J45" s="239">
        <f t="shared" si="18"/>
        <v>0</v>
      </c>
      <c r="K45" s="239">
        <f t="shared" si="18"/>
        <v>0</v>
      </c>
      <c r="L45" s="239">
        <f t="shared" si="18"/>
        <v>0</v>
      </c>
      <c r="M45" s="239">
        <f t="shared" si="18"/>
        <v>0</v>
      </c>
      <c r="N45" s="239">
        <f t="shared" si="18"/>
        <v>0</v>
      </c>
      <c r="O45" s="239">
        <f t="shared" si="18"/>
        <v>0</v>
      </c>
      <c r="P45" s="58"/>
    </row>
    <row r="46" spans="1:16">
      <c r="A46" s="233"/>
      <c r="B46" s="233"/>
    </row>
    <row r="47" spans="1:16">
      <c r="C47" s="299"/>
      <c r="E47" s="146"/>
      <c r="O47" s="299"/>
    </row>
    <row r="48" spans="1:16">
      <c r="C48" s="299"/>
      <c r="O48" s="299"/>
    </row>
    <row r="49" spans="1:17">
      <c r="C49" s="299"/>
      <c r="G49" s="146"/>
    </row>
    <row r="50" spans="1:17">
      <c r="C50" s="299"/>
      <c r="O50" s="299"/>
    </row>
    <row r="51" spans="1:17">
      <c r="C51" s="146"/>
    </row>
    <row r="52" spans="1:17">
      <c r="C52" s="146"/>
    </row>
    <row r="53" spans="1:17">
      <c r="A53" s="233"/>
      <c r="B53" s="233"/>
      <c r="C53" s="146"/>
    </row>
    <row r="54" spans="1:17">
      <c r="A54" s="233"/>
      <c r="B54" s="233"/>
    </row>
    <row r="55" spans="1:17">
      <c r="A55" s="233"/>
      <c r="B55" s="233"/>
      <c r="Q55" s="128" t="s">
        <v>142</v>
      </c>
    </row>
    <row r="60" spans="1:17">
      <c r="N60" s="146"/>
    </row>
  </sheetData>
  <mergeCells count="10">
    <mergeCell ref="A3:O3"/>
    <mergeCell ref="A43:B43"/>
    <mergeCell ref="A41:B41"/>
    <mergeCell ref="E5:M5"/>
    <mergeCell ref="A9:B9"/>
    <mergeCell ref="A37:B37"/>
    <mergeCell ref="A39:B39"/>
    <mergeCell ref="A21:B21"/>
    <mergeCell ref="A32:B32"/>
    <mergeCell ref="A28:B28"/>
  </mergeCells>
  <phoneticPr fontId="155" type="noConversion"/>
  <printOptions horizontalCentered="1"/>
  <pageMargins left="0" right="0" top="0.5" bottom="0.5" header="0.55000000000000004" footer="0.05"/>
  <pageSetup scale="48" orientation="landscape" r:id="rId1"/>
  <headerFooter scaleWithDoc="0">
    <oddFooter>&amp;L&amp;"Times New Roman,Regular"&amp;12&amp;A&amp;R&amp;"Times New Roman,Regular"&amp;12&amp;P of &amp;N</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19</vt:i4>
      </vt:variant>
      <vt:variant>
        <vt:lpstr>Named Ranges</vt:lpstr>
      </vt:variant>
      <vt:variant>
        <vt:i4>9</vt:i4>
      </vt:variant>
    </vt:vector>
  </HeadingPairs>
  <TitlesOfParts>
    <vt:vector size="28" baseType="lpstr">
      <vt:lpstr>Table of Contents</vt:lpstr>
      <vt:lpstr>Schedule 1</vt:lpstr>
      <vt:lpstr>Schedule 1a</vt:lpstr>
      <vt:lpstr>Schedule 1b</vt:lpstr>
      <vt:lpstr>Schedule 2</vt:lpstr>
      <vt:lpstr>Schedule 3</vt:lpstr>
      <vt:lpstr>Schedule 4</vt:lpstr>
      <vt:lpstr>Schedule 5</vt:lpstr>
      <vt:lpstr>Schedule 6</vt:lpstr>
      <vt:lpstr>Fund 0666</vt:lpstr>
      <vt:lpstr>Fund 0802</vt:lpstr>
      <vt:lpstr>Fund 8093</vt:lpstr>
      <vt:lpstr>Schedule 8</vt:lpstr>
      <vt:lpstr>Schedule 9</vt:lpstr>
      <vt:lpstr>Footnotes to Schedule 7</vt:lpstr>
      <vt:lpstr>Schedule 10</vt:lpstr>
      <vt:lpstr>Schedule 11 A.1.1</vt:lpstr>
      <vt:lpstr>Schedule 11 B.1.1</vt:lpstr>
      <vt:lpstr>Schedule 11 D.1.1</vt:lpstr>
      <vt:lpstr>'Footnotes to Schedule 7'!Print_Area</vt:lpstr>
      <vt:lpstr>'Fund 0666'!Print_Area</vt:lpstr>
      <vt:lpstr>'Fund 0802'!Print_Area</vt:lpstr>
      <vt:lpstr>'Fund 8093'!Print_Area</vt:lpstr>
      <vt:lpstr>'Schedule 4'!Print_Area</vt:lpstr>
      <vt:lpstr>'Schedule 6'!Print_Area</vt:lpstr>
      <vt:lpstr>'Schedule 8'!Print_Area</vt:lpstr>
      <vt:lpstr>'Schedule 4'!Print_Titles</vt:lpstr>
      <vt:lpstr>'Schedule 6'!Print_Titles</vt:lpstr>
    </vt:vector>
  </TitlesOfParts>
  <Company>DFPS</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Monthly Financial Report Data</dc:subject>
  <dc:creator>Greer,Scott A (DFPS)</dc:creator>
  <cp:lastModifiedBy>Greer,Scott A (DFPS)</cp:lastModifiedBy>
  <cp:lastPrinted>2023-02-14T19:58:38Z</cp:lastPrinted>
  <dcterms:created xsi:type="dcterms:W3CDTF">2007-10-30T15:19:17Z</dcterms:created>
  <dcterms:modified xsi:type="dcterms:W3CDTF">2025-08-25T19:28:54Z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3f669a5-9bfa-432b-89ac-77037118727c_Enabled">
    <vt:lpwstr>true</vt:lpwstr>
  </property>
  <property fmtid="{D5CDD505-2E9C-101B-9397-08002B2CF9AE}" pid="3" name="MSIP_Label_c3f669a5-9bfa-432b-89ac-77037118727c_SetDate">
    <vt:lpwstr>2024-07-01T20:32:05Z</vt:lpwstr>
  </property>
  <property fmtid="{D5CDD505-2E9C-101B-9397-08002B2CF9AE}" pid="4" name="MSIP_Label_c3f669a5-9bfa-432b-89ac-77037118727c_Method">
    <vt:lpwstr>Standard</vt:lpwstr>
  </property>
  <property fmtid="{D5CDD505-2E9C-101B-9397-08002B2CF9AE}" pid="5" name="MSIP_Label_c3f669a5-9bfa-432b-89ac-77037118727c_Name">
    <vt:lpwstr>DFPS Data FTI – DCS</vt:lpwstr>
  </property>
  <property fmtid="{D5CDD505-2E9C-101B-9397-08002B2CF9AE}" pid="6" name="MSIP_Label_c3f669a5-9bfa-432b-89ac-77037118727c_SiteId">
    <vt:lpwstr>0915ef38-12cd-4561-ab80-9c7f41bfb31e</vt:lpwstr>
  </property>
  <property fmtid="{D5CDD505-2E9C-101B-9397-08002B2CF9AE}" pid="7" name="MSIP_Label_c3f669a5-9bfa-432b-89ac-77037118727c_ActionId">
    <vt:lpwstr>2d785afb-0889-43ea-b4e3-e176ee05255d</vt:lpwstr>
  </property>
  <property fmtid="{D5CDD505-2E9C-101B-9397-08002B2CF9AE}" pid="8" name="MSIP_Label_c3f669a5-9bfa-432b-89ac-77037118727c_ContentBits">
    <vt:lpwstr>0</vt:lpwstr>
  </property>
</Properties>
</file>